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AA5BD64-C017-4DCF-B2CB-1A337D8F5926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Log'!$A$1:$G$1253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52" i="7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97" i="7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69" i="7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57" i="7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23" i="7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66" i="7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16" i="7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45" i="7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86" i="7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50" i="7"/>
  <c r="G49" i="7" s="1"/>
  <c r="G48" i="7" s="1"/>
  <c r="G47" i="7" s="1"/>
  <c r="G4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45" i="7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<sst xmlns="http://schemas.openxmlformats.org/spreadsheetml/2006/main" count="3740" uniqueCount="984">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</sst>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1" sqref="D3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1742370.6900000002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46217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1799113.2680000002</v>
      </c>
    </row>
    <row r="3" spans="1:18" ht="14.4" x14ac:dyDescent="0.3">
      <c r="A3" s="13" t="s">
        <v>44</v>
      </c>
      <c r="B3" s="14">
        <v>0</v>
      </c>
      <c r="C3" s="15">
        <f t="shared" ca="1" si="0"/>
        <v>46217</v>
      </c>
      <c r="E3" s="21" t="s">
        <v>45</v>
      </c>
      <c r="F3" s="22">
        <f ca="1">F1-F2</f>
        <v>1564446.3200000003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2068980.2582</v>
      </c>
    </row>
    <row r="4" spans="1:18" ht="14.4" x14ac:dyDescent="0.3">
      <c r="A4" s="13" t="s">
        <v>49</v>
      </c>
      <c r="B4" s="14">
        <v>0</v>
      </c>
      <c r="C4" s="15">
        <f t="shared" ca="1" si="0"/>
        <v>46217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2379327.2969299997</v>
      </c>
    </row>
    <row r="5" spans="1:18" ht="14.4" x14ac:dyDescent="0.3">
      <c r="A5" s="13" t="s">
        <v>52</v>
      </c>
      <c r="B5" s="14">
        <f ca="1">'Checking Transaction Log'!G1</f>
        <v>4330.4599999999882</v>
      </c>
      <c r="C5" s="15">
        <f t="shared" ca="1" si="0"/>
        <v>46217</v>
      </c>
      <c r="E5" s="554" t="s">
        <v>53</v>
      </c>
      <c r="F5" s="552"/>
      <c r="G5" s="553"/>
      <c r="H5" s="17"/>
      <c r="J5" s="29" t="s">
        <v>54</v>
      </c>
      <c r="K5" s="30">
        <f>B10</f>
        <v>94008.71</v>
      </c>
      <c r="L5" s="20">
        <f ca="1">K5/F3</f>
        <v>6.009072270373584E-2</v>
      </c>
      <c r="N5" s="5" t="s">
        <v>55</v>
      </c>
      <c r="O5" s="6"/>
      <c r="P5" s="11"/>
      <c r="Q5" s="23" t="s">
        <v>56</v>
      </c>
      <c r="R5" s="23">
        <f t="shared" ca="1" si="1"/>
        <v>2736226.3914694996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46217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1.093358064212775E-2</v>
      </c>
      <c r="N6" s="21" t="s">
        <v>60</v>
      </c>
      <c r="O6" s="22"/>
      <c r="P6" s="11"/>
      <c r="Q6" s="23" t="s">
        <v>61</v>
      </c>
      <c r="R6" s="23">
        <f t="shared" ca="1" si="1"/>
        <v>3146660.3501899242</v>
      </c>
    </row>
    <row r="7" spans="1:18" ht="14.4" x14ac:dyDescent="0.3">
      <c r="A7" s="21" t="s">
        <v>62</v>
      </c>
      <c r="B7" s="33">
        <f ca="1">SUM(B2:B6)</f>
        <v>10604.509999999995</v>
      </c>
      <c r="C7" s="34">
        <f ca="1">B7/F3</f>
        <v>6.778442867889512E-3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3618659.4027184127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7.1024303345863599E-2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4161458.3131261743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4785677.0600950997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5503528.6191093642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6329057.9119757684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1.77560758364659E-2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6.8161872118437397E-2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121718.22</v>
      </c>
      <c r="I16" s="7"/>
      <c r="J16" s="18" t="s">
        <v>46</v>
      </c>
      <c r="K16" s="63">
        <f>B12</f>
        <v>17105</v>
      </c>
      <c r="L16" s="20">
        <f ca="1">K16/F3</f>
        <v>1.093358064212775E-2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7.9095452760565149E-2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1564446.3200000003</v>
      </c>
      <c r="F20" s="44">
        <f ca="1">E20-E22</f>
        <v>149443.89000000036</v>
      </c>
      <c r="G20" s="34">
        <f ca="1">(E20-E22)/E22</f>
        <v>0.10561387516486483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0.21777683999999986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1696172.6354123717</v>
      </c>
      <c r="G22" s="34">
        <f ca="1">(F22-E22)/E22</f>
        <v>0.198706517707091</v>
      </c>
      <c r="I22" s="7"/>
      <c r="J22" s="81">
        <v>3000000</v>
      </c>
      <c r="K22" s="50">
        <f ca="1">1-($E$20/J22)</f>
        <v>0.47851789333333328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0.60888841999999999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0.68711073599999994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10604.509999999995</v>
      </c>
      <c r="G25" s="77">
        <f t="shared" ref="G25:G31" ca="1" si="6">F25/SUM($F$25:$F$31)</f>
        <v>6.6749965828795726E-3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0.70985215395565626</v>
      </c>
      <c r="E26" s="80" t="s">
        <v>103</v>
      </c>
      <c r="F26" s="30">
        <f>(B11)</f>
        <v>12626.88</v>
      </c>
      <c r="G26" s="20">
        <f t="shared" ca="1" si="6"/>
        <v>7.9479750457522747E-3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5.9173674032172829E-2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17105</v>
      </c>
      <c r="G28" s="20">
        <f t="shared" ca="1" si="6"/>
        <v>1.0766722512417372E-2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0.69901905118202778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0.17336957406046338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0.17605638268240484</v>
      </c>
      <c r="E31" s="85" t="s">
        <v>118</v>
      </c>
      <c r="F31" s="44">
        <f>B40-F8-F7</f>
        <v>68390</v>
      </c>
      <c r="G31" s="34">
        <f t="shared" ca="1" si="6"/>
        <v>4.3048006584286702E-2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4.3715146455136911E-2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V7" sqref="V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52934.695</v>
      </c>
      <c r="K2" s="102">
        <f>J2/D2</f>
        <v>0.50708733716065846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45305.384999999995</v>
      </c>
      <c r="Q2" s="102">
        <f>P2/D2</f>
        <v>0.43400244468563459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6149.6200000000026</v>
      </c>
      <c r="W2" s="102">
        <f>V2/D2</f>
        <v>5.8910218153706756E-2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7.6719446458798135E-2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7176.9400000000005</v>
      </c>
      <c r="Q4" s="545">
        <f t="shared" ref="Q4:Q12" si="3">P4/$D$2</f>
        <v>6.8751418961832442E-2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4.0303305785915657E-3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4.0303305785915657E-3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4.020808566362389E-2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4613.7299999999996</v>
      </c>
      <c r="Q6" s="545">
        <f t="shared" si="3"/>
        <v>4.4197176541363743E-2</v>
      </c>
      <c r="S6" s="98" t="s">
        <v>148</v>
      </c>
      <c r="T6" s="103"/>
      <c r="U6" s="100"/>
      <c r="V6" s="104">
        <f>'Budget Breakdown'!T16</f>
        <v>-1495.1000000000022</v>
      </c>
      <c r="W6" s="102">
        <f t="shared" si="5"/>
        <v>-1.4322294249336879E-2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5422.11</v>
      </c>
      <c r="Q7" s="545">
        <f>P7/$D$2</f>
        <v>5.1941043991888078E-2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5070.05</v>
      </c>
      <c r="Q9" s="545">
        <f t="shared" si="3"/>
        <v>4.856848903675362E-2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8.4271724126039251E-3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1.3411284829825162E-2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6.8310379280714468E-3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O9" sqref="O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5008.88</v>
      </c>
      <c r="L8" s="211">
        <f t="shared" si="3"/>
        <v>7991.12</v>
      </c>
      <c r="M8" s="212">
        <f t="shared" si="4"/>
        <v>-0.61470153846153841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-1495.1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81001.33</v>
      </c>
      <c r="L16" s="209">
        <f>SUM(L2:L8)</f>
        <v>9998.6699999999983</v>
      </c>
      <c r="M16" s="212">
        <f>((K16-SUM(J16))/SUM(J16))</f>
        <v>-0.10987549450549448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-1495.1000000000022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1995.72</v>
      </c>
      <c r="G26" s="232">
        <f t="shared" si="19"/>
        <v>3204.2799999999997</v>
      </c>
      <c r="H26" s="233">
        <f t="shared" si="20"/>
        <v>-0.61620769230769223</v>
      </c>
      <c r="I26" s="198"/>
      <c r="J26" s="234">
        <f>SUM('Proposed Budget'!$D$5:$D$12)</f>
        <v>5800</v>
      </c>
      <c r="K26" s="235">
        <f>SUM('Monthly Breakdown'!U5:U12)</f>
        <v>3013.16</v>
      </c>
      <c r="L26" s="236">
        <f t="shared" si="21"/>
        <v>2786.84</v>
      </c>
      <c r="M26" s="237">
        <f t="shared" si="22"/>
        <v>-0.48048965517241382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31506.86</v>
      </c>
      <c r="G34" s="230">
        <f>SUM(G20:G26)</f>
        <v>4893.1399999999985</v>
      </c>
      <c r="H34" s="233">
        <f>((F34-SUM(E34)))/SUM(E34)</f>
        <v>-0.13442692307692305</v>
      </c>
      <c r="I34" s="198"/>
      <c r="J34" s="234">
        <f>SUM(J20:J26)</f>
        <v>40600</v>
      </c>
      <c r="K34" s="234">
        <f>SUM(K20:K26)</f>
        <v>37494.47</v>
      </c>
      <c r="L34" s="234">
        <f>SUM(L20:L26)</f>
        <v>3105.5299999999988</v>
      </c>
      <c r="M34" s="237">
        <f>((K34-SUM(J34))/SUM(J34))</f>
        <v>-7.6490886699507363E-2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105884.80000000002</v>
      </c>
      <c r="F3" s="268">
        <f t="shared" si="0"/>
        <v>1577.1810309599812</v>
      </c>
      <c r="G3" s="269">
        <f>1-((E3/SUM(E3:F3)))</f>
        <v>1.4676642062885437E-2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5058.88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1255.8003216494847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1125.373787628866</v>
      </c>
      <c r="E6" s="289">
        <f t="shared" ref="E6:E12" si="16">Q6+S6+U6+W6+Y6+AA6+AC6+AE6+I6+K6+M6+O6</f>
        <v>7176.9400000000005</v>
      </c>
      <c r="F6" s="289">
        <f t="shared" si="2"/>
        <v>420.15000000000077</v>
      </c>
      <c r="G6" s="269">
        <f t="shared" si="3"/>
        <v>5.5304070374314396E-2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397.09</v>
      </c>
      <c r="V6" s="273">
        <f t="shared" si="10"/>
        <v>802.91000000000008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131.9428298969072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658.1555164948453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723.4518896907216</v>
      </c>
      <c r="E9" s="289">
        <f t="shared" si="16"/>
        <v>4613.7299999999996</v>
      </c>
      <c r="F9" s="289">
        <f t="shared" si="2"/>
        <v>-34.81</v>
      </c>
      <c r="G9" s="269">
        <f t="shared" si="3"/>
        <v>-7.602229346658218E-3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378.92</v>
      </c>
      <c r="V9" s="273">
        <f t="shared" si="10"/>
        <v>321.08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850.20920721649486</v>
      </c>
      <c r="E10" s="289">
        <f t="shared" si="16"/>
        <v>5422.11</v>
      </c>
      <c r="F10" s="289">
        <f t="shared" si="2"/>
        <v>593.5699999999996</v>
      </c>
      <c r="G10" s="269">
        <f t="shared" si="3"/>
        <v>9.8670474493324112E-2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615.67999999999995</v>
      </c>
      <c r="V10" s="273">
        <f t="shared" si="10"/>
        <v>284.32000000000005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339.349212371134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795.00474742268057</v>
      </c>
      <c r="E12" s="289">
        <f t="shared" si="16"/>
        <v>5070.05</v>
      </c>
      <c r="F12" s="289">
        <f t="shared" si="2"/>
        <v>-347.42000000000007</v>
      </c>
      <c r="G12" s="269">
        <f t="shared" si="3"/>
        <v>-7.3564941568575071E-2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522.63000000000011</v>
      </c>
      <c r="V12" s="273">
        <f t="shared" si="10"/>
        <v>177.36999999999989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1383.1942639175259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16.84076288659794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285.40232164948463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194.04039896907219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161.45336597938146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149.57702164948455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137.94215567010312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140.71131649484536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183.69289484536085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313.60824742268045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219.5257731958763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188.16494845360828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88.290129896907217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111.81545257731959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1102.4929298969073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103.9862226804124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95.410605154639157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64.256761855670106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329.28865979381447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301.06391752577321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23.520618556701034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23.520618556701034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42.337113402061853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376.32989690721655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352.80927835051546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94.082474226804138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79.970103092783503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216.38969072164949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42.337113402061853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54.881443298969074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3846.9492649484541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8467.8366432989696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6158.2310721649483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990.00792371134014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752.6597938144331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51"/>
  <sheetViews>
    <sheetView tabSelected="1"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(SUM(INDIRECT("g5:g5")))+J2+L2+N2+P2-R2+T2-G1254</f>
        <v>4330.4599999999882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2997.62</v>
      </c>
      <c r="K2" s="304" t="s">
        <v>276</v>
      </c>
      <c r="L2" s="305">
        <f>(SUMIFS(E:E,I:I,"2"))</f>
        <v>2066.34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19</v>
      </c>
      <c r="C5" s="298">
        <v>46216</v>
      </c>
      <c r="D5" s="299" t="s">
        <v>191</v>
      </c>
      <c r="E5" s="522">
        <v>200</v>
      </c>
      <c r="F5" s="522"/>
      <c r="G5" s="333">
        <f t="shared" ref="G5:G108" si="0">G6-E5+F5</f>
        <v>-643.50000000001216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15</v>
      </c>
      <c r="C6" s="298">
        <v>46216</v>
      </c>
      <c r="D6" s="299" t="s">
        <v>185</v>
      </c>
      <c r="E6" s="522">
        <v>64.05</v>
      </c>
      <c r="F6" s="522"/>
      <c r="G6" s="333">
        <f t="shared" si="0"/>
        <v>-443.50000000001216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335</v>
      </c>
      <c r="B7" s="330" t="s">
        <v>335</v>
      </c>
      <c r="C7" s="298">
        <v>46216</v>
      </c>
      <c r="D7" s="299" t="s">
        <v>336</v>
      </c>
      <c r="E7" s="522">
        <v>63.44</v>
      </c>
      <c r="F7" s="522"/>
      <c r="G7" s="333">
        <f t="shared" si="0"/>
        <v>-379.45000000001215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46215</v>
      </c>
      <c r="D8" s="299" t="s">
        <v>310</v>
      </c>
      <c r="E8" s="522">
        <v>34.85</v>
      </c>
      <c r="F8" s="522"/>
      <c r="G8" s="333">
        <f t="shared" si="0"/>
        <v>-316.01000000001216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46215</v>
      </c>
      <c r="D9" s="299" t="s">
        <v>982</v>
      </c>
      <c r="E9" s="522">
        <v>29.2</v>
      </c>
      <c r="F9" s="522"/>
      <c r="G9" s="333">
        <f t="shared" si="0"/>
        <v>-281.16000000001213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46215</v>
      </c>
      <c r="D10" s="299" t="s">
        <v>980</v>
      </c>
      <c r="E10" s="522">
        <v>81.75</v>
      </c>
      <c r="F10" s="522"/>
      <c r="G10" s="333">
        <f t="shared" si="0"/>
        <v>-251.96000000001214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5</v>
      </c>
      <c r="C11" s="298">
        <v>46215</v>
      </c>
      <c r="D11" s="299" t="s">
        <v>980</v>
      </c>
      <c r="E11" s="522">
        <v>81.75</v>
      </c>
      <c r="F11" s="522"/>
      <c r="G11" s="333">
        <f t="shared" si="0"/>
        <v>-170.21000000001214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3</v>
      </c>
      <c r="C12" s="298">
        <v>46214</v>
      </c>
      <c r="D12" s="299" t="s">
        <v>983</v>
      </c>
      <c r="E12" s="522">
        <v>25</v>
      </c>
      <c r="F12" s="522"/>
      <c r="G12" s="333">
        <f t="shared" si="0"/>
        <v>-88.460000000012144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46214</v>
      </c>
      <c r="D13" s="299" t="s">
        <v>352</v>
      </c>
      <c r="E13" s="522">
        <v>21.29</v>
      </c>
      <c r="F13" s="522"/>
      <c r="G13" s="333">
        <f t="shared" si="0"/>
        <v>-63.460000000012151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46214</v>
      </c>
      <c r="D14" s="299" t="s">
        <v>308</v>
      </c>
      <c r="E14" s="522">
        <v>54.48</v>
      </c>
      <c r="F14" s="522"/>
      <c r="G14" s="333">
        <f t="shared" si="0"/>
        <v>-42.170000000012152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46214</v>
      </c>
      <c r="D15" s="299" t="s">
        <v>308</v>
      </c>
      <c r="E15" s="522">
        <v>54.49</v>
      </c>
      <c r="F15" s="522"/>
      <c r="G15" s="333">
        <f t="shared" si="0"/>
        <v>12.309999999987845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46214</v>
      </c>
      <c r="D16" s="299" t="s">
        <v>311</v>
      </c>
      <c r="E16" s="522">
        <v>167.26</v>
      </c>
      <c r="F16" s="522"/>
      <c r="G16" s="333">
        <f t="shared" si="0"/>
        <v>66.799999999987847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46214</v>
      </c>
      <c r="D17" s="299" t="s">
        <v>329</v>
      </c>
      <c r="E17" s="522">
        <v>81.73</v>
      </c>
      <c r="F17" s="522"/>
      <c r="G17" s="333">
        <f t="shared" si="0"/>
        <v>234.05999999998784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46213</v>
      </c>
      <c r="D18" s="299" t="s">
        <v>885</v>
      </c>
      <c r="E18" s="522">
        <v>120</v>
      </c>
      <c r="F18" s="522"/>
      <c r="G18" s="333">
        <f t="shared" si="0"/>
        <v>315.78999999998786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46213</v>
      </c>
      <c r="D19" s="299" t="s">
        <v>907</v>
      </c>
      <c r="E19" s="522">
        <v>-0.06</v>
      </c>
      <c r="F19" s="522"/>
      <c r="G19" s="333">
        <f t="shared" si="0"/>
        <v>435.78999999998786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22</v>
      </c>
      <c r="C20" s="298">
        <v>46213</v>
      </c>
      <c r="D20" s="299" t="s">
        <v>979</v>
      </c>
      <c r="E20" s="522">
        <v>5.31</v>
      </c>
      <c r="F20" s="522"/>
      <c r="G20" s="333">
        <f t="shared" si="0"/>
        <v>435.72999999998785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46213</v>
      </c>
      <c r="D21" s="299" t="s">
        <v>300</v>
      </c>
      <c r="E21" s="522">
        <v>25.52</v>
      </c>
      <c r="F21" s="522"/>
      <c r="G21" s="333">
        <f t="shared" si="0"/>
        <v>441.03999999998786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46213</v>
      </c>
      <c r="D22" s="299" t="s">
        <v>831</v>
      </c>
      <c r="E22" s="522">
        <v>13.03</v>
      </c>
      <c r="F22" s="522"/>
      <c r="G22" s="333">
        <f t="shared" si="0"/>
        <v>466.55999999998784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46213</v>
      </c>
      <c r="D23" s="299" t="s">
        <v>371</v>
      </c>
      <c r="E23" s="522">
        <v>9.4600000000000009</v>
      </c>
      <c r="F23" s="522"/>
      <c r="G23" s="333">
        <f t="shared" si="0"/>
        <v>479.58999999998781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46212</v>
      </c>
      <c r="D24" s="299" t="s">
        <v>981</v>
      </c>
      <c r="E24" s="522">
        <v>50.73</v>
      </c>
      <c r="F24" s="522"/>
      <c r="G24" s="333">
        <f t="shared" si="0"/>
        <v>489.04999999998779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46212</v>
      </c>
      <c r="D25" s="299" t="s">
        <v>854</v>
      </c>
      <c r="E25" s="522">
        <v>10.68</v>
      </c>
      <c r="F25" s="522"/>
      <c r="G25" s="333">
        <f t="shared" si="0"/>
        <v>539.77999999998781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46212</v>
      </c>
      <c r="D26" s="299" t="s">
        <v>977</v>
      </c>
      <c r="E26" s="522">
        <v>33.29</v>
      </c>
      <c r="F26" s="522"/>
      <c r="G26" s="333">
        <f t="shared" si="0"/>
        <v>550.45999999998776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46212</v>
      </c>
      <c r="D27" s="299" t="s">
        <v>978</v>
      </c>
      <c r="E27" s="522">
        <v>41.79</v>
      </c>
      <c r="F27" s="522"/>
      <c r="G27" s="333">
        <f t="shared" si="0"/>
        <v>583.74999999998772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335</v>
      </c>
      <c r="B28" s="330" t="s">
        <v>335</v>
      </c>
      <c r="C28" s="298">
        <v>46212</v>
      </c>
      <c r="D28" s="299" t="s">
        <v>460</v>
      </c>
      <c r="E28" s="522"/>
      <c r="F28" s="522">
        <v>620</v>
      </c>
      <c r="G28" s="333">
        <f t="shared" si="0"/>
        <v>625.53999999998769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291</v>
      </c>
      <c r="B29" s="330">
        <v>41</v>
      </c>
      <c r="C29" s="298">
        <v>46212</v>
      </c>
      <c r="D29" s="299" t="s">
        <v>974</v>
      </c>
      <c r="E29" s="522"/>
      <c r="F29" s="522">
        <v>800</v>
      </c>
      <c r="G29" s="333">
        <f t="shared" si="0"/>
        <v>5.5399999999876854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291</v>
      </c>
      <c r="B30" s="330">
        <v>39</v>
      </c>
      <c r="C30" s="298">
        <v>46212</v>
      </c>
      <c r="D30" s="299" t="s">
        <v>292</v>
      </c>
      <c r="E30" s="522"/>
      <c r="F30" s="522">
        <v>2763.78</v>
      </c>
      <c r="G30" s="333">
        <f t="shared" si="0"/>
        <v>-794.46000000001231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46211</v>
      </c>
      <c r="D31" s="299" t="s">
        <v>390</v>
      </c>
      <c r="E31" s="522">
        <v>7.73</v>
      </c>
      <c r="F31" s="522"/>
      <c r="G31" s="333">
        <f t="shared" si="0"/>
        <v>-3558.2400000000125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3</v>
      </c>
      <c r="C32" s="298">
        <v>46211</v>
      </c>
      <c r="D32" s="299" t="s">
        <v>904</v>
      </c>
      <c r="E32" s="522">
        <v>3.5</v>
      </c>
      <c r="F32" s="522"/>
      <c r="G32" s="333">
        <f t="shared" si="0"/>
        <v>-3550.5100000000125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46211</v>
      </c>
      <c r="D33" s="299" t="s">
        <v>904</v>
      </c>
      <c r="E33" s="522">
        <v>75.75</v>
      </c>
      <c r="F33" s="522"/>
      <c r="G33" s="333">
        <f t="shared" si="0"/>
        <v>-3547.0100000000125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3</v>
      </c>
      <c r="C34" s="298">
        <v>46211</v>
      </c>
      <c r="D34" s="299" t="s">
        <v>309</v>
      </c>
      <c r="E34" s="522">
        <v>4.1900000000000004</v>
      </c>
      <c r="F34" s="522"/>
      <c r="G34" s="333">
        <f t="shared" si="0"/>
        <v>-3471.2600000000125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46211</v>
      </c>
      <c r="D35" s="299" t="s">
        <v>306</v>
      </c>
      <c r="E35" s="522">
        <v>145.94999999999999</v>
      </c>
      <c r="F35" s="522"/>
      <c r="G35" s="333">
        <f t="shared" si="0"/>
        <v>-3467.0700000000124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46211</v>
      </c>
      <c r="D36" s="299" t="s">
        <v>296</v>
      </c>
      <c r="E36" s="522">
        <v>63.09</v>
      </c>
      <c r="F36" s="522"/>
      <c r="G36" s="333">
        <f t="shared" si="0"/>
        <v>-3321.1200000000126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46211</v>
      </c>
      <c r="D37" s="299" t="s">
        <v>296</v>
      </c>
      <c r="E37" s="522">
        <v>17.739999999999998</v>
      </c>
      <c r="F37" s="522"/>
      <c r="G37" s="333">
        <f t="shared" si="0"/>
        <v>-3258.0300000000125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46211</v>
      </c>
      <c r="D38" s="299" t="s">
        <v>306</v>
      </c>
      <c r="E38" s="522">
        <v>155.91999999999999</v>
      </c>
      <c r="F38" s="522"/>
      <c r="G38" s="333">
        <f t="shared" si="0"/>
        <v>-3240.2900000000127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1</v>
      </c>
      <c r="C39" s="298">
        <v>46211</v>
      </c>
      <c r="D39" s="299" t="s">
        <v>976</v>
      </c>
      <c r="E39" s="522">
        <v>31.58</v>
      </c>
      <c r="F39" s="522"/>
      <c r="G39" s="333">
        <f t="shared" si="0"/>
        <v>-3084.3700000000126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46211</v>
      </c>
      <c r="D40" s="299" t="s">
        <v>455</v>
      </c>
      <c r="E40" s="522">
        <v>23.31</v>
      </c>
      <c r="F40" s="522"/>
      <c r="G40" s="333">
        <f t="shared" si="0"/>
        <v>-3052.7900000000127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46211</v>
      </c>
      <c r="D41" s="299" t="s">
        <v>442</v>
      </c>
      <c r="E41" s="522">
        <v>16</v>
      </c>
      <c r="F41" s="522"/>
      <c r="G41" s="333">
        <f t="shared" si="0"/>
        <v>-3029.4800000000128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4</v>
      </c>
      <c r="C42" s="298">
        <v>46210</v>
      </c>
      <c r="D42" s="299" t="s">
        <v>310</v>
      </c>
      <c r="E42" s="522">
        <v>39.11</v>
      </c>
      <c r="F42" s="522"/>
      <c r="G42" s="333">
        <f t="shared" si="0"/>
        <v>-3013.4800000000128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9</v>
      </c>
      <c r="C43" s="298">
        <v>46210</v>
      </c>
      <c r="D43" s="299" t="s">
        <v>58</v>
      </c>
      <c r="E43" s="522">
        <v>1231.68</v>
      </c>
      <c r="F43" s="522"/>
      <c r="G43" s="333">
        <f t="shared" si="0"/>
        <v>-2974.3700000000126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335</v>
      </c>
      <c r="B44" s="330" t="s">
        <v>335</v>
      </c>
      <c r="C44" s="298">
        <v>46210</v>
      </c>
      <c r="D44" s="299" t="s">
        <v>447</v>
      </c>
      <c r="E44" s="522">
        <v>53.37</v>
      </c>
      <c r="F44" s="522"/>
      <c r="G44" s="333">
        <f t="shared" si="0"/>
        <v>-1742.6900000000126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13</v>
      </c>
      <c r="C45" s="298">
        <v>46209</v>
      </c>
      <c r="D45" s="299" t="s">
        <v>902</v>
      </c>
      <c r="E45" s="522">
        <v>218.33</v>
      </c>
      <c r="F45" s="522"/>
      <c r="G45" s="333">
        <f t="shared" si="0"/>
        <v>-1689.3200000000127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46209</v>
      </c>
      <c r="D46" s="299" t="s">
        <v>959</v>
      </c>
      <c r="E46" s="522">
        <v>1182.68</v>
      </c>
      <c r="F46" s="522"/>
      <c r="G46" s="333">
        <f t="shared" si="0"/>
        <v>-1470.9900000000127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46209</v>
      </c>
      <c r="D47" s="299" t="s">
        <v>309</v>
      </c>
      <c r="E47" s="522">
        <v>6.19</v>
      </c>
      <c r="F47" s="522"/>
      <c r="G47" s="333">
        <f t="shared" si="0"/>
        <v>-288.31000000001262</v>
      </c>
      <c r="H47" s="334"/>
      <c r="I47" s="335">
        <v>2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46209</v>
      </c>
      <c r="D48" s="299" t="s">
        <v>969</v>
      </c>
      <c r="E48" s="522">
        <v>9.7200000000000006</v>
      </c>
      <c r="F48" s="522"/>
      <c r="G48" s="333">
        <f t="shared" si="0"/>
        <v>-282.12000000001262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46209</v>
      </c>
      <c r="D49" s="299" t="s">
        <v>353</v>
      </c>
      <c r="E49" s="522">
        <v>21.99</v>
      </c>
      <c r="F49" s="522"/>
      <c r="G49" s="333">
        <f t="shared" si="0"/>
        <v>-272.4000000000126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46209</v>
      </c>
      <c r="D50" s="299" t="s">
        <v>296</v>
      </c>
      <c r="E50" s="522">
        <v>10.02</v>
      </c>
      <c r="F50" s="522"/>
      <c r="G50" s="333">
        <f t="shared" si="0"/>
        <v>-250.41000000001259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46209</v>
      </c>
      <c r="D51" s="299" t="s">
        <v>296</v>
      </c>
      <c r="E51" s="522">
        <v>55.19</v>
      </c>
      <c r="F51" s="522"/>
      <c r="G51" s="333">
        <f t="shared" si="0"/>
        <v>-240.39000000001258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14</v>
      </c>
      <c r="C52" s="298">
        <v>46209</v>
      </c>
      <c r="D52" s="299" t="s">
        <v>958</v>
      </c>
      <c r="E52" s="522">
        <v>66.67</v>
      </c>
      <c r="F52" s="522"/>
      <c r="G52" s="333">
        <f t="shared" si="0"/>
        <v>-185.20000000001258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14</v>
      </c>
      <c r="C53" s="298">
        <v>46209</v>
      </c>
      <c r="D53" s="299" t="s">
        <v>367</v>
      </c>
      <c r="E53" s="522">
        <v>70.25</v>
      </c>
      <c r="F53" s="522"/>
      <c r="G53" s="333">
        <f t="shared" si="0"/>
        <v>-118.53000000001258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46209</v>
      </c>
      <c r="D54" s="299" t="s">
        <v>334</v>
      </c>
      <c r="E54" s="522">
        <v>36.090000000000003</v>
      </c>
      <c r="F54" s="522"/>
      <c r="G54" s="333">
        <f t="shared" si="0"/>
        <v>-48.280000000012578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46209</v>
      </c>
      <c r="D55" s="299" t="s">
        <v>301</v>
      </c>
      <c r="E55" s="522">
        <v>16.05</v>
      </c>
      <c r="F55" s="522"/>
      <c r="G55" s="333">
        <f t="shared" si="0"/>
        <v>-12.190000000012578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46208</v>
      </c>
      <c r="D56" s="299" t="s">
        <v>960</v>
      </c>
      <c r="E56" s="522">
        <v>23.03</v>
      </c>
      <c r="F56" s="522"/>
      <c r="G56" s="333">
        <f t="shared" si="0"/>
        <v>3.8599999999874228</v>
      </c>
      <c r="H56" s="334"/>
      <c r="I56" s="335">
        <v>2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46208</v>
      </c>
      <c r="D57" s="299" t="s">
        <v>371</v>
      </c>
      <c r="E57" s="522">
        <v>15.11</v>
      </c>
      <c r="F57" s="522"/>
      <c r="G57" s="333">
        <f t="shared" si="0"/>
        <v>26.889999999987424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46207</v>
      </c>
      <c r="D58" s="299" t="s">
        <v>950</v>
      </c>
      <c r="E58" s="522">
        <v>47.95</v>
      </c>
      <c r="F58" s="522"/>
      <c r="G58" s="333">
        <f t="shared" si="0"/>
        <v>41.999999999987423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46207</v>
      </c>
      <c r="D59" s="299" t="s">
        <v>951</v>
      </c>
      <c r="E59" s="522">
        <v>8.75</v>
      </c>
      <c r="F59" s="522"/>
      <c r="G59" s="333">
        <f t="shared" si="0"/>
        <v>89.949999999987426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17</v>
      </c>
      <c r="C60" s="298">
        <v>46207</v>
      </c>
      <c r="D60" s="299" t="s">
        <v>370</v>
      </c>
      <c r="E60" s="522">
        <v>99</v>
      </c>
      <c r="F60" s="522"/>
      <c r="G60" s="333">
        <f t="shared" si="0"/>
        <v>98.699999999987426</v>
      </c>
      <c r="H60" s="334"/>
      <c r="I60" s="335">
        <v>2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46206</v>
      </c>
      <c r="D61" s="299" t="s">
        <v>950</v>
      </c>
      <c r="E61" s="522">
        <v>85.56</v>
      </c>
      <c r="F61" s="522"/>
      <c r="G61" s="333">
        <f t="shared" si="0"/>
        <v>197.69999999998743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46206</v>
      </c>
      <c r="D62" s="299" t="s">
        <v>952</v>
      </c>
      <c r="E62" s="522">
        <v>25.07</v>
      </c>
      <c r="F62" s="522"/>
      <c r="G62" s="333">
        <f t="shared" si="0"/>
        <v>283.25999999998743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22</v>
      </c>
      <c r="C63" s="298">
        <v>46206</v>
      </c>
      <c r="D63" s="299" t="s">
        <v>953</v>
      </c>
      <c r="E63" s="522">
        <v>12.77</v>
      </c>
      <c r="F63" s="522"/>
      <c r="G63" s="333">
        <f t="shared" si="0"/>
        <v>308.32999999998742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46206</v>
      </c>
      <c r="D64" s="299" t="s">
        <v>963</v>
      </c>
      <c r="E64" s="522">
        <v>50</v>
      </c>
      <c r="F64" s="522"/>
      <c r="G64" s="333">
        <f t="shared" si="0"/>
        <v>321.0999999999874</v>
      </c>
      <c r="H64" s="334" t="s">
        <v>298</v>
      </c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46206</v>
      </c>
      <c r="D65" s="299" t="s">
        <v>964</v>
      </c>
      <c r="E65" s="522">
        <v>70</v>
      </c>
      <c r="F65" s="522"/>
      <c r="G65" s="333">
        <f t="shared" si="0"/>
        <v>371.0999999999874</v>
      </c>
      <c r="H65" s="334" t="s">
        <v>298</v>
      </c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46206</v>
      </c>
      <c r="D66" s="299" t="s">
        <v>965</v>
      </c>
      <c r="E66" s="522">
        <v>64</v>
      </c>
      <c r="F66" s="522"/>
      <c r="G66" s="333">
        <f t="shared" si="0"/>
        <v>441.0999999999874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46206</v>
      </c>
      <c r="D67" s="299" t="s">
        <v>962</v>
      </c>
      <c r="E67" s="522">
        <v>286.49</v>
      </c>
      <c r="F67" s="522"/>
      <c r="G67" s="333">
        <f t="shared" si="0"/>
        <v>505.0999999999874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46206</v>
      </c>
      <c r="D68" s="299" t="s">
        <v>954</v>
      </c>
      <c r="E68" s="522">
        <v>36</v>
      </c>
      <c r="F68" s="522"/>
      <c r="G68" s="333">
        <f t="shared" si="0"/>
        <v>791.58999999998741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46205</v>
      </c>
      <c r="D69" s="299" t="s">
        <v>956</v>
      </c>
      <c r="E69" s="522">
        <v>-200</v>
      </c>
      <c r="F69" s="522"/>
      <c r="G69" s="333">
        <f t="shared" si="0"/>
        <v>827.58999999998741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287</v>
      </c>
      <c r="B70" s="330" t="s">
        <v>287</v>
      </c>
      <c r="C70" s="298">
        <v>46205</v>
      </c>
      <c r="D70" s="299" t="s">
        <v>956</v>
      </c>
      <c r="E70" s="522">
        <v>-4</v>
      </c>
      <c r="F70" s="522"/>
      <c r="G70" s="333">
        <f t="shared" si="0"/>
        <v>627.58999999998741</v>
      </c>
      <c r="H70" s="334" t="s">
        <v>298</v>
      </c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46205</v>
      </c>
      <c r="D71" s="299" t="s">
        <v>956</v>
      </c>
      <c r="E71" s="522">
        <v>204</v>
      </c>
      <c r="F71" s="522"/>
      <c r="G71" s="333">
        <f t="shared" si="0"/>
        <v>623.58999999998741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46205</v>
      </c>
      <c r="D72" s="299" t="s">
        <v>966</v>
      </c>
      <c r="E72" s="522">
        <v>20</v>
      </c>
      <c r="F72" s="522"/>
      <c r="G72" s="333">
        <f t="shared" si="0"/>
        <v>827.58999999998741</v>
      </c>
      <c r="H72" s="334"/>
      <c r="I72" s="335">
        <v>1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/>
      <c r="B73" s="330"/>
      <c r="C73" s="298">
        <v>46205</v>
      </c>
      <c r="D73" s="299" t="s">
        <v>967</v>
      </c>
      <c r="E73" s="522">
        <v>70</v>
      </c>
      <c r="F73" s="522"/>
      <c r="G73" s="333">
        <f t="shared" si="0"/>
        <v>847.58999999998741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/>
      <c r="B74" s="330"/>
      <c r="C74" s="298">
        <v>46205</v>
      </c>
      <c r="D74" s="299" t="s">
        <v>968</v>
      </c>
      <c r="E74" s="522">
        <v>783</v>
      </c>
      <c r="F74" s="522"/>
      <c r="G74" s="333">
        <f t="shared" si="0"/>
        <v>917.58999999998741</v>
      </c>
      <c r="H74" s="334"/>
      <c r="I74" s="335">
        <v>1</v>
      </c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22</v>
      </c>
      <c r="C75" s="298">
        <v>46205</v>
      </c>
      <c r="D75" s="299" t="s">
        <v>375</v>
      </c>
      <c r="E75" s="522">
        <v>6.37</v>
      </c>
      <c r="F75" s="522"/>
      <c r="G75" s="333">
        <f t="shared" si="0"/>
        <v>1700.5899999999874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46205</v>
      </c>
      <c r="D76" s="299" t="s">
        <v>961</v>
      </c>
      <c r="E76" s="522">
        <v>21</v>
      </c>
      <c r="F76" s="522"/>
      <c r="G76" s="333">
        <f t="shared" si="0"/>
        <v>1706.9599999999873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284</v>
      </c>
      <c r="B77" s="330">
        <v>36</v>
      </c>
      <c r="C77" s="298">
        <v>46205</v>
      </c>
      <c r="D77" s="299" t="s">
        <v>374</v>
      </c>
      <c r="E77" s="522">
        <v>50</v>
      </c>
      <c r="F77" s="522"/>
      <c r="G77" s="333">
        <f t="shared" si="0"/>
        <v>1727.9599999999873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46205</v>
      </c>
      <c r="D78" s="299" t="s">
        <v>319</v>
      </c>
      <c r="E78" s="522">
        <v>53.8</v>
      </c>
      <c r="F78" s="522"/>
      <c r="G78" s="333">
        <f t="shared" si="0"/>
        <v>1777.9599999999873</v>
      </c>
      <c r="H78" s="334"/>
      <c r="I78" s="335">
        <v>2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46204</v>
      </c>
      <c r="D79" s="299" t="s">
        <v>309</v>
      </c>
      <c r="E79" s="522">
        <v>4.1900000000000004</v>
      </c>
      <c r="F79" s="522"/>
      <c r="G79" s="333">
        <f t="shared" si="0"/>
        <v>1831.7599999999873</v>
      </c>
      <c r="H79" s="334"/>
      <c r="I79" s="335">
        <v>2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46204</v>
      </c>
      <c r="D80" s="299" t="s">
        <v>311</v>
      </c>
      <c r="E80" s="522">
        <v>169.54</v>
      </c>
      <c r="F80" s="522"/>
      <c r="G80" s="333">
        <f t="shared" si="0"/>
        <v>1835.9499999999873</v>
      </c>
      <c r="H80" s="334"/>
      <c r="I80" s="335">
        <v>2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46204</v>
      </c>
      <c r="D81" s="299" t="s">
        <v>955</v>
      </c>
      <c r="E81" s="522">
        <v>64.2</v>
      </c>
      <c r="F81" s="522"/>
      <c r="G81" s="333">
        <f t="shared" si="0"/>
        <v>2005.4899999999873</v>
      </c>
      <c r="H81" s="334"/>
      <c r="I81" s="335">
        <v>1</v>
      </c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46204</v>
      </c>
      <c r="D82" s="299" t="s">
        <v>319</v>
      </c>
      <c r="E82" s="522">
        <v>150.86000000000001</v>
      </c>
      <c r="F82" s="522"/>
      <c r="G82" s="333">
        <f t="shared" si="0"/>
        <v>2069.6899999999873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3</v>
      </c>
      <c r="C83" s="298">
        <v>46204</v>
      </c>
      <c r="D83" s="299" t="s">
        <v>455</v>
      </c>
      <c r="E83" s="522">
        <v>10.41</v>
      </c>
      <c r="F83" s="522"/>
      <c r="G83" s="333">
        <f t="shared" si="0"/>
        <v>2220.5499999999874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46204</v>
      </c>
      <c r="D84" s="299" t="s">
        <v>306</v>
      </c>
      <c r="E84" s="522">
        <v>98.37</v>
      </c>
      <c r="F84" s="522"/>
      <c r="G84" s="333">
        <f t="shared" si="0"/>
        <v>2230.9599999999873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46204</v>
      </c>
      <c r="D85" s="299" t="s">
        <v>397</v>
      </c>
      <c r="E85" s="522">
        <v>54.76</v>
      </c>
      <c r="F85" s="522"/>
      <c r="G85" s="333">
        <f t="shared" si="0"/>
        <v>2329.3299999999872</v>
      </c>
      <c r="H85" s="334"/>
      <c r="I85" s="335">
        <v>1</v>
      </c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284</v>
      </c>
      <c r="B86" s="330">
        <v>37</v>
      </c>
      <c r="C86" s="298">
        <v>46203</v>
      </c>
      <c r="D86" s="299" t="s">
        <v>970</v>
      </c>
      <c r="E86" s="522">
        <v>6487.16</v>
      </c>
      <c r="F86" s="522"/>
      <c r="G86" s="333">
        <f t="shared" si="0"/>
        <v>2384.0899999999874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286</v>
      </c>
      <c r="B87" s="330">
        <v>25</v>
      </c>
      <c r="C87" s="298">
        <v>46203</v>
      </c>
      <c r="D87" s="298" t="s">
        <v>204</v>
      </c>
      <c r="E87" s="331">
        <v>350</v>
      </c>
      <c r="F87" s="522"/>
      <c r="G87" s="333">
        <f t="shared" si="0"/>
        <v>8871.2499999999873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26</v>
      </c>
      <c r="C88" s="298">
        <v>46203</v>
      </c>
      <c r="D88" s="298" t="s">
        <v>205</v>
      </c>
      <c r="E88" s="331">
        <v>320</v>
      </c>
      <c r="F88" s="522"/>
      <c r="G88" s="333">
        <f t="shared" si="0"/>
        <v>9221.2499999999873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27</v>
      </c>
      <c r="C89" s="298">
        <v>46203</v>
      </c>
      <c r="D89" s="298" t="s">
        <v>206</v>
      </c>
      <c r="E89" s="331">
        <v>25</v>
      </c>
      <c r="F89" s="522"/>
      <c r="G89" s="333">
        <f t="shared" si="0"/>
        <v>9541.2499999999873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28</v>
      </c>
      <c r="C90" s="298">
        <v>46203</v>
      </c>
      <c r="D90" s="298" t="s">
        <v>207</v>
      </c>
      <c r="E90" s="331">
        <v>25</v>
      </c>
      <c r="F90" s="522"/>
      <c r="G90" s="333">
        <f t="shared" si="0"/>
        <v>9566.2499999999873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29</v>
      </c>
      <c r="C91" s="298">
        <v>46203</v>
      </c>
      <c r="D91" s="298" t="s">
        <v>208</v>
      </c>
      <c r="E91" s="331">
        <v>45</v>
      </c>
      <c r="F91" s="522"/>
      <c r="G91" s="333">
        <f t="shared" si="0"/>
        <v>9591.2499999999873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30</v>
      </c>
      <c r="C92" s="298">
        <v>46203</v>
      </c>
      <c r="D92" s="298" t="s">
        <v>209</v>
      </c>
      <c r="E92" s="331">
        <v>400</v>
      </c>
      <c r="F92" s="522"/>
      <c r="G92" s="333">
        <f t="shared" si="0"/>
        <v>9636.2499999999873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31</v>
      </c>
      <c r="C93" s="298">
        <v>46203</v>
      </c>
      <c r="D93" s="298" t="s">
        <v>210</v>
      </c>
      <c r="E93" s="331">
        <v>375</v>
      </c>
      <c r="F93" s="522"/>
      <c r="G93" s="333">
        <f t="shared" si="0"/>
        <v>10036.249999999987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32</v>
      </c>
      <c r="C94" s="298">
        <v>46203</v>
      </c>
      <c r="D94" s="298" t="s">
        <v>211</v>
      </c>
      <c r="E94" s="331">
        <v>100</v>
      </c>
      <c r="F94" s="522"/>
      <c r="G94" s="333">
        <f t="shared" si="0"/>
        <v>10411.249999999987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33</v>
      </c>
      <c r="C95" s="298">
        <v>46203</v>
      </c>
      <c r="D95" s="298" t="s">
        <v>212</v>
      </c>
      <c r="E95" s="331">
        <v>85</v>
      </c>
      <c r="F95" s="522"/>
      <c r="G95" s="333">
        <f t="shared" si="0"/>
        <v>10511.249999999987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34</v>
      </c>
      <c r="C96" s="298">
        <v>46203</v>
      </c>
      <c r="D96" s="298" t="s">
        <v>213</v>
      </c>
      <c r="E96" s="331">
        <v>230</v>
      </c>
      <c r="F96" s="522"/>
      <c r="G96" s="333">
        <f t="shared" si="0"/>
        <v>10596.249999999987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35</v>
      </c>
      <c r="C97" s="298">
        <v>46203</v>
      </c>
      <c r="D97" s="298" t="s">
        <v>214</v>
      </c>
      <c r="E97" s="331">
        <v>45</v>
      </c>
      <c r="F97" s="522"/>
      <c r="G97" s="333">
        <f t="shared" si="0"/>
        <v>10826.249999999987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10</v>
      </c>
      <c r="C98" s="298">
        <v>46203</v>
      </c>
      <c r="D98" s="298" t="s">
        <v>176</v>
      </c>
      <c r="E98" s="522">
        <v>17.899999999999999</v>
      </c>
      <c r="F98" s="522"/>
      <c r="G98" s="333">
        <f t="shared" si="0"/>
        <v>10871.249999999987</v>
      </c>
      <c r="H98" s="334"/>
      <c r="I98" s="335">
        <v>1</v>
      </c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46203</v>
      </c>
      <c r="D99" s="299" t="s">
        <v>423</v>
      </c>
      <c r="E99" s="522">
        <v>185.64</v>
      </c>
      <c r="F99" s="522">
        <v>185.64</v>
      </c>
      <c r="G99" s="333">
        <f t="shared" si="0"/>
        <v>10889.149999999987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46203</v>
      </c>
      <c r="D100" s="299" t="s">
        <v>947</v>
      </c>
      <c r="E100" s="522">
        <v>-20</v>
      </c>
      <c r="F100" s="522"/>
      <c r="G100" s="333">
        <f t="shared" si="0"/>
        <v>10889.149999999987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46202</v>
      </c>
      <c r="D101" s="299" t="s">
        <v>948</v>
      </c>
      <c r="E101" s="522">
        <v>580</v>
      </c>
      <c r="F101" s="522">
        <v>580</v>
      </c>
      <c r="G101" s="333">
        <f t="shared" si="0"/>
        <v>10869.149999999987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291</v>
      </c>
      <c r="B102" s="330">
        <v>38</v>
      </c>
      <c r="C102" s="298">
        <v>46202</v>
      </c>
      <c r="D102" s="299" t="s">
        <v>293</v>
      </c>
      <c r="E102" s="522"/>
      <c r="F102" s="522">
        <v>4720.8599999999997</v>
      </c>
      <c r="G102" s="333">
        <f t="shared" si="0"/>
        <v>10869.149999999987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46202</v>
      </c>
      <c r="D103" s="299" t="s">
        <v>942</v>
      </c>
      <c r="E103" s="522">
        <v>180</v>
      </c>
      <c r="F103" s="522">
        <v>180</v>
      </c>
      <c r="G103" s="333">
        <f t="shared" si="0"/>
        <v>6148.2899999999863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20</v>
      </c>
      <c r="C104" s="298">
        <v>46202</v>
      </c>
      <c r="D104" s="299" t="s">
        <v>193</v>
      </c>
      <c r="E104" s="522">
        <v>600</v>
      </c>
      <c r="F104" s="522"/>
      <c r="G104" s="333">
        <f t="shared" si="0"/>
        <v>6148.2899999999863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46202</v>
      </c>
      <c r="D105" s="299" t="s">
        <v>306</v>
      </c>
      <c r="E105" s="522">
        <v>102.13</v>
      </c>
      <c r="F105" s="522"/>
      <c r="G105" s="333">
        <f t="shared" si="0"/>
        <v>6748.2899999999863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46202</v>
      </c>
      <c r="D106" s="299" t="s">
        <v>310</v>
      </c>
      <c r="E106" s="522">
        <v>40.56</v>
      </c>
      <c r="F106" s="522"/>
      <c r="G106" s="333">
        <f t="shared" si="0"/>
        <v>6850.4199999999864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3</v>
      </c>
      <c r="C107" s="298">
        <v>46202</v>
      </c>
      <c r="D107" s="299" t="s">
        <v>310</v>
      </c>
      <c r="E107" s="522">
        <v>6.84</v>
      </c>
      <c r="F107" s="522"/>
      <c r="G107" s="333">
        <f t="shared" si="0"/>
        <v>6890.9799999999868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3</v>
      </c>
      <c r="C108" s="298">
        <v>46202</v>
      </c>
      <c r="D108" s="299" t="s">
        <v>880</v>
      </c>
      <c r="E108" s="522">
        <v>11.98</v>
      </c>
      <c r="F108" s="522"/>
      <c r="G108" s="333">
        <f t="shared" si="0"/>
        <v>6897.819999999987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46201</v>
      </c>
      <c r="D109" s="299" t="s">
        <v>353</v>
      </c>
      <c r="E109" s="522">
        <v>14.99</v>
      </c>
      <c r="F109" s="522"/>
      <c r="G109" s="333">
        <f t="shared" ref="G109:G122" si="1">G110-E109+F109</f>
        <v>6909.7999999999865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46201</v>
      </c>
      <c r="D110" s="299" t="s">
        <v>358</v>
      </c>
      <c r="E110" s="522">
        <v>11.29</v>
      </c>
      <c r="F110" s="522"/>
      <c r="G110" s="333">
        <f t="shared" si="1"/>
        <v>6924.7899999999863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8</v>
      </c>
      <c r="C111" s="298">
        <v>46201</v>
      </c>
      <c r="D111" s="299" t="s">
        <v>319</v>
      </c>
      <c r="E111" s="522">
        <v>158.96</v>
      </c>
      <c r="F111" s="522"/>
      <c r="G111" s="333">
        <f t="shared" si="1"/>
        <v>6936.0799999999863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46201</v>
      </c>
      <c r="D112" s="299" t="s">
        <v>397</v>
      </c>
      <c r="E112" s="522">
        <v>53.24</v>
      </c>
      <c r="F112" s="522"/>
      <c r="G112" s="333">
        <f t="shared" si="1"/>
        <v>7095.0399999999863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46200</v>
      </c>
      <c r="D113" s="299" t="s">
        <v>917</v>
      </c>
      <c r="E113" s="522">
        <v>122.77</v>
      </c>
      <c r="F113" s="522"/>
      <c r="G113" s="333">
        <f t="shared" si="1"/>
        <v>7148.2799999999861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46200</v>
      </c>
      <c r="D114" s="299" t="s">
        <v>831</v>
      </c>
      <c r="E114" s="522">
        <v>77.67</v>
      </c>
      <c r="F114" s="522"/>
      <c r="G114" s="333">
        <f t="shared" si="1"/>
        <v>7271.0499999999865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5</v>
      </c>
      <c r="C115" s="298">
        <v>46200</v>
      </c>
      <c r="D115" s="299" t="s">
        <v>943</v>
      </c>
      <c r="E115" s="522">
        <v>32.99</v>
      </c>
      <c r="F115" s="522"/>
      <c r="G115" s="333">
        <f t="shared" si="1"/>
        <v>7348.7199999999866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46200</v>
      </c>
      <c r="D116" s="299" t="s">
        <v>945</v>
      </c>
      <c r="E116" s="522">
        <v>207.96</v>
      </c>
      <c r="F116" s="522">
        <v>207.96</v>
      </c>
      <c r="G116" s="333">
        <f t="shared" si="1"/>
        <v>7381.7099999999864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46199</v>
      </c>
      <c r="D117" s="299" t="s">
        <v>868</v>
      </c>
      <c r="E117" s="522">
        <v>51.84</v>
      </c>
      <c r="F117" s="522"/>
      <c r="G117" s="333">
        <f t="shared" si="1"/>
        <v>7381.7099999999864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46199</v>
      </c>
      <c r="D118" s="299" t="s">
        <v>296</v>
      </c>
      <c r="E118" s="522">
        <v>10.31</v>
      </c>
      <c r="F118" s="522"/>
      <c r="G118" s="333">
        <f t="shared" si="1"/>
        <v>7433.5499999999865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4</v>
      </c>
      <c r="C119" s="298">
        <v>46199</v>
      </c>
      <c r="D119" s="299" t="s">
        <v>296</v>
      </c>
      <c r="E119" s="522">
        <v>87.14</v>
      </c>
      <c r="F119" s="522"/>
      <c r="G119" s="333">
        <f t="shared" si="1"/>
        <v>7443.8599999999869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46199</v>
      </c>
      <c r="D120" s="299" t="s">
        <v>940</v>
      </c>
      <c r="E120" s="522">
        <v>20</v>
      </c>
      <c r="F120" s="522"/>
      <c r="G120" s="333">
        <f t="shared" si="1"/>
        <v>7530.9999999999873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12</v>
      </c>
      <c r="C121" s="298">
        <v>46198</v>
      </c>
      <c r="D121" s="299" t="s">
        <v>314</v>
      </c>
      <c r="E121" s="522">
        <v>204.48</v>
      </c>
      <c r="F121" s="522"/>
      <c r="G121" s="333">
        <f t="shared" si="1"/>
        <v>7550.9999999999873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291</v>
      </c>
      <c r="B122" s="330">
        <v>39</v>
      </c>
      <c r="C122" s="298">
        <v>46198</v>
      </c>
      <c r="D122" s="299" t="s">
        <v>292</v>
      </c>
      <c r="E122" s="522"/>
      <c r="F122" s="522">
        <v>2763.77</v>
      </c>
      <c r="G122" s="333">
        <f t="shared" si="1"/>
        <v>7755.4799999999868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46198</v>
      </c>
      <c r="D123" s="299" t="s">
        <v>846</v>
      </c>
      <c r="E123" s="522">
        <v>11.2</v>
      </c>
      <c r="F123" s="522"/>
      <c r="G123" s="333">
        <f t="shared" ref="G123:G143" si="2">G124-E123+F123</f>
        <v>4991.7099999999864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46197</v>
      </c>
      <c r="D124" s="299" t="s">
        <v>941</v>
      </c>
      <c r="E124" s="522">
        <v>15.99</v>
      </c>
      <c r="F124" s="522"/>
      <c r="G124" s="333">
        <f t="shared" si="2"/>
        <v>5002.9099999999862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46197</v>
      </c>
      <c r="D125" s="299" t="s">
        <v>340</v>
      </c>
      <c r="E125" s="522">
        <v>47.93</v>
      </c>
      <c r="F125" s="522"/>
      <c r="G125" s="333">
        <f t="shared" si="2"/>
        <v>5018.899999999986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43</v>
      </c>
      <c r="C126" s="298">
        <v>46197</v>
      </c>
      <c r="D126" s="299" t="s">
        <v>201</v>
      </c>
      <c r="E126" s="522">
        <v>42.84</v>
      </c>
      <c r="F126" s="522"/>
      <c r="G126" s="333">
        <f t="shared" si="2"/>
        <v>5066.8299999999863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42</v>
      </c>
      <c r="C127" s="298">
        <v>46197</v>
      </c>
      <c r="D127" s="299" t="s">
        <v>200</v>
      </c>
      <c r="E127" s="522">
        <v>99.4</v>
      </c>
      <c r="F127" s="522"/>
      <c r="G127" s="333">
        <f t="shared" si="2"/>
        <v>5109.6699999999864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46196</v>
      </c>
      <c r="D128" s="299" t="s">
        <v>319</v>
      </c>
      <c r="E128" s="522">
        <v>5.68</v>
      </c>
      <c r="F128" s="522"/>
      <c r="G128" s="333">
        <f t="shared" si="2"/>
        <v>5209.0699999999861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46196</v>
      </c>
      <c r="D129" s="299" t="s">
        <v>306</v>
      </c>
      <c r="E129" s="522">
        <v>167.73</v>
      </c>
      <c r="F129" s="522"/>
      <c r="G129" s="333">
        <f t="shared" si="2"/>
        <v>5214.7499999999864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4</v>
      </c>
      <c r="C130" s="298">
        <v>46196</v>
      </c>
      <c r="D130" s="299" t="s">
        <v>296</v>
      </c>
      <c r="E130" s="522">
        <v>40.81</v>
      </c>
      <c r="F130" s="522"/>
      <c r="G130" s="333">
        <f t="shared" si="2"/>
        <v>5382.4799999999859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46196</v>
      </c>
      <c r="D131" s="299" t="s">
        <v>334</v>
      </c>
      <c r="E131" s="522">
        <v>17.68</v>
      </c>
      <c r="F131" s="522"/>
      <c r="G131" s="333">
        <f t="shared" si="2"/>
        <v>5423.2899999999863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46196</v>
      </c>
      <c r="D132" s="299" t="s">
        <v>320</v>
      </c>
      <c r="E132" s="522">
        <v>5.19</v>
      </c>
      <c r="F132" s="522"/>
      <c r="G132" s="333">
        <f t="shared" si="2"/>
        <v>5440.9699999999866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46196</v>
      </c>
      <c r="D133" s="299" t="s">
        <v>308</v>
      </c>
      <c r="E133" s="522">
        <v>71.75</v>
      </c>
      <c r="F133" s="522"/>
      <c r="G133" s="333">
        <f t="shared" si="2"/>
        <v>5446.1599999999862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22</v>
      </c>
      <c r="C134" s="298">
        <v>46196</v>
      </c>
      <c r="D134" s="299" t="s">
        <v>835</v>
      </c>
      <c r="E134" s="522">
        <v>15.96</v>
      </c>
      <c r="F134" s="522"/>
      <c r="G134" s="333">
        <f t="shared" si="2"/>
        <v>5517.9099999999862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46195</v>
      </c>
      <c r="D135" s="299" t="s">
        <v>334</v>
      </c>
      <c r="E135" s="522">
        <v>7.89</v>
      </c>
      <c r="F135" s="522"/>
      <c r="G135" s="333">
        <f t="shared" si="2"/>
        <v>5533.8699999999862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46195</v>
      </c>
      <c r="D136" s="299" t="s">
        <v>939</v>
      </c>
      <c r="E136" s="522">
        <v>86.07</v>
      </c>
      <c r="F136" s="522">
        <v>86.07</v>
      </c>
      <c r="G136" s="333">
        <f t="shared" si="2"/>
        <v>5541.7599999999866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46195</v>
      </c>
      <c r="D137" s="299" t="s">
        <v>922</v>
      </c>
      <c r="E137" s="522">
        <v>14.98</v>
      </c>
      <c r="F137" s="522">
        <v>14.98</v>
      </c>
      <c r="G137" s="333">
        <f t="shared" si="2"/>
        <v>5541.7599999999866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46195</v>
      </c>
      <c r="D138" s="299" t="s">
        <v>936</v>
      </c>
      <c r="E138" s="522">
        <v>83.52</v>
      </c>
      <c r="F138" s="522">
        <v>83.52</v>
      </c>
      <c r="G138" s="333">
        <f t="shared" si="2"/>
        <v>5541.7599999999866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287</v>
      </c>
      <c r="B139" s="330" t="s">
        <v>287</v>
      </c>
      <c r="C139" s="298">
        <v>46195</v>
      </c>
      <c r="D139" s="299" t="s">
        <v>937</v>
      </c>
      <c r="E139" s="522">
        <v>62.19</v>
      </c>
      <c r="F139" s="522">
        <v>62.19</v>
      </c>
      <c r="G139" s="333">
        <f t="shared" si="2"/>
        <v>5541.7599999999866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3</v>
      </c>
      <c r="C140" s="298">
        <v>46195</v>
      </c>
      <c r="D140" s="299" t="s">
        <v>310</v>
      </c>
      <c r="E140" s="522">
        <v>6.99</v>
      </c>
      <c r="F140" s="522"/>
      <c r="G140" s="333">
        <f t="shared" si="2"/>
        <v>5541.7599999999866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46195</v>
      </c>
      <c r="D141" s="299" t="s">
        <v>938</v>
      </c>
      <c r="E141" s="522">
        <v>60.47</v>
      </c>
      <c r="F141" s="522">
        <v>60.47</v>
      </c>
      <c r="G141" s="333">
        <f t="shared" si="2"/>
        <v>5548.7499999999864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22</v>
      </c>
      <c r="C142" s="298">
        <v>46195</v>
      </c>
      <c r="D142" s="299" t="s">
        <v>323</v>
      </c>
      <c r="E142" s="522">
        <v>20.22</v>
      </c>
      <c r="F142" s="522"/>
      <c r="G142" s="333">
        <f t="shared" si="2"/>
        <v>5548.7499999999864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46195</v>
      </c>
      <c r="D143" s="299" t="s">
        <v>919</v>
      </c>
      <c r="E143" s="522">
        <v>200</v>
      </c>
      <c r="F143" s="522"/>
      <c r="G143" s="333">
        <f t="shared" si="2"/>
        <v>5568.9699999999866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46194</v>
      </c>
      <c r="D144" s="299" t="s">
        <v>340</v>
      </c>
      <c r="E144" s="522">
        <v>47.93</v>
      </c>
      <c r="F144" s="522"/>
      <c r="G144" s="333">
        <f t="shared" ref="G144:G164" si="3">G145-E144+F144</f>
        <v>5768.9699999999866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46194</v>
      </c>
      <c r="D145" s="299" t="s">
        <v>935</v>
      </c>
      <c r="E145" s="522"/>
      <c r="F145" s="522">
        <v>50</v>
      </c>
      <c r="G145" s="333">
        <f t="shared" si="3"/>
        <v>5816.8999999999869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46194</v>
      </c>
      <c r="D146" s="299" t="s">
        <v>935</v>
      </c>
      <c r="E146" s="522">
        <v>50</v>
      </c>
      <c r="F146" s="522"/>
      <c r="G146" s="333">
        <f t="shared" si="3"/>
        <v>5766.8999999999869</v>
      </c>
      <c r="H146" s="334" t="s">
        <v>298</v>
      </c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46194</v>
      </c>
      <c r="D147" s="299" t="s">
        <v>922</v>
      </c>
      <c r="E147" s="522">
        <v>28.38</v>
      </c>
      <c r="F147" s="522">
        <v>28.38</v>
      </c>
      <c r="G147" s="333">
        <f t="shared" si="3"/>
        <v>5816.8999999999869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46194</v>
      </c>
      <c r="D148" s="299" t="s">
        <v>920</v>
      </c>
      <c r="E148" s="522">
        <v>35.020000000000003</v>
      </c>
      <c r="F148" s="522">
        <v>35.020000000000003</v>
      </c>
      <c r="G148" s="333">
        <f t="shared" si="3"/>
        <v>5816.8999999999869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46194</v>
      </c>
      <c r="D149" s="299" t="s">
        <v>927</v>
      </c>
      <c r="E149" s="522">
        <v>83.81</v>
      </c>
      <c r="F149" s="522">
        <v>83.81</v>
      </c>
      <c r="G149" s="333">
        <f t="shared" si="3"/>
        <v>5816.8999999999869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46194</v>
      </c>
      <c r="D150" s="299" t="s">
        <v>928</v>
      </c>
      <c r="E150" s="522">
        <v>27.43</v>
      </c>
      <c r="F150" s="522">
        <v>27.43</v>
      </c>
      <c r="G150" s="333">
        <f t="shared" si="3"/>
        <v>5816.8999999999869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46193</v>
      </c>
      <c r="D151" s="299" t="s">
        <v>932</v>
      </c>
      <c r="E151" s="522">
        <v>30.86</v>
      </c>
      <c r="F151" s="522">
        <v>30.86</v>
      </c>
      <c r="G151" s="333">
        <f t="shared" si="3"/>
        <v>5816.8999999999869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46193</v>
      </c>
      <c r="D152" s="299" t="s">
        <v>922</v>
      </c>
      <c r="E152" s="522">
        <v>13.95</v>
      </c>
      <c r="F152" s="522">
        <v>13.95</v>
      </c>
      <c r="G152" s="333">
        <f t="shared" si="3"/>
        <v>5816.8999999999869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46192</v>
      </c>
      <c r="D153" s="299" t="s">
        <v>934</v>
      </c>
      <c r="E153" s="522">
        <v>148.54</v>
      </c>
      <c r="F153" s="522">
        <v>148.54</v>
      </c>
      <c r="G153" s="333">
        <f t="shared" si="3"/>
        <v>5816.8999999999869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46192</v>
      </c>
      <c r="D154" s="299" t="s">
        <v>921</v>
      </c>
      <c r="E154" s="522">
        <v>80</v>
      </c>
      <c r="F154" s="522">
        <v>80</v>
      </c>
      <c r="G154" s="333">
        <f t="shared" si="3"/>
        <v>5816.8999999999869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46192</v>
      </c>
      <c r="D155" s="299" t="s">
        <v>922</v>
      </c>
      <c r="E155" s="522">
        <v>27.98</v>
      </c>
      <c r="F155" s="522">
        <v>27.98</v>
      </c>
      <c r="G155" s="333">
        <f t="shared" si="3"/>
        <v>5816.8999999999869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46192</v>
      </c>
      <c r="D156" s="299" t="s">
        <v>933</v>
      </c>
      <c r="E156" s="522">
        <v>30.63</v>
      </c>
      <c r="F156" s="522">
        <v>30.63</v>
      </c>
      <c r="G156" s="333">
        <f t="shared" si="3"/>
        <v>5816.8999999999869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22</v>
      </c>
      <c r="C157" s="298">
        <v>46192</v>
      </c>
      <c r="D157" s="299" t="s">
        <v>923</v>
      </c>
      <c r="E157" s="522">
        <v>7.46</v>
      </c>
      <c r="F157" s="522"/>
      <c r="G157" s="333">
        <f t="shared" si="3"/>
        <v>5816.8999999999869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46192</v>
      </c>
      <c r="D158" s="299" t="s">
        <v>924</v>
      </c>
      <c r="E158" s="522">
        <v>22.07</v>
      </c>
      <c r="F158" s="522">
        <v>22.07</v>
      </c>
      <c r="G158" s="333">
        <f t="shared" si="3"/>
        <v>5824.3599999999869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46192</v>
      </c>
      <c r="D159" s="299" t="s">
        <v>924</v>
      </c>
      <c r="E159" s="522">
        <v>51.04</v>
      </c>
      <c r="F159" s="522">
        <v>51.04</v>
      </c>
      <c r="G159" s="333">
        <f t="shared" si="3"/>
        <v>5824.3599999999869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46192</v>
      </c>
      <c r="D160" s="299" t="s">
        <v>924</v>
      </c>
      <c r="E160" s="522">
        <v>90.59</v>
      </c>
      <c r="F160" s="522">
        <v>90.59</v>
      </c>
      <c r="G160" s="333">
        <f t="shared" si="3"/>
        <v>5824.3599999999869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46192</v>
      </c>
      <c r="D161" s="299" t="s">
        <v>925</v>
      </c>
      <c r="E161" s="522">
        <v>26.02</v>
      </c>
      <c r="F161" s="522">
        <v>26.02</v>
      </c>
      <c r="G161" s="333">
        <f t="shared" si="3"/>
        <v>5824.3599999999869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46192</v>
      </c>
      <c r="D162" s="299" t="s">
        <v>925</v>
      </c>
      <c r="E162" s="522">
        <v>26.02</v>
      </c>
      <c r="F162" s="522">
        <v>26.02</v>
      </c>
      <c r="G162" s="333">
        <f t="shared" si="3"/>
        <v>5824.3599999999869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925</v>
      </c>
      <c r="E163" s="522">
        <v>38.03</v>
      </c>
      <c r="F163" s="522">
        <v>38.03</v>
      </c>
      <c r="G163" s="333">
        <f t="shared" si="3"/>
        <v>5824.3599999999869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46192</v>
      </c>
      <c r="D164" s="299" t="s">
        <v>925</v>
      </c>
      <c r="E164" s="522">
        <v>26.03</v>
      </c>
      <c r="F164" s="522">
        <v>26.03</v>
      </c>
      <c r="G164" s="333">
        <f t="shared" si="3"/>
        <v>5824.3599999999869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46192</v>
      </c>
      <c r="D165" s="299" t="s">
        <v>922</v>
      </c>
      <c r="E165" s="522">
        <v>21.98</v>
      </c>
      <c r="F165" s="522">
        <v>21.98</v>
      </c>
      <c r="G165" s="333">
        <f t="shared" ref="G165:G222" si="4">G166-E165+F165</f>
        <v>5824.3599999999869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46192</v>
      </c>
      <c r="D166" s="299" t="s">
        <v>922</v>
      </c>
      <c r="E166" s="522">
        <v>27.99</v>
      </c>
      <c r="F166" s="522">
        <v>27.99</v>
      </c>
      <c r="G166" s="333">
        <f t="shared" si="4"/>
        <v>5824.3599999999869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46191</v>
      </c>
      <c r="D167" s="299" t="s">
        <v>926</v>
      </c>
      <c r="E167" s="522">
        <v>22.69</v>
      </c>
      <c r="F167" s="522">
        <v>22.69</v>
      </c>
      <c r="G167" s="333">
        <f t="shared" si="4"/>
        <v>5824.3599999999869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46191</v>
      </c>
      <c r="D168" s="299" t="s">
        <v>927</v>
      </c>
      <c r="E168" s="522">
        <v>42.32</v>
      </c>
      <c r="F168" s="522">
        <v>42.32</v>
      </c>
      <c r="G168" s="333">
        <f t="shared" si="4"/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46191</v>
      </c>
      <c r="D169" s="299" t="s">
        <v>928</v>
      </c>
      <c r="E169" s="522">
        <v>72.86</v>
      </c>
      <c r="F169" s="522">
        <v>72.86</v>
      </c>
      <c r="G169" s="333">
        <f t="shared" si="4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46191</v>
      </c>
      <c r="D170" s="299" t="s">
        <v>929</v>
      </c>
      <c r="E170" s="522">
        <v>106.89</v>
      </c>
      <c r="F170" s="522">
        <v>106.89</v>
      </c>
      <c r="G170" s="333">
        <f t="shared" si="4"/>
        <v>5824.3599999999869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46191</v>
      </c>
      <c r="D171" s="299" t="s">
        <v>931</v>
      </c>
      <c r="E171" s="522">
        <v>94.74</v>
      </c>
      <c r="F171" s="522">
        <v>94.74</v>
      </c>
      <c r="G171" s="333">
        <f t="shared" si="4"/>
        <v>5824.3599999999869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46191</v>
      </c>
      <c r="D172" s="299" t="s">
        <v>306</v>
      </c>
      <c r="E172" s="522">
        <v>99.97</v>
      </c>
      <c r="F172" s="522"/>
      <c r="G172" s="333">
        <f t="shared" si="4"/>
        <v>5824.3599999999869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46191</v>
      </c>
      <c r="D173" s="299" t="s">
        <v>930</v>
      </c>
      <c r="E173" s="522">
        <v>13.84</v>
      </c>
      <c r="F173" s="522"/>
      <c r="G173" s="333">
        <f t="shared" si="4"/>
        <v>5924.3299999999872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46190</v>
      </c>
      <c r="D174" s="299" t="s">
        <v>306</v>
      </c>
      <c r="E174" s="522">
        <v>87.19</v>
      </c>
      <c r="F174" s="522"/>
      <c r="G174" s="333">
        <f t="shared" si="4"/>
        <v>5938.1699999999873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21</v>
      </c>
      <c r="C175" s="298">
        <v>46190</v>
      </c>
      <c r="D175" s="299" t="s">
        <v>194</v>
      </c>
      <c r="E175" s="522">
        <v>81</v>
      </c>
      <c r="F175" s="522"/>
      <c r="G175" s="333">
        <f t="shared" si="4"/>
        <v>6025.3599999999869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43</v>
      </c>
      <c r="C176" s="298">
        <v>46190</v>
      </c>
      <c r="D176" s="299" t="s">
        <v>333</v>
      </c>
      <c r="E176" s="522">
        <v>29.8</v>
      </c>
      <c r="F176" s="522"/>
      <c r="G176" s="333">
        <f t="shared" si="4"/>
        <v>6106.3599999999869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42</v>
      </c>
      <c r="C177" s="298">
        <v>46190</v>
      </c>
      <c r="D177" s="299" t="s">
        <v>333</v>
      </c>
      <c r="E177" s="522">
        <v>74.5</v>
      </c>
      <c r="F177" s="522"/>
      <c r="G177" s="333">
        <f t="shared" si="4"/>
        <v>6136.1599999999871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4</v>
      </c>
      <c r="C178" s="298">
        <v>46190</v>
      </c>
      <c r="D178" s="299" t="s">
        <v>334</v>
      </c>
      <c r="E178" s="522">
        <v>82.35</v>
      </c>
      <c r="F178" s="522"/>
      <c r="G178" s="333">
        <f t="shared" si="4"/>
        <v>6210.6599999999871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46190</v>
      </c>
      <c r="D179" s="299" t="s">
        <v>334</v>
      </c>
      <c r="E179" s="522">
        <v>17.68</v>
      </c>
      <c r="F179" s="522"/>
      <c r="G179" s="333">
        <f t="shared" si="4"/>
        <v>6293.0099999999875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46190</v>
      </c>
      <c r="D180" s="299" t="s">
        <v>300</v>
      </c>
      <c r="E180" s="522">
        <v>14.67</v>
      </c>
      <c r="F180" s="522"/>
      <c r="G180" s="333">
        <f t="shared" si="4"/>
        <v>6310.6899999999878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46190</v>
      </c>
      <c r="D181" s="299" t="s">
        <v>300</v>
      </c>
      <c r="E181" s="522">
        <v>56.42</v>
      </c>
      <c r="F181" s="522"/>
      <c r="G181" s="333">
        <f t="shared" si="4"/>
        <v>6325.3599999999878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46190</v>
      </c>
      <c r="D182" s="299" t="s">
        <v>300</v>
      </c>
      <c r="E182" s="522">
        <v>53.23</v>
      </c>
      <c r="F182" s="522"/>
      <c r="G182" s="333">
        <f t="shared" si="4"/>
        <v>6381.7799999999879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23</v>
      </c>
      <c r="C183" s="298">
        <v>46190</v>
      </c>
      <c r="D183" s="299" t="s">
        <v>63</v>
      </c>
      <c r="E183" s="522">
        <v>529.46</v>
      </c>
      <c r="F183" s="522"/>
      <c r="G183" s="333">
        <f t="shared" si="4"/>
        <v>6435.0099999999875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17</v>
      </c>
      <c r="C184" s="298">
        <v>46190</v>
      </c>
      <c r="D184" s="299" t="s">
        <v>188</v>
      </c>
      <c r="E184" s="522">
        <v>42.65</v>
      </c>
      <c r="F184" s="522"/>
      <c r="G184" s="333">
        <f t="shared" si="4"/>
        <v>6964.4699999999875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15</v>
      </c>
      <c r="C185" s="298">
        <v>46190</v>
      </c>
      <c r="D185" s="299" t="s">
        <v>185</v>
      </c>
      <c r="E185" s="522">
        <v>87.41</v>
      </c>
      <c r="F185" s="522"/>
      <c r="G185" s="333">
        <f t="shared" si="4"/>
        <v>7007.1199999999872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335</v>
      </c>
      <c r="B186" s="330" t="s">
        <v>335</v>
      </c>
      <c r="C186" s="298">
        <v>46190</v>
      </c>
      <c r="D186" s="299" t="s">
        <v>336</v>
      </c>
      <c r="E186" s="522">
        <v>86.48</v>
      </c>
      <c r="F186" s="522"/>
      <c r="G186" s="333">
        <f t="shared" si="4"/>
        <v>7094.529999999987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40</v>
      </c>
      <c r="C187" s="298">
        <v>46190</v>
      </c>
      <c r="D187" s="299" t="s">
        <v>316</v>
      </c>
      <c r="E187" s="522"/>
      <c r="F187" s="522">
        <v>854.38</v>
      </c>
      <c r="G187" s="333">
        <f t="shared" si="4"/>
        <v>7181.0099999999866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46189</v>
      </c>
      <c r="D188" s="299" t="s">
        <v>340</v>
      </c>
      <c r="E188" s="522">
        <v>21.3</v>
      </c>
      <c r="F188" s="522"/>
      <c r="G188" s="333">
        <f t="shared" si="4"/>
        <v>6326.6299999999865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11</v>
      </c>
      <c r="C189" s="298">
        <v>46189</v>
      </c>
      <c r="D189" s="299" t="s">
        <v>178</v>
      </c>
      <c r="E189" s="522">
        <v>267.75</v>
      </c>
      <c r="F189" s="522"/>
      <c r="G189" s="333">
        <f t="shared" si="4"/>
        <v>6347.9299999999866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46188</v>
      </c>
      <c r="D190" s="299" t="s">
        <v>885</v>
      </c>
      <c r="E190" s="522">
        <v>100</v>
      </c>
      <c r="F190" s="522"/>
      <c r="G190" s="333">
        <f t="shared" si="4"/>
        <v>6615.6799999999866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46188</v>
      </c>
      <c r="D191" s="299" t="s">
        <v>334</v>
      </c>
      <c r="E191" s="522">
        <v>11.29</v>
      </c>
      <c r="F191" s="522"/>
      <c r="G191" s="333">
        <f t="shared" si="4"/>
        <v>6715.6799999999866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3</v>
      </c>
      <c r="C192" s="298">
        <v>46188</v>
      </c>
      <c r="D192" s="299" t="s">
        <v>334</v>
      </c>
      <c r="E192" s="522">
        <v>5.39</v>
      </c>
      <c r="F192" s="522"/>
      <c r="G192" s="333">
        <f t="shared" si="4"/>
        <v>6726.9699999999866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46188</v>
      </c>
      <c r="D193" s="299" t="s">
        <v>334</v>
      </c>
      <c r="E193" s="522">
        <v>31.99</v>
      </c>
      <c r="F193" s="522"/>
      <c r="G193" s="333">
        <f t="shared" si="4"/>
        <v>6732.3599999999869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46187</v>
      </c>
      <c r="D194" s="299" t="s">
        <v>917</v>
      </c>
      <c r="E194" s="522">
        <v>102.17</v>
      </c>
      <c r="F194" s="522"/>
      <c r="G194" s="333">
        <f t="shared" si="4"/>
        <v>6764.3499999999867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46187</v>
      </c>
      <c r="D195" s="299" t="s">
        <v>831</v>
      </c>
      <c r="E195" s="522">
        <v>21.86</v>
      </c>
      <c r="F195" s="522"/>
      <c r="G195" s="333">
        <f t="shared" si="4"/>
        <v>6866.5199999999868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46187</v>
      </c>
      <c r="D196" s="299" t="s">
        <v>311</v>
      </c>
      <c r="E196" s="522">
        <v>102.56</v>
      </c>
      <c r="F196" s="522"/>
      <c r="G196" s="333">
        <f t="shared" si="4"/>
        <v>6888.3799999999865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46187</v>
      </c>
      <c r="D197" s="299" t="s">
        <v>329</v>
      </c>
      <c r="E197" s="522">
        <v>121.72</v>
      </c>
      <c r="F197" s="522"/>
      <c r="G197" s="333">
        <f t="shared" si="4"/>
        <v>6990.9399999999869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46186</v>
      </c>
      <c r="D198" s="299" t="s">
        <v>308</v>
      </c>
      <c r="E198" s="522">
        <v>143.91999999999999</v>
      </c>
      <c r="F198" s="522"/>
      <c r="G198" s="333">
        <f t="shared" si="4"/>
        <v>7112.6599999999871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46186</v>
      </c>
      <c r="D199" s="299" t="s">
        <v>346</v>
      </c>
      <c r="E199" s="522">
        <v>11.95</v>
      </c>
      <c r="F199" s="522"/>
      <c r="G199" s="333">
        <f t="shared" si="4"/>
        <v>7256.5799999999872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4</v>
      </c>
      <c r="C200" s="298">
        <v>46186</v>
      </c>
      <c r="D200" s="299" t="s">
        <v>310</v>
      </c>
      <c r="E200" s="522">
        <v>47.29</v>
      </c>
      <c r="F200" s="522"/>
      <c r="G200" s="333">
        <f t="shared" si="4"/>
        <v>7268.529999999987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1</v>
      </c>
      <c r="C201" s="298">
        <v>46186</v>
      </c>
      <c r="D201" s="299" t="s">
        <v>306</v>
      </c>
      <c r="E201" s="522">
        <v>52.7</v>
      </c>
      <c r="F201" s="522"/>
      <c r="G201" s="333">
        <f t="shared" si="4"/>
        <v>7315.819999999987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46186</v>
      </c>
      <c r="D202" s="299" t="s">
        <v>308</v>
      </c>
      <c r="E202" s="522">
        <v>22.26</v>
      </c>
      <c r="F202" s="522"/>
      <c r="G202" s="333">
        <f t="shared" si="4"/>
        <v>7368.5199999999868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46186</v>
      </c>
      <c r="D203" s="299" t="s">
        <v>308</v>
      </c>
      <c r="E203" s="522">
        <v>28.16</v>
      </c>
      <c r="F203" s="522"/>
      <c r="G203" s="333">
        <f t="shared" si="4"/>
        <v>7390.779999999987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46186</v>
      </c>
      <c r="D204" s="299" t="s">
        <v>301</v>
      </c>
      <c r="E204" s="522">
        <v>32.049999999999997</v>
      </c>
      <c r="F204" s="522"/>
      <c r="G204" s="333">
        <f t="shared" si="4"/>
        <v>7418.9399999999869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46186</v>
      </c>
      <c r="D205" s="299" t="s">
        <v>918</v>
      </c>
      <c r="E205" s="522">
        <v>24</v>
      </c>
      <c r="F205" s="522"/>
      <c r="G205" s="333">
        <f t="shared" si="4"/>
        <v>7450.989999999987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46186</v>
      </c>
      <c r="D206" s="299" t="s">
        <v>306</v>
      </c>
      <c r="E206" s="522">
        <v>19.98</v>
      </c>
      <c r="F206" s="522"/>
      <c r="G206" s="333">
        <f t="shared" si="4"/>
        <v>7474.989999999987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46186</v>
      </c>
      <c r="D207" s="299" t="s">
        <v>300</v>
      </c>
      <c r="E207" s="522">
        <v>60.07</v>
      </c>
      <c r="F207" s="522"/>
      <c r="G207" s="333">
        <f t="shared" si="4"/>
        <v>7494.9699999999866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46186</v>
      </c>
      <c r="D208" s="299" t="s">
        <v>915</v>
      </c>
      <c r="E208" s="522"/>
      <c r="F208" s="522">
        <v>319.49</v>
      </c>
      <c r="G208" s="333">
        <f t="shared" si="4"/>
        <v>7555.0399999999863</v>
      </c>
      <c r="H208" s="334" t="s">
        <v>298</v>
      </c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46186</v>
      </c>
      <c r="D209" s="299" t="s">
        <v>300</v>
      </c>
      <c r="E209" s="522">
        <v>319.49</v>
      </c>
      <c r="F209" s="522"/>
      <c r="G209" s="333">
        <f t="shared" si="4"/>
        <v>7235.5499999999865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46186</v>
      </c>
      <c r="D210" s="299" t="s">
        <v>914</v>
      </c>
      <c r="E210" s="522">
        <v>-0.51</v>
      </c>
      <c r="F210" s="522"/>
      <c r="G210" s="333">
        <f t="shared" si="4"/>
        <v>7555.0399999999863</v>
      </c>
      <c r="H210" s="334" t="s">
        <v>298</v>
      </c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46186</v>
      </c>
      <c r="D211" s="299" t="s">
        <v>319</v>
      </c>
      <c r="E211" s="522">
        <v>13.58</v>
      </c>
      <c r="F211" s="522"/>
      <c r="G211" s="333">
        <f t="shared" si="4"/>
        <v>7554.5299999999861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24</v>
      </c>
      <c r="C212" s="298">
        <v>46186</v>
      </c>
      <c r="D212" s="299" t="s">
        <v>860</v>
      </c>
      <c r="E212" s="522">
        <v>109.5</v>
      </c>
      <c r="F212" s="522"/>
      <c r="G212" s="333">
        <f t="shared" si="4"/>
        <v>7568.109999999986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19</v>
      </c>
      <c r="C213" s="298">
        <v>46186</v>
      </c>
      <c r="D213" s="299" t="s">
        <v>191</v>
      </c>
      <c r="E213" s="522">
        <v>200</v>
      </c>
      <c r="F213" s="522"/>
      <c r="G213" s="333">
        <f t="shared" si="4"/>
        <v>7677.609999999986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291</v>
      </c>
      <c r="B214" s="330">
        <v>38</v>
      </c>
      <c r="C214" s="298">
        <v>46186</v>
      </c>
      <c r="D214" s="299" t="s">
        <v>293</v>
      </c>
      <c r="E214" s="522"/>
      <c r="F214" s="522">
        <v>4597.82</v>
      </c>
      <c r="G214" s="333">
        <f t="shared" si="4"/>
        <v>7877.609999999986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46185</v>
      </c>
      <c r="D215" s="299" t="s">
        <v>916</v>
      </c>
      <c r="E215" s="522">
        <v>90.54</v>
      </c>
      <c r="F215" s="522"/>
      <c r="G215" s="333">
        <f t="shared" si="4"/>
        <v>3279.7899999999863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46185</v>
      </c>
      <c r="D216" s="299" t="s">
        <v>916</v>
      </c>
      <c r="E216" s="522">
        <v>50</v>
      </c>
      <c r="F216" s="522"/>
      <c r="G216" s="333">
        <f t="shared" si="4"/>
        <v>3370.3299999999863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46185</v>
      </c>
      <c r="D217" s="299" t="s">
        <v>300</v>
      </c>
      <c r="E217" s="522">
        <v>79.849999999999994</v>
      </c>
      <c r="F217" s="522"/>
      <c r="G217" s="333">
        <f t="shared" si="4"/>
        <v>3420.3299999999863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46184</v>
      </c>
      <c r="D218" s="299" t="s">
        <v>360</v>
      </c>
      <c r="E218" s="522">
        <v>70</v>
      </c>
      <c r="F218" s="522"/>
      <c r="G218" s="333">
        <f t="shared" si="4"/>
        <v>3500.1799999999862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46184</v>
      </c>
      <c r="D219" s="299" t="s">
        <v>911</v>
      </c>
      <c r="E219" s="522">
        <v>2159</v>
      </c>
      <c r="F219" s="522">
        <v>2159</v>
      </c>
      <c r="G219" s="333">
        <f t="shared" si="4"/>
        <v>3570.1799999999862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22</v>
      </c>
      <c r="C220" s="298">
        <v>46184</v>
      </c>
      <c r="D220" s="299" t="s">
        <v>352</v>
      </c>
      <c r="E220" s="522">
        <v>21.29</v>
      </c>
      <c r="F220" s="522"/>
      <c r="G220" s="333">
        <f t="shared" si="4"/>
        <v>3570.1799999999862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46184</v>
      </c>
      <c r="D221" s="299" t="s">
        <v>296</v>
      </c>
      <c r="E221" s="522">
        <v>40.67</v>
      </c>
      <c r="F221" s="522"/>
      <c r="G221" s="333">
        <f t="shared" si="4"/>
        <v>3591.4699999999862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46184</v>
      </c>
      <c r="D222" s="299" t="s">
        <v>319</v>
      </c>
      <c r="E222" s="522">
        <v>15.53</v>
      </c>
      <c r="F222" s="522"/>
      <c r="G222" s="333">
        <f t="shared" si="4"/>
        <v>3632.1399999999862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46184</v>
      </c>
      <c r="D223" s="299" t="s">
        <v>473</v>
      </c>
      <c r="E223" s="522">
        <v>83.89</v>
      </c>
      <c r="F223" s="522"/>
      <c r="G223" s="333">
        <f t="shared" ref="G223:G240" si="5">G224-E223+F223</f>
        <v>3647.6699999999864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23</v>
      </c>
      <c r="C224" s="298">
        <v>46184</v>
      </c>
      <c r="D224" s="299" t="s">
        <v>67</v>
      </c>
      <c r="E224" s="522">
        <v>599.86</v>
      </c>
      <c r="F224" s="522"/>
      <c r="G224" s="333">
        <f t="shared" si="5"/>
        <v>3731.5599999999863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41</v>
      </c>
      <c r="C225" s="298">
        <v>46184</v>
      </c>
      <c r="D225" s="299" t="s">
        <v>909</v>
      </c>
      <c r="E225" s="522"/>
      <c r="F225" s="522">
        <v>800</v>
      </c>
      <c r="G225" s="333">
        <f t="shared" si="5"/>
        <v>4331.4199999999864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291</v>
      </c>
      <c r="B226" s="330">
        <v>39</v>
      </c>
      <c r="C226" s="298">
        <v>46184</v>
      </c>
      <c r="D226" s="299" t="s">
        <v>292</v>
      </c>
      <c r="E226" s="522"/>
      <c r="F226" s="522">
        <v>2763.78</v>
      </c>
      <c r="G226" s="333">
        <f t="shared" si="5"/>
        <v>3531.4199999999864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46183</v>
      </c>
      <c r="D227" s="299" t="s">
        <v>910</v>
      </c>
      <c r="E227" s="522">
        <v>816.19</v>
      </c>
      <c r="F227" s="522">
        <v>816.19</v>
      </c>
      <c r="G227" s="333">
        <f t="shared" si="5"/>
        <v>767.639999999986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46183</v>
      </c>
      <c r="D228" s="299" t="s">
        <v>412</v>
      </c>
      <c r="E228" s="522">
        <v>-3.99</v>
      </c>
      <c r="F228" s="522"/>
      <c r="G228" s="333">
        <f t="shared" si="5"/>
        <v>767.639999999986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46183</v>
      </c>
      <c r="D229" s="299" t="s">
        <v>907</v>
      </c>
      <c r="E229" s="522">
        <v>-0.03</v>
      </c>
      <c r="F229" s="522"/>
      <c r="G229" s="333">
        <f t="shared" si="5"/>
        <v>763.64999999998599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40</v>
      </c>
      <c r="C230" s="298">
        <v>46183</v>
      </c>
      <c r="D230" s="299" t="s">
        <v>316</v>
      </c>
      <c r="E230" s="522"/>
      <c r="F230" s="522">
        <v>1250.17</v>
      </c>
      <c r="G230" s="333">
        <f t="shared" si="5"/>
        <v>763.61999999998602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46182</v>
      </c>
      <c r="D231" s="299" t="s">
        <v>353</v>
      </c>
      <c r="E231" s="522">
        <v>25.98</v>
      </c>
      <c r="F231" s="522"/>
      <c r="G231" s="333">
        <f t="shared" si="5"/>
        <v>-486.55000000001405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46182</v>
      </c>
      <c r="D232" s="299" t="s">
        <v>854</v>
      </c>
      <c r="E232" s="522">
        <v>10.68</v>
      </c>
      <c r="F232" s="522"/>
      <c r="G232" s="333">
        <f t="shared" si="5"/>
        <v>-460.57000000001403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46182</v>
      </c>
      <c r="D233" s="299" t="s">
        <v>301</v>
      </c>
      <c r="E233" s="522">
        <v>29.95</v>
      </c>
      <c r="F233" s="522"/>
      <c r="G233" s="333">
        <f t="shared" si="5"/>
        <v>-449.89000000001403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22</v>
      </c>
      <c r="C234" s="298">
        <v>46182</v>
      </c>
      <c r="D234" s="299" t="s">
        <v>908</v>
      </c>
      <c r="E234" s="522">
        <v>5.31</v>
      </c>
      <c r="F234" s="522"/>
      <c r="G234" s="333">
        <f t="shared" si="5"/>
        <v>-419.94000000001404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46182</v>
      </c>
      <c r="D235" s="299" t="s">
        <v>435</v>
      </c>
      <c r="E235" s="522">
        <v>58.69</v>
      </c>
      <c r="F235" s="522"/>
      <c r="G235" s="333">
        <f t="shared" si="5"/>
        <v>-414.63000000001404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46182</v>
      </c>
      <c r="D236" s="299" t="s">
        <v>435</v>
      </c>
      <c r="E236" s="522">
        <v>58.69</v>
      </c>
      <c r="F236" s="522"/>
      <c r="G236" s="333">
        <f t="shared" si="5"/>
        <v>-355.94000000001404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46181</v>
      </c>
      <c r="D237" s="299" t="s">
        <v>319</v>
      </c>
      <c r="E237" s="522">
        <v>8.86</v>
      </c>
      <c r="F237" s="522"/>
      <c r="G237" s="333">
        <f t="shared" si="5"/>
        <v>-297.25000000001404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46181</v>
      </c>
      <c r="D238" s="299" t="s">
        <v>397</v>
      </c>
      <c r="E238" s="522">
        <v>12.84</v>
      </c>
      <c r="F238" s="522"/>
      <c r="G238" s="333">
        <f t="shared" si="5"/>
        <v>-288.39000000001403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9</v>
      </c>
      <c r="C239" s="298">
        <v>46181</v>
      </c>
      <c r="D239" s="299" t="s">
        <v>58</v>
      </c>
      <c r="E239" s="522">
        <v>1231.68</v>
      </c>
      <c r="F239" s="522"/>
      <c r="G239" s="333">
        <f t="shared" si="5"/>
        <v>-275.55000000001405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4</v>
      </c>
      <c r="C240" s="298">
        <v>46180</v>
      </c>
      <c r="D240" s="299" t="s">
        <v>310</v>
      </c>
      <c r="E240" s="522">
        <v>47.6</v>
      </c>
      <c r="F240" s="522"/>
      <c r="G240" s="333">
        <f t="shared" si="5"/>
        <v>956.12999999998601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46180</v>
      </c>
      <c r="D241" s="299" t="s">
        <v>368</v>
      </c>
      <c r="E241" s="522">
        <v>48.62</v>
      </c>
      <c r="F241" s="522"/>
      <c r="G241" s="333">
        <f t="shared" ref="G241:G251" si="6">G242-E241+F241</f>
        <v>1003.729999999986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46180</v>
      </c>
      <c r="D242" s="299" t="s">
        <v>363</v>
      </c>
      <c r="E242" s="522">
        <v>6.37</v>
      </c>
      <c r="F242" s="522"/>
      <c r="G242" s="333">
        <f t="shared" si="6"/>
        <v>1052.349999999986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46180</v>
      </c>
      <c r="D243" s="299" t="s">
        <v>890</v>
      </c>
      <c r="E243" s="522">
        <v>313.77999999999997</v>
      </c>
      <c r="F243" s="522">
        <v>313.77999999999997</v>
      </c>
      <c r="G243" s="333">
        <f t="shared" si="6"/>
        <v>1058.7199999999859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46180</v>
      </c>
      <c r="D244" s="299" t="s">
        <v>397</v>
      </c>
      <c r="E244" s="522">
        <v>10.86</v>
      </c>
      <c r="F244" s="522"/>
      <c r="G244" s="333">
        <f t="shared" si="6"/>
        <v>1058.7199999999859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14</v>
      </c>
      <c r="C245" s="298">
        <v>46179</v>
      </c>
      <c r="D245" s="299" t="s">
        <v>366</v>
      </c>
      <c r="E245" s="522">
        <v>66.67</v>
      </c>
      <c r="F245" s="522"/>
      <c r="G245" s="333">
        <f t="shared" si="6"/>
        <v>1069.5799999999858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5</v>
      </c>
      <c r="C246" s="298">
        <v>46179</v>
      </c>
      <c r="D246" s="299" t="s">
        <v>906</v>
      </c>
      <c r="E246" s="522">
        <v>20</v>
      </c>
      <c r="F246" s="522"/>
      <c r="G246" s="333">
        <f t="shared" si="6"/>
        <v>1136.2499999999859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1</v>
      </c>
      <c r="C247" s="298">
        <v>46179</v>
      </c>
      <c r="D247" s="299" t="s">
        <v>831</v>
      </c>
      <c r="E247" s="522">
        <v>54.06</v>
      </c>
      <c r="F247" s="522"/>
      <c r="G247" s="333">
        <f t="shared" si="6"/>
        <v>1156.2499999999859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46179</v>
      </c>
      <c r="D248" s="299" t="s">
        <v>903</v>
      </c>
      <c r="E248" s="522">
        <v>19.98</v>
      </c>
      <c r="F248" s="522"/>
      <c r="G248" s="333">
        <f t="shared" si="6"/>
        <v>1210.3099999999858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46179</v>
      </c>
      <c r="D249" s="299" t="s">
        <v>885</v>
      </c>
      <c r="E249" s="522">
        <v>100</v>
      </c>
      <c r="F249" s="522"/>
      <c r="G249" s="333">
        <f t="shared" si="6"/>
        <v>1230.2899999999859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46178</v>
      </c>
      <c r="D250" s="299" t="s">
        <v>319</v>
      </c>
      <c r="E250" s="522">
        <v>179.72</v>
      </c>
      <c r="F250" s="522"/>
      <c r="G250" s="333">
        <f t="shared" si="6"/>
        <v>1330.2899999999859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46178</v>
      </c>
      <c r="D251" s="299" t="s">
        <v>904</v>
      </c>
      <c r="E251" s="522">
        <v>41.26</v>
      </c>
      <c r="F251" s="522"/>
      <c r="G251" s="333">
        <f t="shared" si="6"/>
        <v>1510.0099999999859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46178</v>
      </c>
      <c r="D252" s="299" t="s">
        <v>358</v>
      </c>
      <c r="E252" s="522">
        <v>10.07</v>
      </c>
      <c r="F252" s="522"/>
      <c r="G252" s="333">
        <f t="shared" ref="G252:G264" si="7">G253-E252+F252</f>
        <v>1551.2699999999859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46178</v>
      </c>
      <c r="D253" s="299" t="s">
        <v>905</v>
      </c>
      <c r="E253" s="522">
        <v>11.75</v>
      </c>
      <c r="F253" s="522"/>
      <c r="G253" s="333">
        <f t="shared" si="7"/>
        <v>1561.3399999999858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335</v>
      </c>
      <c r="B254" s="330" t="s">
        <v>335</v>
      </c>
      <c r="C254" s="298">
        <v>46178</v>
      </c>
      <c r="D254" s="299" t="s">
        <v>447</v>
      </c>
      <c r="E254" s="522">
        <v>39.659999999999997</v>
      </c>
      <c r="F254" s="522"/>
      <c r="G254" s="333">
        <f t="shared" si="7"/>
        <v>1573.0899999999858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46178</v>
      </c>
      <c r="D255" s="299" t="s">
        <v>300</v>
      </c>
      <c r="E255" s="522">
        <v>9.57</v>
      </c>
      <c r="F255" s="522"/>
      <c r="G255" s="333">
        <f t="shared" si="7"/>
        <v>1612.7499999999859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46178</v>
      </c>
      <c r="D256" s="299" t="s">
        <v>376</v>
      </c>
      <c r="E256" s="522">
        <v>46.65</v>
      </c>
      <c r="F256" s="522"/>
      <c r="G256" s="333">
        <f t="shared" si="7"/>
        <v>1622.3199999999858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46177</v>
      </c>
      <c r="D257" s="299" t="s">
        <v>296</v>
      </c>
      <c r="E257" s="522">
        <v>43.69</v>
      </c>
      <c r="F257" s="522"/>
      <c r="G257" s="333">
        <f t="shared" si="7"/>
        <v>1668.9699999999859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3</v>
      </c>
      <c r="C258" s="298">
        <v>46177</v>
      </c>
      <c r="D258" s="299" t="s">
        <v>334</v>
      </c>
      <c r="E258" s="522">
        <v>8.52</v>
      </c>
      <c r="F258" s="522"/>
      <c r="G258" s="333">
        <f t="shared" si="7"/>
        <v>1712.659999999986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14</v>
      </c>
      <c r="C259" s="298">
        <v>46177</v>
      </c>
      <c r="D259" s="299" t="s">
        <v>367</v>
      </c>
      <c r="E259" s="522">
        <v>70.25</v>
      </c>
      <c r="F259" s="522"/>
      <c r="G259" s="333">
        <f t="shared" si="7"/>
        <v>1721.179999999986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46177</v>
      </c>
      <c r="D260" s="299" t="s">
        <v>386</v>
      </c>
      <c r="E260" s="522">
        <v>14.38</v>
      </c>
      <c r="F260" s="522"/>
      <c r="G260" s="333">
        <f t="shared" si="7"/>
        <v>1791.429999999986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13</v>
      </c>
      <c r="C261" s="298">
        <v>46177</v>
      </c>
      <c r="D261" s="299" t="s">
        <v>902</v>
      </c>
      <c r="E261" s="522">
        <v>122.46</v>
      </c>
      <c r="F261" s="522"/>
      <c r="G261" s="333">
        <f t="shared" si="7"/>
        <v>1805.8099999999861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17</v>
      </c>
      <c r="C262" s="298">
        <v>46177</v>
      </c>
      <c r="D262" s="299" t="s">
        <v>370</v>
      </c>
      <c r="E262" s="522">
        <v>99</v>
      </c>
      <c r="F262" s="522"/>
      <c r="G262" s="333">
        <f t="shared" si="7"/>
        <v>1928.2699999999861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46176</v>
      </c>
      <c r="D263" s="299" t="s">
        <v>861</v>
      </c>
      <c r="E263" s="522">
        <v>12.77</v>
      </c>
      <c r="F263" s="522"/>
      <c r="G263" s="333">
        <f t="shared" si="7"/>
        <v>2027.2699999999861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46176</v>
      </c>
      <c r="D264" s="299" t="s">
        <v>319</v>
      </c>
      <c r="E264" s="522">
        <v>11.55</v>
      </c>
      <c r="F264" s="522"/>
      <c r="G264" s="333">
        <f t="shared" si="7"/>
        <v>2040.0399999999861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46176</v>
      </c>
      <c r="D265" s="299" t="s">
        <v>306</v>
      </c>
      <c r="E265" s="522">
        <v>96.16</v>
      </c>
      <c r="F265" s="522"/>
      <c r="G265" s="333">
        <f t="shared" ref="G265:G323" si="8">G266-E265+F265</f>
        <v>2051.589999999986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46175</v>
      </c>
      <c r="D266" s="299" t="s">
        <v>899</v>
      </c>
      <c r="E266" s="522">
        <v>21.38</v>
      </c>
      <c r="F266" s="522"/>
      <c r="G266" s="333">
        <f t="shared" si="8"/>
        <v>2147.7499999999859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46175</v>
      </c>
      <c r="D267" s="299" t="s">
        <v>386</v>
      </c>
      <c r="E267" s="522">
        <v>14.38</v>
      </c>
      <c r="F267" s="522"/>
      <c r="G267" s="333">
        <f t="shared" si="8"/>
        <v>2169.129999999986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46175</v>
      </c>
      <c r="D268" s="299" t="s">
        <v>433</v>
      </c>
      <c r="E268" s="522">
        <v>-142</v>
      </c>
      <c r="F268" s="522"/>
      <c r="G268" s="333">
        <f t="shared" si="8"/>
        <v>2183.5099999999861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284</v>
      </c>
      <c r="B269" s="330">
        <v>36</v>
      </c>
      <c r="C269" s="298">
        <v>46175</v>
      </c>
      <c r="D269" s="299" t="s">
        <v>374</v>
      </c>
      <c r="E269" s="522">
        <v>50</v>
      </c>
      <c r="F269" s="522"/>
      <c r="G269" s="333">
        <f t="shared" si="8"/>
        <v>2041.5099999999861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22</v>
      </c>
      <c r="C270" s="298">
        <v>46175</v>
      </c>
      <c r="D270" s="299" t="s">
        <v>375</v>
      </c>
      <c r="E270" s="522">
        <v>6.37</v>
      </c>
      <c r="F270" s="522"/>
      <c r="G270" s="333">
        <f t="shared" si="8"/>
        <v>2091.5099999999861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46174</v>
      </c>
      <c r="D271" s="299" t="s">
        <v>306</v>
      </c>
      <c r="E271" s="522">
        <v>84.03</v>
      </c>
      <c r="F271" s="522"/>
      <c r="G271" s="333">
        <f t="shared" si="8"/>
        <v>2097.879999999986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46174</v>
      </c>
      <c r="D272" s="299" t="s">
        <v>296</v>
      </c>
      <c r="E272" s="522">
        <v>10.31</v>
      </c>
      <c r="F272" s="522"/>
      <c r="G272" s="333">
        <f t="shared" si="8"/>
        <v>2181.9099999999862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46174</v>
      </c>
      <c r="D273" s="299" t="s">
        <v>301</v>
      </c>
      <c r="E273" s="522">
        <v>16.05</v>
      </c>
      <c r="F273" s="522"/>
      <c r="G273" s="333">
        <f t="shared" si="8"/>
        <v>2192.2199999999862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46174</v>
      </c>
      <c r="D274" s="299" t="s">
        <v>457</v>
      </c>
      <c r="E274" s="522">
        <v>50.44</v>
      </c>
      <c r="F274" s="522"/>
      <c r="G274" s="333">
        <f t="shared" si="8"/>
        <v>2208.2699999999863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46174</v>
      </c>
      <c r="D275" s="299" t="s">
        <v>898</v>
      </c>
      <c r="E275" s="522">
        <v>9.99</v>
      </c>
      <c r="F275" s="522"/>
      <c r="G275" s="333">
        <f t="shared" si="8"/>
        <v>2258.7099999999864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46174</v>
      </c>
      <c r="D276" s="299" t="s">
        <v>310</v>
      </c>
      <c r="E276" s="522">
        <v>44.98</v>
      </c>
      <c r="F276" s="522"/>
      <c r="G276" s="333">
        <f t="shared" si="8"/>
        <v>2268.6999999999862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46174</v>
      </c>
      <c r="D277" s="299" t="s">
        <v>311</v>
      </c>
      <c r="E277" s="522">
        <v>106.14</v>
      </c>
      <c r="F277" s="522"/>
      <c r="G277" s="333">
        <f t="shared" si="8"/>
        <v>2313.6799999999862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16</v>
      </c>
      <c r="C278" s="298">
        <v>46174</v>
      </c>
      <c r="D278" s="299" t="s">
        <v>624</v>
      </c>
      <c r="E278" s="522">
        <v>62.31</v>
      </c>
      <c r="F278" s="522"/>
      <c r="G278" s="333">
        <f t="shared" si="8"/>
        <v>2419.8199999999861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3</v>
      </c>
      <c r="C279" s="298">
        <v>46174</v>
      </c>
      <c r="D279" s="299" t="s">
        <v>351</v>
      </c>
      <c r="E279" s="522">
        <v>8.1</v>
      </c>
      <c r="F279" s="522"/>
      <c r="G279" s="333">
        <f t="shared" si="8"/>
        <v>2482.129999999986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46174</v>
      </c>
      <c r="D280" s="299" t="s">
        <v>888</v>
      </c>
      <c r="E280" s="522">
        <v>320</v>
      </c>
      <c r="F280" s="522">
        <v>320</v>
      </c>
      <c r="G280" s="333">
        <f t="shared" si="8"/>
        <v>2490.2299999999859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46174</v>
      </c>
      <c r="D281" s="299" t="s">
        <v>889</v>
      </c>
      <c r="E281" s="522">
        <v>20</v>
      </c>
      <c r="F281" s="522"/>
      <c r="G281" s="333">
        <f t="shared" si="8"/>
        <v>2490.2299999999859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284</v>
      </c>
      <c r="B282" s="330">
        <v>37</v>
      </c>
      <c r="C282" s="298">
        <v>46173</v>
      </c>
      <c r="D282" s="299" t="s">
        <v>895</v>
      </c>
      <c r="E282" s="522">
        <v>1160.3599999999999</v>
      </c>
      <c r="F282" s="522"/>
      <c r="G282" s="333">
        <f t="shared" si="8"/>
        <v>2510.2299999999859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25</v>
      </c>
      <c r="C283" s="298">
        <v>46173</v>
      </c>
      <c r="D283" s="298" t="s">
        <v>204</v>
      </c>
      <c r="E283" s="331">
        <v>350</v>
      </c>
      <c r="F283" s="522"/>
      <c r="G283" s="333">
        <f t="shared" si="8"/>
        <v>3670.5899999999856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26</v>
      </c>
      <c r="C284" s="298">
        <v>46173</v>
      </c>
      <c r="D284" s="298" t="s">
        <v>205</v>
      </c>
      <c r="E284" s="331">
        <v>320</v>
      </c>
      <c r="F284" s="522"/>
      <c r="G284" s="333">
        <f t="shared" si="8"/>
        <v>4020.5899999999856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27</v>
      </c>
      <c r="C285" s="298">
        <v>46173</v>
      </c>
      <c r="D285" s="298" t="s">
        <v>206</v>
      </c>
      <c r="E285" s="331">
        <v>25</v>
      </c>
      <c r="F285" s="522"/>
      <c r="G285" s="333">
        <f t="shared" si="8"/>
        <v>4340.5899999999856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28</v>
      </c>
      <c r="C286" s="298">
        <v>46173</v>
      </c>
      <c r="D286" s="298" t="s">
        <v>207</v>
      </c>
      <c r="E286" s="331">
        <v>25</v>
      </c>
      <c r="F286" s="522"/>
      <c r="G286" s="333">
        <f t="shared" si="8"/>
        <v>4365.5899999999856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29</v>
      </c>
      <c r="C287" s="298">
        <v>46173</v>
      </c>
      <c r="D287" s="298" t="s">
        <v>208</v>
      </c>
      <c r="E287" s="331">
        <v>45</v>
      </c>
      <c r="F287" s="522"/>
      <c r="G287" s="333">
        <f t="shared" si="8"/>
        <v>4390.5899999999856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30</v>
      </c>
      <c r="C288" s="298">
        <v>46173</v>
      </c>
      <c r="D288" s="298" t="s">
        <v>209</v>
      </c>
      <c r="E288" s="331">
        <v>400</v>
      </c>
      <c r="F288" s="522"/>
      <c r="G288" s="333">
        <f t="shared" si="8"/>
        <v>4435.5899999999856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31</v>
      </c>
      <c r="C289" s="298">
        <v>46173</v>
      </c>
      <c r="D289" s="298" t="s">
        <v>210</v>
      </c>
      <c r="E289" s="331">
        <v>375</v>
      </c>
      <c r="F289" s="522"/>
      <c r="G289" s="333">
        <f t="shared" si="8"/>
        <v>4835.5899999999856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32</v>
      </c>
      <c r="C290" s="298">
        <v>46173</v>
      </c>
      <c r="D290" s="298" t="s">
        <v>211</v>
      </c>
      <c r="E290" s="331">
        <v>100</v>
      </c>
      <c r="F290" s="522"/>
      <c r="G290" s="333">
        <f t="shared" si="8"/>
        <v>5210.5899999999856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33</v>
      </c>
      <c r="C291" s="298">
        <v>46173</v>
      </c>
      <c r="D291" s="298" t="s">
        <v>212</v>
      </c>
      <c r="E291" s="331">
        <v>85</v>
      </c>
      <c r="F291" s="522"/>
      <c r="G291" s="333">
        <f t="shared" si="8"/>
        <v>5310.5899999999856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286</v>
      </c>
      <c r="B292" s="330">
        <v>34</v>
      </c>
      <c r="C292" s="298">
        <v>46173</v>
      </c>
      <c r="D292" s="298" t="s">
        <v>213</v>
      </c>
      <c r="E292" s="331">
        <v>230</v>
      </c>
      <c r="F292" s="522"/>
      <c r="G292" s="333">
        <f t="shared" si="8"/>
        <v>5395.5899999999856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35</v>
      </c>
      <c r="C293" s="298">
        <v>46173</v>
      </c>
      <c r="D293" s="298" t="s">
        <v>214</v>
      </c>
      <c r="E293" s="331">
        <v>45</v>
      </c>
      <c r="F293" s="522"/>
      <c r="G293" s="333">
        <f t="shared" si="8"/>
        <v>5625.5899999999856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46173</v>
      </c>
      <c r="D294" s="298" t="s">
        <v>885</v>
      </c>
      <c r="E294" s="522">
        <v>50</v>
      </c>
      <c r="F294" s="522"/>
      <c r="G294" s="333">
        <f t="shared" si="8"/>
        <v>5670.5899999999856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46173</v>
      </c>
      <c r="D295" s="298" t="s">
        <v>835</v>
      </c>
      <c r="E295" s="522">
        <v>10.63</v>
      </c>
      <c r="F295" s="522"/>
      <c r="G295" s="333">
        <f t="shared" si="8"/>
        <v>5720.5899999999856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46173</v>
      </c>
      <c r="D296" s="298" t="s">
        <v>363</v>
      </c>
      <c r="E296" s="522">
        <v>108.69</v>
      </c>
      <c r="F296" s="522"/>
      <c r="G296" s="333">
        <f t="shared" si="8"/>
        <v>5731.2199999999857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10</v>
      </c>
      <c r="C297" s="298">
        <v>46173</v>
      </c>
      <c r="D297" s="298" t="s">
        <v>176</v>
      </c>
      <c r="E297" s="522">
        <v>17.899999999999999</v>
      </c>
      <c r="F297" s="522"/>
      <c r="G297" s="333">
        <f t="shared" si="8"/>
        <v>5839.9099999999853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1</v>
      </c>
      <c r="C298" s="298">
        <v>46173</v>
      </c>
      <c r="D298" s="298" t="s">
        <v>445</v>
      </c>
      <c r="E298" s="522">
        <v>9.57</v>
      </c>
      <c r="F298" s="522"/>
      <c r="G298" s="333">
        <f t="shared" si="8"/>
        <v>5857.8099999999849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46172</v>
      </c>
      <c r="D299" s="298" t="s">
        <v>319</v>
      </c>
      <c r="E299" s="522">
        <v>88.98</v>
      </c>
      <c r="F299" s="522"/>
      <c r="G299" s="333">
        <f t="shared" si="8"/>
        <v>5867.3799999999846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46172</v>
      </c>
      <c r="D300" s="298" t="s">
        <v>891</v>
      </c>
      <c r="E300" s="522">
        <v>219.38</v>
      </c>
      <c r="F300" s="522">
        <v>219.38</v>
      </c>
      <c r="G300" s="333">
        <f t="shared" si="8"/>
        <v>5956.3599999999842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46172</v>
      </c>
      <c r="D301" s="298" t="s">
        <v>890</v>
      </c>
      <c r="E301" s="522">
        <v>310.98</v>
      </c>
      <c r="F301" s="522">
        <v>310.98</v>
      </c>
      <c r="G301" s="333">
        <f t="shared" si="8"/>
        <v>5956.3599999999842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46172</v>
      </c>
      <c r="D302" s="298" t="s">
        <v>894</v>
      </c>
      <c r="E302" s="522">
        <v>130.68</v>
      </c>
      <c r="F302" s="522"/>
      <c r="G302" s="333">
        <f t="shared" si="8"/>
        <v>5956.3599999999842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46172</v>
      </c>
      <c r="D303" s="298" t="s">
        <v>356</v>
      </c>
      <c r="E303" s="522">
        <v>49.99</v>
      </c>
      <c r="F303" s="522"/>
      <c r="G303" s="333">
        <f t="shared" si="8"/>
        <v>6087.0399999999845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46171</v>
      </c>
      <c r="D304" s="298" t="s">
        <v>296</v>
      </c>
      <c r="E304" s="522">
        <v>15.1</v>
      </c>
      <c r="F304" s="522"/>
      <c r="G304" s="333">
        <f t="shared" si="8"/>
        <v>6137.0299999999843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46171</v>
      </c>
      <c r="D305" s="298" t="s">
        <v>295</v>
      </c>
      <c r="E305" s="522">
        <v>7.02</v>
      </c>
      <c r="F305" s="522"/>
      <c r="G305" s="333">
        <f t="shared" si="8"/>
        <v>6152.1299999999846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46171</v>
      </c>
      <c r="D306" s="298" t="s">
        <v>295</v>
      </c>
      <c r="E306" s="522">
        <v>93.38</v>
      </c>
      <c r="F306" s="522"/>
      <c r="G306" s="333">
        <f t="shared" si="8"/>
        <v>6159.1499999999851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46171</v>
      </c>
      <c r="D307" s="298" t="s">
        <v>353</v>
      </c>
      <c r="E307" s="522">
        <v>18.98</v>
      </c>
      <c r="F307" s="522"/>
      <c r="G307" s="333">
        <f t="shared" si="8"/>
        <v>6252.5299999999852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23</v>
      </c>
      <c r="C308" s="298">
        <v>46171</v>
      </c>
      <c r="D308" s="299" t="s">
        <v>67</v>
      </c>
      <c r="E308" s="522">
        <v>650.88</v>
      </c>
      <c r="F308" s="522"/>
      <c r="G308" s="333">
        <f t="shared" si="8"/>
        <v>6271.5099999999848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20</v>
      </c>
      <c r="C309" s="298">
        <v>46171</v>
      </c>
      <c r="D309" s="299" t="s">
        <v>193</v>
      </c>
      <c r="E309" s="522">
        <v>600</v>
      </c>
      <c r="F309" s="522"/>
      <c r="G309" s="333">
        <f t="shared" si="8"/>
        <v>6922.3899999999849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291</v>
      </c>
      <c r="B310" s="330">
        <v>38</v>
      </c>
      <c r="C310" s="298">
        <v>46171</v>
      </c>
      <c r="D310" s="299" t="s">
        <v>293</v>
      </c>
      <c r="E310" s="522"/>
      <c r="F310" s="522">
        <v>4597.8100000000004</v>
      </c>
      <c r="G310" s="333">
        <f t="shared" si="8"/>
        <v>7522.3899999999849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42</v>
      </c>
      <c r="C311" s="298">
        <v>46171</v>
      </c>
      <c r="D311" s="299" t="s">
        <v>200</v>
      </c>
      <c r="E311" s="522">
        <v>50.92</v>
      </c>
      <c r="F311" s="522"/>
      <c r="G311" s="333">
        <f t="shared" si="8"/>
        <v>2924.5799999999849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43</v>
      </c>
      <c r="C312" s="298">
        <v>46171</v>
      </c>
      <c r="D312" s="299" t="s">
        <v>201</v>
      </c>
      <c r="E312" s="522">
        <v>42.84</v>
      </c>
      <c r="F312" s="522"/>
      <c r="G312" s="333">
        <f t="shared" si="8"/>
        <v>2975.499999999985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39</v>
      </c>
      <c r="C313" s="298">
        <v>46170</v>
      </c>
      <c r="D313" s="299" t="s">
        <v>292</v>
      </c>
      <c r="E313" s="522"/>
      <c r="F313" s="522">
        <v>2763.79</v>
      </c>
      <c r="G313" s="333">
        <f t="shared" si="8"/>
        <v>3018.3399999999851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3</v>
      </c>
      <c r="C314" s="298">
        <v>46170</v>
      </c>
      <c r="D314" s="299" t="s">
        <v>884</v>
      </c>
      <c r="E314" s="522">
        <v>8.9499999999999993</v>
      </c>
      <c r="F314" s="522"/>
      <c r="G314" s="333">
        <f t="shared" si="8"/>
        <v>254.54999999998506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46170</v>
      </c>
      <c r="D315" s="299" t="s">
        <v>884</v>
      </c>
      <c r="E315" s="522">
        <v>43.44</v>
      </c>
      <c r="F315" s="522"/>
      <c r="G315" s="333">
        <f t="shared" si="8"/>
        <v>263.49999999998505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46170</v>
      </c>
      <c r="D316" s="299" t="s">
        <v>892</v>
      </c>
      <c r="E316" s="522">
        <v>30.89</v>
      </c>
      <c r="F316" s="522"/>
      <c r="G316" s="333">
        <f t="shared" si="8"/>
        <v>306.93999999998505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46170</v>
      </c>
      <c r="D317" s="299" t="s">
        <v>346</v>
      </c>
      <c r="E317" s="522">
        <v>32.659999999999997</v>
      </c>
      <c r="F317" s="522"/>
      <c r="G317" s="333">
        <f t="shared" si="8"/>
        <v>337.82999999998503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46170</v>
      </c>
      <c r="D318" s="299" t="s">
        <v>386</v>
      </c>
      <c r="E318" s="522">
        <v>9.09</v>
      </c>
      <c r="F318" s="522"/>
      <c r="G318" s="333">
        <f t="shared" si="8"/>
        <v>370.48999999998506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46170</v>
      </c>
      <c r="D319" s="299" t="s">
        <v>846</v>
      </c>
      <c r="E319" s="522">
        <v>36.74</v>
      </c>
      <c r="F319" s="522"/>
      <c r="G319" s="333">
        <f t="shared" si="8"/>
        <v>379.57999999998503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46170</v>
      </c>
      <c r="D320" s="299" t="s">
        <v>846</v>
      </c>
      <c r="E320" s="522">
        <v>11.2</v>
      </c>
      <c r="F320" s="522"/>
      <c r="G320" s="333">
        <f t="shared" si="8"/>
        <v>416.31999999998504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46169</v>
      </c>
      <c r="D321" s="299" t="s">
        <v>358</v>
      </c>
      <c r="E321" s="522">
        <v>11.29</v>
      </c>
      <c r="F321" s="522"/>
      <c r="G321" s="333">
        <f t="shared" si="8"/>
        <v>427.51999999998503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46169</v>
      </c>
      <c r="D322" s="299" t="s">
        <v>363</v>
      </c>
      <c r="E322" s="522">
        <v>44.84</v>
      </c>
      <c r="F322" s="522"/>
      <c r="G322" s="333">
        <f t="shared" si="8"/>
        <v>438.80999999998505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7</v>
      </c>
      <c r="C323" s="298">
        <v>46169</v>
      </c>
      <c r="D323" s="299" t="s">
        <v>338</v>
      </c>
      <c r="E323" s="522">
        <v>139.88</v>
      </c>
      <c r="F323" s="522"/>
      <c r="G323" s="333">
        <f t="shared" si="8"/>
        <v>483.64999999998508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46169</v>
      </c>
      <c r="D324" s="299" t="s">
        <v>319</v>
      </c>
      <c r="E324" s="522">
        <v>46.84</v>
      </c>
      <c r="F324" s="522"/>
      <c r="G324" s="333">
        <f t="shared" ref="G324:G361" si="9">G325-E324+F324</f>
        <v>623.52999999998508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46169</v>
      </c>
      <c r="D325" s="299" t="s">
        <v>358</v>
      </c>
      <c r="E325" s="522">
        <v>9.4700000000000006</v>
      </c>
      <c r="F325" s="522"/>
      <c r="G325" s="333">
        <f t="shared" si="9"/>
        <v>670.36999999998511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46168</v>
      </c>
      <c r="D326" s="299" t="s">
        <v>308</v>
      </c>
      <c r="E326" s="522">
        <v>47.99</v>
      </c>
      <c r="F326" s="522"/>
      <c r="G326" s="333">
        <f t="shared" si="9"/>
        <v>679.83999999998514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5</v>
      </c>
      <c r="C327" s="298">
        <v>46168</v>
      </c>
      <c r="D327" s="299" t="s">
        <v>872</v>
      </c>
      <c r="E327" s="522">
        <v>26</v>
      </c>
      <c r="F327" s="522"/>
      <c r="G327" s="333">
        <f t="shared" si="9"/>
        <v>727.82999999998515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46168</v>
      </c>
      <c r="D328" s="299" t="s">
        <v>310</v>
      </c>
      <c r="E328" s="522">
        <v>50.15</v>
      </c>
      <c r="F328" s="522"/>
      <c r="G328" s="333">
        <f t="shared" si="9"/>
        <v>753.82999999998515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46168</v>
      </c>
      <c r="D329" s="299" t="s">
        <v>882</v>
      </c>
      <c r="E329" s="522">
        <v>400</v>
      </c>
      <c r="F329" s="522">
        <v>400</v>
      </c>
      <c r="G329" s="333">
        <f t="shared" si="9"/>
        <v>803.97999999998513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22</v>
      </c>
      <c r="C330" s="298">
        <v>46168</v>
      </c>
      <c r="D330" s="299" t="s">
        <v>835</v>
      </c>
      <c r="E330" s="522">
        <v>15.96</v>
      </c>
      <c r="F330" s="522"/>
      <c r="G330" s="333">
        <f t="shared" si="9"/>
        <v>803.97999999998513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46168</v>
      </c>
      <c r="D331" s="299" t="s">
        <v>296</v>
      </c>
      <c r="E331" s="522">
        <v>15.1</v>
      </c>
      <c r="F331" s="522"/>
      <c r="G331" s="333">
        <f t="shared" si="9"/>
        <v>819.93999999998516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46168</v>
      </c>
      <c r="D332" s="299" t="s">
        <v>296</v>
      </c>
      <c r="E332" s="522">
        <v>44.67</v>
      </c>
      <c r="F332" s="522"/>
      <c r="G332" s="333">
        <f t="shared" si="9"/>
        <v>835.03999999998518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46168</v>
      </c>
      <c r="D333" s="299" t="s">
        <v>300</v>
      </c>
      <c r="E333" s="522">
        <v>32.99</v>
      </c>
      <c r="F333" s="522"/>
      <c r="G333" s="333">
        <f t="shared" si="9"/>
        <v>879.70999999998514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46168</v>
      </c>
      <c r="D334" s="299" t="s">
        <v>386</v>
      </c>
      <c r="E334" s="522">
        <v>14.39</v>
      </c>
      <c r="F334" s="522"/>
      <c r="G334" s="333">
        <f t="shared" si="9"/>
        <v>912.69999999998515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12</v>
      </c>
      <c r="C335" s="298">
        <v>46167</v>
      </c>
      <c r="D335" s="299" t="s">
        <v>314</v>
      </c>
      <c r="E335" s="522">
        <v>204.48</v>
      </c>
      <c r="F335" s="522"/>
      <c r="G335" s="333">
        <f t="shared" si="9"/>
        <v>927.08999999998514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46167</v>
      </c>
      <c r="D336" s="299" t="s">
        <v>319</v>
      </c>
      <c r="E336" s="522">
        <v>29.79</v>
      </c>
      <c r="F336" s="522"/>
      <c r="G336" s="333">
        <f t="shared" si="9"/>
        <v>1131.5699999999852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3</v>
      </c>
      <c r="C337" s="298">
        <v>46167</v>
      </c>
      <c r="D337" s="299" t="s">
        <v>348</v>
      </c>
      <c r="E337" s="522">
        <v>50</v>
      </c>
      <c r="F337" s="522"/>
      <c r="G337" s="333">
        <f t="shared" si="9"/>
        <v>1161.3599999999851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46166</v>
      </c>
      <c r="D338" s="299" t="s">
        <v>329</v>
      </c>
      <c r="E338" s="522">
        <v>122.54</v>
      </c>
      <c r="F338" s="522"/>
      <c r="G338" s="333">
        <f t="shared" si="9"/>
        <v>1211.3599999999851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46166</v>
      </c>
      <c r="D339" s="299" t="s">
        <v>311</v>
      </c>
      <c r="E339" s="522">
        <v>157.97</v>
      </c>
      <c r="F339" s="522"/>
      <c r="G339" s="333">
        <f t="shared" si="9"/>
        <v>1333.8999999999851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46166</v>
      </c>
      <c r="D340" s="299" t="s">
        <v>300</v>
      </c>
      <c r="E340" s="522">
        <v>44.05</v>
      </c>
      <c r="F340" s="522"/>
      <c r="G340" s="333">
        <f t="shared" si="9"/>
        <v>1491.8699999999851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46166</v>
      </c>
      <c r="D341" s="299" t="s">
        <v>319</v>
      </c>
      <c r="E341" s="522">
        <v>70.44</v>
      </c>
      <c r="F341" s="522"/>
      <c r="G341" s="333">
        <f t="shared" si="9"/>
        <v>1535.9199999999851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46166</v>
      </c>
      <c r="D342" s="299" t="s">
        <v>329</v>
      </c>
      <c r="E342" s="522">
        <v>55.96</v>
      </c>
      <c r="F342" s="522"/>
      <c r="G342" s="333">
        <f t="shared" si="9"/>
        <v>1606.3599999999851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46166</v>
      </c>
      <c r="D343" s="299" t="s">
        <v>883</v>
      </c>
      <c r="E343" s="522">
        <v>597.83000000000004</v>
      </c>
      <c r="F343" s="522"/>
      <c r="G343" s="333">
        <f t="shared" si="9"/>
        <v>1662.3199999999852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46166</v>
      </c>
      <c r="D344" s="299" t="s">
        <v>845</v>
      </c>
      <c r="E344" s="522">
        <v>69.2</v>
      </c>
      <c r="F344" s="522">
        <v>69.2</v>
      </c>
      <c r="G344" s="333">
        <f t="shared" si="9"/>
        <v>2260.1499999999851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46165</v>
      </c>
      <c r="D345" s="299" t="s">
        <v>880</v>
      </c>
      <c r="E345" s="522">
        <v>94.76</v>
      </c>
      <c r="F345" s="522"/>
      <c r="G345" s="333">
        <f t="shared" si="9"/>
        <v>2260.1499999999851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46165</v>
      </c>
      <c r="D346" s="299" t="s">
        <v>393</v>
      </c>
      <c r="E346" s="522">
        <v>34.869999999999997</v>
      </c>
      <c r="F346" s="522"/>
      <c r="G346" s="333">
        <f t="shared" si="9"/>
        <v>2354.9099999999853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46165</v>
      </c>
      <c r="D347" s="299" t="s">
        <v>481</v>
      </c>
      <c r="E347" s="522">
        <v>80.48</v>
      </c>
      <c r="F347" s="522"/>
      <c r="G347" s="333">
        <f t="shared" si="9"/>
        <v>2389.7799999999852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46165</v>
      </c>
      <c r="D348" s="299" t="s">
        <v>879</v>
      </c>
      <c r="E348" s="522">
        <v>25</v>
      </c>
      <c r="F348" s="522"/>
      <c r="G348" s="333">
        <f t="shared" si="9"/>
        <v>2470.2599999999852</v>
      </c>
      <c r="H348" s="334" t="s">
        <v>298</v>
      </c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46165</v>
      </c>
      <c r="D349" s="299" t="s">
        <v>877</v>
      </c>
      <c r="E349" s="522">
        <v>50</v>
      </c>
      <c r="F349" s="522"/>
      <c r="G349" s="333">
        <f t="shared" si="9"/>
        <v>2495.2599999999852</v>
      </c>
      <c r="H349" s="334" t="s">
        <v>298</v>
      </c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46165</v>
      </c>
      <c r="D350" s="299" t="s">
        <v>878</v>
      </c>
      <c r="E350" s="522">
        <v>25</v>
      </c>
      <c r="F350" s="522"/>
      <c r="G350" s="333">
        <f t="shared" si="9"/>
        <v>2545.2599999999852</v>
      </c>
      <c r="H350" s="334" t="s">
        <v>298</v>
      </c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46164</v>
      </c>
      <c r="D351" s="299" t="s">
        <v>881</v>
      </c>
      <c r="E351" s="522">
        <v>45.46</v>
      </c>
      <c r="F351" s="522"/>
      <c r="G351" s="333">
        <f t="shared" si="9"/>
        <v>2570.2599999999852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46164</v>
      </c>
      <c r="D352" s="299" t="s">
        <v>873</v>
      </c>
      <c r="E352" s="522">
        <v>22</v>
      </c>
      <c r="F352" s="522"/>
      <c r="G352" s="333">
        <f t="shared" si="9"/>
        <v>2615.7199999999852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46164</v>
      </c>
      <c r="D353" s="299" t="s">
        <v>296</v>
      </c>
      <c r="E353" s="522">
        <v>14.57</v>
      </c>
      <c r="F353" s="522"/>
      <c r="G353" s="333">
        <f t="shared" si="9"/>
        <v>2637.7199999999852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3</v>
      </c>
      <c r="C354" s="298">
        <v>46163</v>
      </c>
      <c r="D354" s="299" t="s">
        <v>334</v>
      </c>
      <c r="E354" s="522">
        <v>9.01</v>
      </c>
      <c r="F354" s="522"/>
      <c r="G354" s="333">
        <f t="shared" si="9"/>
        <v>2652.2899999999854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46163</v>
      </c>
      <c r="D355" s="299" t="s">
        <v>334</v>
      </c>
      <c r="E355" s="522">
        <v>6.8</v>
      </c>
      <c r="F355" s="522"/>
      <c r="G355" s="333">
        <f t="shared" si="9"/>
        <v>2661.2999999999856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46163</v>
      </c>
      <c r="D356" s="299" t="s">
        <v>358</v>
      </c>
      <c r="E356" s="522">
        <v>16.649999999999999</v>
      </c>
      <c r="F356" s="522"/>
      <c r="G356" s="333">
        <f t="shared" si="9"/>
        <v>2668.0999999999858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46163</v>
      </c>
      <c r="D357" s="299" t="s">
        <v>846</v>
      </c>
      <c r="E357" s="522">
        <v>24.89</v>
      </c>
      <c r="F357" s="522"/>
      <c r="G357" s="333">
        <f t="shared" si="9"/>
        <v>2684.7499999999859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46163</v>
      </c>
      <c r="D358" s="299" t="s">
        <v>846</v>
      </c>
      <c r="E358" s="522">
        <v>11.2</v>
      </c>
      <c r="F358" s="522"/>
      <c r="G358" s="333">
        <f t="shared" si="9"/>
        <v>2709.6399999999858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46162</v>
      </c>
      <c r="D359" s="299" t="s">
        <v>296</v>
      </c>
      <c r="E359" s="522">
        <v>11.18</v>
      </c>
      <c r="F359" s="522"/>
      <c r="G359" s="333">
        <f t="shared" si="9"/>
        <v>2720.8399999999856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46162</v>
      </c>
      <c r="D360" s="299" t="s">
        <v>386</v>
      </c>
      <c r="E360" s="522">
        <v>14.38</v>
      </c>
      <c r="F360" s="522"/>
      <c r="G360" s="333">
        <f t="shared" si="9"/>
        <v>2732.0199999999854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46162</v>
      </c>
      <c r="D361" s="299" t="s">
        <v>323</v>
      </c>
      <c r="E361" s="522">
        <v>20.22</v>
      </c>
      <c r="F361" s="522"/>
      <c r="G361" s="333">
        <f t="shared" si="9"/>
        <v>2746.3999999999855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5</v>
      </c>
      <c r="C362" s="298">
        <v>46162</v>
      </c>
      <c r="D362" s="299" t="s">
        <v>872</v>
      </c>
      <c r="E362" s="522">
        <v>30</v>
      </c>
      <c r="F362" s="522"/>
      <c r="G362" s="333">
        <f t="shared" ref="G362:G376" si="10">G363-E362+F362</f>
        <v>2766.6199999999853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46162</v>
      </c>
      <c r="D363" s="299" t="s">
        <v>874</v>
      </c>
      <c r="E363" s="522">
        <v>46.72</v>
      </c>
      <c r="F363" s="522"/>
      <c r="G363" s="333">
        <f t="shared" si="10"/>
        <v>2796.6199999999853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4</v>
      </c>
      <c r="C364" s="298">
        <v>46162</v>
      </c>
      <c r="D364" s="299" t="s">
        <v>310</v>
      </c>
      <c r="E364" s="522">
        <v>56.51</v>
      </c>
      <c r="F364" s="522"/>
      <c r="G364" s="333">
        <f t="shared" si="10"/>
        <v>2843.3399999999851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46161</v>
      </c>
      <c r="D365" s="299" t="s">
        <v>871</v>
      </c>
      <c r="E365" s="522">
        <v>63.99</v>
      </c>
      <c r="F365" s="522"/>
      <c r="G365" s="333">
        <f t="shared" si="10"/>
        <v>2899.8499999999854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4</v>
      </c>
      <c r="C366" s="298">
        <v>46161</v>
      </c>
      <c r="D366" s="299" t="s">
        <v>296</v>
      </c>
      <c r="E366" s="522">
        <v>43.46</v>
      </c>
      <c r="F366" s="522"/>
      <c r="G366" s="333">
        <f t="shared" si="10"/>
        <v>2963.8399999999851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3</v>
      </c>
      <c r="C367" s="298">
        <v>46161</v>
      </c>
      <c r="D367" s="299" t="s">
        <v>296</v>
      </c>
      <c r="E367" s="522">
        <v>8.7200000000000006</v>
      </c>
      <c r="F367" s="522"/>
      <c r="G367" s="333">
        <f t="shared" si="10"/>
        <v>3007.2999999999852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46161</v>
      </c>
      <c r="D368" s="299" t="s">
        <v>301</v>
      </c>
      <c r="E368" s="522">
        <v>30.9</v>
      </c>
      <c r="F368" s="522"/>
      <c r="G368" s="333">
        <f t="shared" si="10"/>
        <v>3016.019999999985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22</v>
      </c>
      <c r="C369" s="298">
        <v>46161</v>
      </c>
      <c r="D369" s="299" t="s">
        <v>328</v>
      </c>
      <c r="E369" s="522">
        <v>7.46</v>
      </c>
      <c r="F369" s="522"/>
      <c r="G369" s="333">
        <f t="shared" si="10"/>
        <v>3046.9199999999851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46161</v>
      </c>
      <c r="D370" s="299" t="s">
        <v>869</v>
      </c>
      <c r="E370" s="522">
        <v>31.05</v>
      </c>
      <c r="F370" s="522"/>
      <c r="G370" s="333">
        <f t="shared" si="10"/>
        <v>3054.3799999999851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46161</v>
      </c>
      <c r="D371" s="299" t="s">
        <v>870</v>
      </c>
      <c r="E371" s="522">
        <v>54.41</v>
      </c>
      <c r="F371" s="522"/>
      <c r="G371" s="333">
        <f t="shared" si="10"/>
        <v>3085.4299999999853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46161</v>
      </c>
      <c r="D372" s="299" t="s">
        <v>875</v>
      </c>
      <c r="E372" s="522">
        <v>20.49</v>
      </c>
      <c r="F372" s="522"/>
      <c r="G372" s="333">
        <f t="shared" si="10"/>
        <v>3139.8399999999851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22</v>
      </c>
      <c r="C373" s="298">
        <v>46160</v>
      </c>
      <c r="D373" s="299" t="s">
        <v>401</v>
      </c>
      <c r="E373" s="522">
        <v>13.84</v>
      </c>
      <c r="F373" s="522"/>
      <c r="G373" s="333">
        <f t="shared" si="10"/>
        <v>3160.3299999999849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46160</v>
      </c>
      <c r="D374" s="299" t="s">
        <v>876</v>
      </c>
      <c r="E374" s="522">
        <v>138.44</v>
      </c>
      <c r="F374" s="522">
        <v>138.44</v>
      </c>
      <c r="G374" s="333">
        <f t="shared" si="10"/>
        <v>3174.1699999999851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46160</v>
      </c>
      <c r="D375" s="299" t="s">
        <v>353</v>
      </c>
      <c r="E375" s="522">
        <v>25.48</v>
      </c>
      <c r="F375" s="522"/>
      <c r="G375" s="333">
        <f t="shared" si="10"/>
        <v>3174.1699999999851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17</v>
      </c>
      <c r="C376" s="298">
        <v>46160</v>
      </c>
      <c r="D376" s="299" t="s">
        <v>188</v>
      </c>
      <c r="E376" s="522">
        <v>42.65</v>
      </c>
      <c r="F376" s="522"/>
      <c r="G376" s="333">
        <f t="shared" si="10"/>
        <v>3199.6499999999851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15</v>
      </c>
      <c r="C377" s="298">
        <v>46160</v>
      </c>
      <c r="D377" s="299" t="s">
        <v>185</v>
      </c>
      <c r="E377" s="522">
        <v>101.37</v>
      </c>
      <c r="F377" s="522"/>
      <c r="G377" s="333">
        <f t="shared" ref="G377:G457" si="11">G378-E377+F377</f>
        <v>3242.2999999999852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46160</v>
      </c>
      <c r="D378" s="299" t="s">
        <v>336</v>
      </c>
      <c r="E378" s="522">
        <v>93.13</v>
      </c>
      <c r="F378" s="522"/>
      <c r="G378" s="333">
        <f t="shared" si="11"/>
        <v>3343.6699999999851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11</v>
      </c>
      <c r="C379" s="298">
        <v>46160</v>
      </c>
      <c r="D379" s="299" t="s">
        <v>178</v>
      </c>
      <c r="E379" s="522">
        <v>267.68</v>
      </c>
      <c r="F379" s="522"/>
      <c r="G379" s="333">
        <f t="shared" si="11"/>
        <v>3436.7999999999852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23</v>
      </c>
      <c r="C380" s="298">
        <v>46160</v>
      </c>
      <c r="D380" s="299" t="s">
        <v>63</v>
      </c>
      <c r="E380" s="522">
        <v>529.46</v>
      </c>
      <c r="F380" s="522"/>
      <c r="G380" s="333">
        <f t="shared" si="11"/>
        <v>3704.479999999985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1</v>
      </c>
      <c r="C381" s="298">
        <v>46159</v>
      </c>
      <c r="D381" s="299" t="s">
        <v>311</v>
      </c>
      <c r="E381" s="522">
        <v>148.25</v>
      </c>
      <c r="F381" s="522"/>
      <c r="G381" s="333">
        <f t="shared" si="11"/>
        <v>4233.939999999985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46159</v>
      </c>
      <c r="D382" s="299" t="s">
        <v>306</v>
      </c>
      <c r="E382" s="522">
        <v>90.2</v>
      </c>
      <c r="F382" s="522"/>
      <c r="G382" s="333">
        <f t="shared" si="11"/>
        <v>4382.189999999985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21</v>
      </c>
      <c r="C383" s="298">
        <v>46159</v>
      </c>
      <c r="D383" s="299" t="s">
        <v>194</v>
      </c>
      <c r="E383" s="522">
        <v>81</v>
      </c>
      <c r="F383" s="522"/>
      <c r="G383" s="333">
        <f t="shared" si="11"/>
        <v>4472.3899999999849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46159</v>
      </c>
      <c r="D384" s="299" t="s">
        <v>300</v>
      </c>
      <c r="E384" s="522">
        <v>38.33</v>
      </c>
      <c r="F384" s="522"/>
      <c r="G384" s="333">
        <f t="shared" si="11"/>
        <v>4553.3899999999849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42</v>
      </c>
      <c r="C385" s="298">
        <v>46159</v>
      </c>
      <c r="D385" s="299" t="s">
        <v>333</v>
      </c>
      <c r="E385" s="522">
        <v>29.8</v>
      </c>
      <c r="F385" s="522"/>
      <c r="G385" s="333">
        <f t="shared" si="11"/>
        <v>4591.7199999999848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43</v>
      </c>
      <c r="C386" s="298">
        <v>46159</v>
      </c>
      <c r="D386" s="299" t="s">
        <v>333</v>
      </c>
      <c r="E386" s="522">
        <v>22.35</v>
      </c>
      <c r="F386" s="522"/>
      <c r="G386" s="333">
        <f t="shared" si="11"/>
        <v>4621.519999999985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46159</v>
      </c>
      <c r="D387" s="299" t="s">
        <v>319</v>
      </c>
      <c r="E387" s="522">
        <v>50.75</v>
      </c>
      <c r="F387" s="522"/>
      <c r="G387" s="333">
        <f t="shared" si="11"/>
        <v>4643.8699999999853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46158</v>
      </c>
      <c r="D388" s="299" t="s">
        <v>340</v>
      </c>
      <c r="E388" s="522">
        <v>21.3</v>
      </c>
      <c r="F388" s="522"/>
      <c r="G388" s="333">
        <f t="shared" si="11"/>
        <v>4694.6199999999853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46158</v>
      </c>
      <c r="D389" s="299" t="s">
        <v>319</v>
      </c>
      <c r="E389" s="522">
        <v>41.46</v>
      </c>
      <c r="F389" s="522"/>
      <c r="G389" s="333">
        <f t="shared" si="11"/>
        <v>4715.9199999999855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287</v>
      </c>
      <c r="B390" s="330" t="s">
        <v>287</v>
      </c>
      <c r="C390" s="298">
        <v>46158</v>
      </c>
      <c r="D390" s="299" t="s">
        <v>849</v>
      </c>
      <c r="E390" s="522">
        <v>95.85</v>
      </c>
      <c r="F390" s="522">
        <v>95.85</v>
      </c>
      <c r="G390" s="333">
        <f t="shared" si="11"/>
        <v>4757.3799999999856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46158</v>
      </c>
      <c r="D391" s="299" t="s">
        <v>847</v>
      </c>
      <c r="E391" s="522">
        <v>87.13</v>
      </c>
      <c r="F391" s="522">
        <v>87.13</v>
      </c>
      <c r="G391" s="333">
        <f t="shared" si="11"/>
        <v>4757.3799999999856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46158</v>
      </c>
      <c r="D392" s="299" t="s">
        <v>310</v>
      </c>
      <c r="E392" s="522">
        <v>48.15</v>
      </c>
      <c r="F392" s="522"/>
      <c r="G392" s="333">
        <f t="shared" si="11"/>
        <v>4757.3799999999856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46158</v>
      </c>
      <c r="D393" s="299" t="s">
        <v>308</v>
      </c>
      <c r="E393" s="522">
        <v>75.069999999999993</v>
      </c>
      <c r="F393" s="522"/>
      <c r="G393" s="333">
        <f t="shared" si="11"/>
        <v>4805.5299999999852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46158</v>
      </c>
      <c r="D394" s="299" t="s">
        <v>308</v>
      </c>
      <c r="E394" s="522">
        <v>75</v>
      </c>
      <c r="F394" s="522"/>
      <c r="G394" s="333">
        <f t="shared" si="11"/>
        <v>4880.5999999999849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3</v>
      </c>
      <c r="C395" s="298">
        <v>46158</v>
      </c>
      <c r="D395" s="299" t="s">
        <v>348</v>
      </c>
      <c r="E395" s="522">
        <v>8.3800000000000008</v>
      </c>
      <c r="F395" s="522"/>
      <c r="G395" s="333">
        <f t="shared" si="11"/>
        <v>4955.5999999999849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46157</v>
      </c>
      <c r="D396" s="299" t="s">
        <v>319</v>
      </c>
      <c r="E396" s="522">
        <v>63.55</v>
      </c>
      <c r="F396" s="522"/>
      <c r="G396" s="333">
        <f t="shared" si="11"/>
        <v>4963.979999999985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46157</v>
      </c>
      <c r="D397" s="299" t="s">
        <v>296</v>
      </c>
      <c r="E397" s="522">
        <v>45.1</v>
      </c>
      <c r="F397" s="522"/>
      <c r="G397" s="333">
        <f t="shared" si="11"/>
        <v>5027.5299999999852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46157</v>
      </c>
      <c r="D398" s="299" t="s">
        <v>296</v>
      </c>
      <c r="E398" s="522">
        <v>24.54</v>
      </c>
      <c r="F398" s="522"/>
      <c r="G398" s="333">
        <f t="shared" si="11"/>
        <v>5072.6299999999856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46157</v>
      </c>
      <c r="D399" s="299" t="s">
        <v>334</v>
      </c>
      <c r="E399" s="522">
        <v>14.28</v>
      </c>
      <c r="F399" s="522"/>
      <c r="G399" s="333">
        <f t="shared" si="11"/>
        <v>5097.1699999999855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46157</v>
      </c>
      <c r="D400" s="299" t="s">
        <v>506</v>
      </c>
      <c r="E400" s="522">
        <v>146.15</v>
      </c>
      <c r="F400" s="522">
        <v>146.15</v>
      </c>
      <c r="G400" s="333">
        <f t="shared" si="11"/>
        <v>5111.4499999999853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46157</v>
      </c>
      <c r="D401" s="299" t="s">
        <v>868</v>
      </c>
      <c r="E401" s="522">
        <v>202.87</v>
      </c>
      <c r="F401" s="522"/>
      <c r="G401" s="333">
        <f>G402-E401+F401</f>
        <v>5111.4499999999853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46157</v>
      </c>
      <c r="D402" s="299" t="s">
        <v>300</v>
      </c>
      <c r="E402" s="522">
        <v>14.9</v>
      </c>
      <c r="F402" s="522"/>
      <c r="G402" s="333">
        <f t="shared" si="11"/>
        <v>5314.3199999999852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38</v>
      </c>
      <c r="C403" s="298">
        <v>46157</v>
      </c>
      <c r="D403" s="299" t="s">
        <v>293</v>
      </c>
      <c r="E403" s="522"/>
      <c r="F403" s="522">
        <v>4597.82</v>
      </c>
      <c r="G403" s="333">
        <f t="shared" si="11"/>
        <v>5329.2199999999848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46156</v>
      </c>
      <c r="D404" s="299" t="s">
        <v>867</v>
      </c>
      <c r="E404" s="522">
        <v>34.96</v>
      </c>
      <c r="F404" s="522"/>
      <c r="G404" s="333">
        <f t="shared" si="11"/>
        <v>731.39999999998463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46156</v>
      </c>
      <c r="D405" s="299" t="s">
        <v>408</v>
      </c>
      <c r="E405" s="522">
        <v>23.9</v>
      </c>
      <c r="F405" s="522"/>
      <c r="G405" s="333">
        <f t="shared" si="11"/>
        <v>766.35999999998467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24</v>
      </c>
      <c r="C406" s="298">
        <v>46156</v>
      </c>
      <c r="D406" s="299" t="s">
        <v>860</v>
      </c>
      <c r="E406" s="522">
        <v>109.92</v>
      </c>
      <c r="F406" s="522"/>
      <c r="G406" s="333">
        <f t="shared" si="11"/>
        <v>790.25999999998464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46156</v>
      </c>
      <c r="D407" s="299" t="s">
        <v>334</v>
      </c>
      <c r="E407" s="522">
        <v>24.34</v>
      </c>
      <c r="F407" s="522"/>
      <c r="G407" s="333">
        <f t="shared" si="11"/>
        <v>900.1799999999846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46156</v>
      </c>
      <c r="D408" s="299" t="s">
        <v>846</v>
      </c>
      <c r="E408" s="522">
        <v>24.89</v>
      </c>
      <c r="F408" s="522"/>
      <c r="G408" s="333">
        <f t="shared" si="11"/>
        <v>924.51999999998463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5</v>
      </c>
      <c r="C409" s="298">
        <v>46156</v>
      </c>
      <c r="D409" s="299" t="s">
        <v>846</v>
      </c>
      <c r="E409" s="522">
        <v>11.2</v>
      </c>
      <c r="F409" s="522"/>
      <c r="G409" s="333">
        <f t="shared" si="11"/>
        <v>949.40999999998462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46156</v>
      </c>
      <c r="D410" s="299" t="s">
        <v>324</v>
      </c>
      <c r="E410" s="522">
        <v>22.04</v>
      </c>
      <c r="F410" s="522"/>
      <c r="G410" s="333">
        <f t="shared" si="11"/>
        <v>960.60999999998467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291</v>
      </c>
      <c r="B411" s="330">
        <v>39</v>
      </c>
      <c r="C411" s="298">
        <v>46156</v>
      </c>
      <c r="D411" s="299" t="s">
        <v>292</v>
      </c>
      <c r="E411" s="522"/>
      <c r="F411" s="522">
        <v>2763.78</v>
      </c>
      <c r="G411" s="333">
        <f t="shared" si="11"/>
        <v>982.64999999998463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291</v>
      </c>
      <c r="B412" s="330">
        <v>41</v>
      </c>
      <c r="C412" s="298">
        <v>46156</v>
      </c>
      <c r="D412" s="299" t="s">
        <v>299</v>
      </c>
      <c r="E412" s="522"/>
      <c r="F412" s="522">
        <v>250</v>
      </c>
      <c r="G412" s="333">
        <f t="shared" si="11"/>
        <v>-1781.1300000000156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335</v>
      </c>
      <c r="B413" s="330" t="s">
        <v>335</v>
      </c>
      <c r="C413" s="298">
        <v>46156</v>
      </c>
      <c r="D413" s="299" t="s">
        <v>460</v>
      </c>
      <c r="E413" s="522"/>
      <c r="F413" s="522">
        <v>100</v>
      </c>
      <c r="G413" s="333">
        <f t="shared" si="11"/>
        <v>-2031.1300000000156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46156</v>
      </c>
      <c r="D414" s="299" t="s">
        <v>300</v>
      </c>
      <c r="E414" s="522">
        <v>13.3</v>
      </c>
      <c r="F414" s="522"/>
      <c r="G414" s="333">
        <f t="shared" si="11"/>
        <v>-2131.1300000000156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46155</v>
      </c>
      <c r="D415" s="299" t="s">
        <v>296</v>
      </c>
      <c r="E415" s="522">
        <v>14.67</v>
      </c>
      <c r="F415" s="522"/>
      <c r="G415" s="333">
        <f t="shared" si="11"/>
        <v>-2117.8300000000154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46155</v>
      </c>
      <c r="D416" s="299" t="s">
        <v>319</v>
      </c>
      <c r="E416" s="522">
        <v>22.96</v>
      </c>
      <c r="F416" s="522"/>
      <c r="G416" s="333">
        <f t="shared" si="11"/>
        <v>-2103.1600000000153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46155</v>
      </c>
      <c r="D417" s="299" t="s">
        <v>855</v>
      </c>
      <c r="E417" s="522">
        <v>100</v>
      </c>
      <c r="F417" s="522">
        <v>100</v>
      </c>
      <c r="G417" s="333">
        <f t="shared" si="11"/>
        <v>-2080.2000000000153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46154</v>
      </c>
      <c r="D418" s="299" t="s">
        <v>455</v>
      </c>
      <c r="E418" s="522">
        <v>43.14</v>
      </c>
      <c r="F418" s="522"/>
      <c r="G418" s="333">
        <f t="shared" si="11"/>
        <v>-2080.2000000000153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46154</v>
      </c>
      <c r="D419" s="299" t="s">
        <v>455</v>
      </c>
      <c r="E419" s="522">
        <v>7.29</v>
      </c>
      <c r="F419" s="522"/>
      <c r="G419" s="333">
        <f t="shared" si="11"/>
        <v>-2037.0600000000154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19</v>
      </c>
      <c r="C420" s="298">
        <v>46154</v>
      </c>
      <c r="D420" s="299" t="s">
        <v>191</v>
      </c>
      <c r="E420" s="522">
        <v>200</v>
      </c>
      <c r="F420" s="522"/>
      <c r="G420" s="333">
        <f t="shared" si="11"/>
        <v>-2029.7700000000154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6</v>
      </c>
      <c r="C421" s="298">
        <v>46154</v>
      </c>
      <c r="D421" s="299" t="s">
        <v>446</v>
      </c>
      <c r="E421" s="522">
        <v>-0.06</v>
      </c>
      <c r="F421" s="522"/>
      <c r="G421" s="333">
        <f t="shared" si="11"/>
        <v>-1829.7700000000154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46154</v>
      </c>
      <c r="D422" s="299" t="s">
        <v>301</v>
      </c>
      <c r="E422" s="522">
        <v>21.55</v>
      </c>
      <c r="F422" s="522"/>
      <c r="G422" s="333">
        <f t="shared" si="11"/>
        <v>-1829.8300000000154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46153</v>
      </c>
      <c r="D423" s="299" t="s">
        <v>296</v>
      </c>
      <c r="E423" s="522">
        <v>4.79</v>
      </c>
      <c r="F423" s="522"/>
      <c r="G423" s="333">
        <f t="shared" si="11"/>
        <v>-1808.2800000000154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46153</v>
      </c>
      <c r="D424" s="299" t="s">
        <v>296</v>
      </c>
      <c r="E424" s="522">
        <v>66.59</v>
      </c>
      <c r="F424" s="522"/>
      <c r="G424" s="333">
        <f t="shared" si="11"/>
        <v>-1803.4900000000155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46153</v>
      </c>
      <c r="D425" s="299" t="s">
        <v>843</v>
      </c>
      <c r="E425" s="522">
        <v>-51.06</v>
      </c>
      <c r="F425" s="522">
        <v>-51.06</v>
      </c>
      <c r="G425" s="333">
        <f t="shared" si="11"/>
        <v>-1736.9000000000156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22</v>
      </c>
      <c r="C426" s="298">
        <v>46153</v>
      </c>
      <c r="D426" s="299" t="s">
        <v>352</v>
      </c>
      <c r="E426" s="522">
        <v>21.29</v>
      </c>
      <c r="F426" s="522"/>
      <c r="G426" s="333">
        <f t="shared" si="11"/>
        <v>-1736.9000000000156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46152</v>
      </c>
      <c r="D427" s="299" t="s">
        <v>319</v>
      </c>
      <c r="E427" s="522">
        <v>59.25</v>
      </c>
      <c r="F427" s="522"/>
      <c r="G427" s="333">
        <f t="shared" si="11"/>
        <v>-1715.6100000000156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46152</v>
      </c>
      <c r="D428" s="299" t="s">
        <v>304</v>
      </c>
      <c r="E428" s="522">
        <v>145.94999999999999</v>
      </c>
      <c r="F428" s="522"/>
      <c r="G428" s="333">
        <f t="shared" si="11"/>
        <v>-1656.3600000000156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46152</v>
      </c>
      <c r="D429" s="299" t="s">
        <v>311</v>
      </c>
      <c r="E429" s="522">
        <v>131.9</v>
      </c>
      <c r="F429" s="522"/>
      <c r="G429" s="333">
        <f t="shared" si="11"/>
        <v>-1510.4100000000155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46152</v>
      </c>
      <c r="D430" s="299" t="s">
        <v>850</v>
      </c>
      <c r="E430" s="522">
        <v>96.46</v>
      </c>
      <c r="F430" s="522"/>
      <c r="G430" s="333">
        <f t="shared" si="11"/>
        <v>-1378.5100000000155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7</v>
      </c>
      <c r="C431" s="298">
        <v>46152</v>
      </c>
      <c r="D431" s="299" t="s">
        <v>851</v>
      </c>
      <c r="E431" s="522">
        <v>162</v>
      </c>
      <c r="F431" s="522"/>
      <c r="G431" s="333">
        <f t="shared" si="11"/>
        <v>-1282.0500000000154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46152</v>
      </c>
      <c r="D432" s="299" t="s">
        <v>348</v>
      </c>
      <c r="E432" s="522">
        <v>25</v>
      </c>
      <c r="F432" s="522"/>
      <c r="G432" s="333">
        <f t="shared" si="11"/>
        <v>-1120.0500000000154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46151</v>
      </c>
      <c r="D433" s="299" t="s">
        <v>852</v>
      </c>
      <c r="E433" s="522">
        <v>35.83</v>
      </c>
      <c r="F433" s="522"/>
      <c r="G433" s="333">
        <f t="shared" si="11"/>
        <v>-1095.0500000000154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46151</v>
      </c>
      <c r="D434" s="299" t="s">
        <v>310</v>
      </c>
      <c r="E434" s="522">
        <v>50.58</v>
      </c>
      <c r="F434" s="522"/>
      <c r="G434" s="333">
        <f t="shared" si="11"/>
        <v>-1059.2200000000155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46151</v>
      </c>
      <c r="D435" s="299" t="s">
        <v>853</v>
      </c>
      <c r="E435" s="522">
        <v>20.65</v>
      </c>
      <c r="F435" s="522"/>
      <c r="G435" s="333">
        <f t="shared" si="11"/>
        <v>-1008.6400000000156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46151</v>
      </c>
      <c r="D436" s="299" t="s">
        <v>319</v>
      </c>
      <c r="E436" s="522">
        <v>38.770000000000003</v>
      </c>
      <c r="F436" s="522"/>
      <c r="G436" s="333">
        <f t="shared" si="11"/>
        <v>-987.99000000001558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46151</v>
      </c>
      <c r="D437" s="299" t="s">
        <v>843</v>
      </c>
      <c r="E437" s="522">
        <v>383.63</v>
      </c>
      <c r="F437" s="522">
        <v>383.63</v>
      </c>
      <c r="G437" s="333">
        <f t="shared" si="11"/>
        <v>-949.2200000000156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46151</v>
      </c>
      <c r="D438" s="299" t="s">
        <v>854</v>
      </c>
      <c r="E438" s="522">
        <v>10.68</v>
      </c>
      <c r="F438" s="522"/>
      <c r="G438" s="333">
        <f t="shared" si="11"/>
        <v>-949.2200000000156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46151</v>
      </c>
      <c r="D439" s="299" t="s">
        <v>348</v>
      </c>
      <c r="E439" s="522">
        <v>9.35</v>
      </c>
      <c r="F439" s="522"/>
      <c r="G439" s="333">
        <f t="shared" si="11"/>
        <v>-938.54000000001565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46151</v>
      </c>
      <c r="D440" s="299" t="s">
        <v>331</v>
      </c>
      <c r="E440" s="522">
        <v>-150.9</v>
      </c>
      <c r="F440" s="522">
        <v>-150.9</v>
      </c>
      <c r="G440" s="333">
        <f t="shared" si="11"/>
        <v>-929.19000000001563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46151</v>
      </c>
      <c r="D441" s="299" t="s">
        <v>847</v>
      </c>
      <c r="E441" s="522">
        <v>557.9</v>
      </c>
      <c r="F441" s="522">
        <v>557.9</v>
      </c>
      <c r="G441" s="333">
        <f t="shared" si="11"/>
        <v>-929.19000000001563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18</v>
      </c>
      <c r="C442" s="298">
        <v>46150</v>
      </c>
      <c r="D442" s="299" t="s">
        <v>361</v>
      </c>
      <c r="E442" s="522">
        <v>400</v>
      </c>
      <c r="F442" s="522"/>
      <c r="G442" s="333">
        <f t="shared" si="11"/>
        <v>-929.19000000001574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287</v>
      </c>
      <c r="B443" s="330" t="s">
        <v>287</v>
      </c>
      <c r="C443" s="298">
        <v>46150</v>
      </c>
      <c r="D443" s="299" t="s">
        <v>842</v>
      </c>
      <c r="E443" s="522">
        <v>200</v>
      </c>
      <c r="F443" s="522">
        <v>200</v>
      </c>
      <c r="G443" s="333">
        <f t="shared" si="11"/>
        <v>-529.19000000001574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46150</v>
      </c>
      <c r="D444" s="299" t="s">
        <v>473</v>
      </c>
      <c r="E444" s="522">
        <v>52.78</v>
      </c>
      <c r="F444" s="522"/>
      <c r="G444" s="333">
        <f t="shared" si="11"/>
        <v>-529.19000000001574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46150</v>
      </c>
      <c r="D445" s="299" t="s">
        <v>848</v>
      </c>
      <c r="E445" s="522">
        <v>137.07</v>
      </c>
      <c r="F445" s="522">
        <v>137.07</v>
      </c>
      <c r="G445" s="333">
        <f t="shared" si="11"/>
        <v>-476.41000000001571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46150</v>
      </c>
      <c r="D446" s="299" t="s">
        <v>358</v>
      </c>
      <c r="E446" s="522">
        <v>17.440000000000001</v>
      </c>
      <c r="F446" s="522"/>
      <c r="G446" s="333">
        <f t="shared" si="11"/>
        <v>-476.41000000001566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46150</v>
      </c>
      <c r="D447" s="299" t="s">
        <v>849</v>
      </c>
      <c r="E447" s="522">
        <v>359.81</v>
      </c>
      <c r="F447" s="522">
        <v>359.81</v>
      </c>
      <c r="G447" s="333">
        <f t="shared" si="11"/>
        <v>-458.97000000001566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46149</v>
      </c>
      <c r="D448" s="299" t="s">
        <v>846</v>
      </c>
      <c r="E448" s="522">
        <v>23.7</v>
      </c>
      <c r="F448" s="522"/>
      <c r="G448" s="333">
        <f t="shared" si="11"/>
        <v>-458.97000000001566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46149</v>
      </c>
      <c r="D449" s="299" t="s">
        <v>371</v>
      </c>
      <c r="E449" s="522">
        <v>13.43</v>
      </c>
      <c r="F449" s="522"/>
      <c r="G449" s="333">
        <f t="shared" si="11"/>
        <v>-435.27000000001567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13</v>
      </c>
      <c r="C450" s="298">
        <v>46149</v>
      </c>
      <c r="D450" s="299" t="s">
        <v>182</v>
      </c>
      <c r="E450" s="522">
        <v>122.18</v>
      </c>
      <c r="F450" s="522"/>
      <c r="G450" s="333">
        <f t="shared" si="11"/>
        <v>-421.84000000001566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335</v>
      </c>
      <c r="B451" s="330" t="s">
        <v>335</v>
      </c>
      <c r="C451" s="298">
        <v>46149</v>
      </c>
      <c r="D451" s="299" t="s">
        <v>447</v>
      </c>
      <c r="E451" s="522">
        <v>43.62</v>
      </c>
      <c r="F451" s="522"/>
      <c r="G451" s="333">
        <f t="shared" si="11"/>
        <v>-299.66000000001566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9</v>
      </c>
      <c r="C452" s="298">
        <v>46149</v>
      </c>
      <c r="D452" s="299" t="s">
        <v>58</v>
      </c>
      <c r="E452" s="522">
        <v>1231.68</v>
      </c>
      <c r="F452" s="522"/>
      <c r="G452" s="333">
        <f t="shared" si="11"/>
        <v>-256.04000000001565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46149</v>
      </c>
      <c r="D453" s="299" t="s">
        <v>309</v>
      </c>
      <c r="E453" s="522">
        <v>4.49</v>
      </c>
      <c r="F453" s="522"/>
      <c r="G453" s="333">
        <f t="shared" si="11"/>
        <v>975.63999999998441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46149</v>
      </c>
      <c r="D454" s="299" t="s">
        <v>846</v>
      </c>
      <c r="E454" s="522">
        <v>19.2</v>
      </c>
      <c r="F454" s="522"/>
      <c r="G454" s="333">
        <f t="shared" si="11"/>
        <v>980.12999999998442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46149</v>
      </c>
      <c r="D455" s="299" t="s">
        <v>846</v>
      </c>
      <c r="E455" s="522">
        <v>35</v>
      </c>
      <c r="F455" s="522"/>
      <c r="G455" s="333">
        <f t="shared" si="11"/>
        <v>999.32999999998447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46149</v>
      </c>
      <c r="D456" s="299" t="s">
        <v>319</v>
      </c>
      <c r="E456" s="522">
        <v>15.93</v>
      </c>
      <c r="F456" s="522"/>
      <c r="G456" s="333">
        <f t="shared" si="11"/>
        <v>1034.3299999999845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46149</v>
      </c>
      <c r="D457" s="299" t="s">
        <v>296</v>
      </c>
      <c r="E457" s="522">
        <v>11.18</v>
      </c>
      <c r="F457" s="522"/>
      <c r="G457" s="333">
        <f t="shared" si="11"/>
        <v>1050.2599999999845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46149</v>
      </c>
      <c r="D458" s="299" t="s">
        <v>301</v>
      </c>
      <c r="E458" s="522">
        <v>16.05</v>
      </c>
      <c r="F458" s="522"/>
      <c r="G458" s="333">
        <f t="shared" ref="G458:G497" si="12">G459-E458+F458</f>
        <v>1061.4399999999846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46148</v>
      </c>
      <c r="D459" s="299" t="s">
        <v>340</v>
      </c>
      <c r="E459" s="522">
        <v>47.93</v>
      </c>
      <c r="F459" s="522"/>
      <c r="G459" s="333">
        <f t="shared" si="12"/>
        <v>1077.4899999999845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14</v>
      </c>
      <c r="C460" s="298">
        <v>46148</v>
      </c>
      <c r="D460" s="299" t="s">
        <v>366</v>
      </c>
      <c r="E460" s="522">
        <v>66.67</v>
      </c>
      <c r="F460" s="522"/>
      <c r="G460" s="333">
        <f t="shared" si="12"/>
        <v>1125.4199999999846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46148</v>
      </c>
      <c r="D461" s="299" t="s">
        <v>319</v>
      </c>
      <c r="E461" s="522">
        <v>19.14</v>
      </c>
      <c r="F461" s="522"/>
      <c r="G461" s="333">
        <f t="shared" si="12"/>
        <v>1192.0899999999847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46148</v>
      </c>
      <c r="D462" s="299" t="s">
        <v>310</v>
      </c>
      <c r="E462" s="522">
        <v>103.69</v>
      </c>
      <c r="F462" s="522"/>
      <c r="G462" s="333">
        <f t="shared" si="12"/>
        <v>1211.2299999999848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46148</v>
      </c>
      <c r="D463" s="299" t="s">
        <v>843</v>
      </c>
      <c r="E463" s="522">
        <v>513.29999999999995</v>
      </c>
      <c r="F463" s="522">
        <v>513.29999999999995</v>
      </c>
      <c r="G463" s="333">
        <f t="shared" si="12"/>
        <v>1314.9199999999848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46148</v>
      </c>
      <c r="D464" s="299" t="s">
        <v>300</v>
      </c>
      <c r="E464" s="522">
        <v>41.52</v>
      </c>
      <c r="F464" s="522"/>
      <c r="G464" s="333">
        <f t="shared" si="12"/>
        <v>1314.9199999999848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46148</v>
      </c>
      <c r="D465" s="299" t="s">
        <v>844</v>
      </c>
      <c r="E465" s="522">
        <v>500.5</v>
      </c>
      <c r="F465" s="522">
        <v>500.5</v>
      </c>
      <c r="G465" s="333">
        <f t="shared" si="12"/>
        <v>1356.4399999999848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46148</v>
      </c>
      <c r="D466" s="299" t="s">
        <v>845</v>
      </c>
      <c r="E466" s="522">
        <v>457.94</v>
      </c>
      <c r="F466" s="522">
        <v>457.94</v>
      </c>
      <c r="G466" s="333">
        <f t="shared" si="12"/>
        <v>1356.4399999999848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46148</v>
      </c>
      <c r="D467" s="299" t="s">
        <v>306</v>
      </c>
      <c r="E467" s="522">
        <v>23.48</v>
      </c>
      <c r="F467" s="522"/>
      <c r="G467" s="333">
        <f t="shared" si="12"/>
        <v>1356.4399999999848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46147</v>
      </c>
      <c r="D468" s="299" t="s">
        <v>384</v>
      </c>
      <c r="E468" s="522">
        <v>59.03</v>
      </c>
      <c r="F468" s="522"/>
      <c r="G468" s="333">
        <f t="shared" si="12"/>
        <v>1379.9199999999848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46147</v>
      </c>
      <c r="D469" s="299" t="s">
        <v>334</v>
      </c>
      <c r="E469" s="522">
        <v>11.06</v>
      </c>
      <c r="F469" s="522"/>
      <c r="G469" s="333">
        <f t="shared" si="12"/>
        <v>1438.9499999999848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46147</v>
      </c>
      <c r="D470" s="299" t="s">
        <v>296</v>
      </c>
      <c r="E470" s="522">
        <v>8.7200000000000006</v>
      </c>
      <c r="F470" s="522"/>
      <c r="G470" s="333">
        <f t="shared" si="12"/>
        <v>1450.0099999999848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4</v>
      </c>
      <c r="C471" s="298">
        <v>46147</v>
      </c>
      <c r="D471" s="299" t="s">
        <v>296</v>
      </c>
      <c r="E471" s="522">
        <v>42.88</v>
      </c>
      <c r="F471" s="522"/>
      <c r="G471" s="333">
        <f t="shared" si="12"/>
        <v>1458.7299999999848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46147</v>
      </c>
      <c r="D472" s="299" t="s">
        <v>300</v>
      </c>
      <c r="E472" s="522">
        <v>17.03</v>
      </c>
      <c r="F472" s="522"/>
      <c r="G472" s="333">
        <f t="shared" si="12"/>
        <v>1501.6099999999849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46146</v>
      </c>
      <c r="D473" s="299" t="s">
        <v>835</v>
      </c>
      <c r="E473" s="522">
        <v>13.83</v>
      </c>
      <c r="F473" s="522"/>
      <c r="G473" s="333">
        <f t="shared" si="12"/>
        <v>1518.6399999999849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5</v>
      </c>
      <c r="C474" s="298">
        <v>46146</v>
      </c>
      <c r="D474" s="299" t="s">
        <v>340</v>
      </c>
      <c r="E474" s="522">
        <v>47.93</v>
      </c>
      <c r="F474" s="522"/>
      <c r="G474" s="333">
        <f t="shared" si="12"/>
        <v>1532.4699999999848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46146</v>
      </c>
      <c r="D475" s="299" t="s">
        <v>334</v>
      </c>
      <c r="E475" s="522">
        <v>11.06</v>
      </c>
      <c r="F475" s="522"/>
      <c r="G475" s="333">
        <f t="shared" si="12"/>
        <v>1580.3999999999849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14</v>
      </c>
      <c r="C476" s="298">
        <v>46146</v>
      </c>
      <c r="D476" s="299" t="s">
        <v>367</v>
      </c>
      <c r="E476" s="522">
        <v>70.25</v>
      </c>
      <c r="F476" s="522"/>
      <c r="G476" s="333">
        <f t="shared" si="12"/>
        <v>1591.4599999999848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284</v>
      </c>
      <c r="B477" s="330">
        <v>36</v>
      </c>
      <c r="C477" s="298">
        <v>46146</v>
      </c>
      <c r="D477" s="299" t="s">
        <v>374</v>
      </c>
      <c r="E477" s="522">
        <v>50</v>
      </c>
      <c r="F477" s="522"/>
      <c r="G477" s="333">
        <f t="shared" si="12"/>
        <v>1661.7099999999848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17</v>
      </c>
      <c r="C478" s="298">
        <v>46146</v>
      </c>
      <c r="D478" s="299" t="s">
        <v>370</v>
      </c>
      <c r="E478" s="522">
        <v>99</v>
      </c>
      <c r="F478" s="522"/>
      <c r="G478" s="333">
        <f t="shared" si="12"/>
        <v>1711.7099999999848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5</v>
      </c>
      <c r="C479" s="298">
        <v>46145</v>
      </c>
      <c r="D479" s="299" t="s">
        <v>834</v>
      </c>
      <c r="E479" s="522">
        <v>49.13</v>
      </c>
      <c r="F479" s="522"/>
      <c r="G479" s="333">
        <f t="shared" si="12"/>
        <v>1810.7099999999848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46145</v>
      </c>
      <c r="D480" s="299" t="s">
        <v>831</v>
      </c>
      <c r="E480" s="522">
        <v>50</v>
      </c>
      <c r="F480" s="522"/>
      <c r="G480" s="333">
        <f t="shared" si="12"/>
        <v>1859.8399999999849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46145</v>
      </c>
      <c r="D481" s="299" t="s">
        <v>311</v>
      </c>
      <c r="E481" s="522">
        <v>91.98</v>
      </c>
      <c r="F481" s="522"/>
      <c r="G481" s="333">
        <f t="shared" si="12"/>
        <v>1909.8399999999849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46145</v>
      </c>
      <c r="D482" s="299" t="s">
        <v>832</v>
      </c>
      <c r="E482" s="522">
        <v>24.68</v>
      </c>
      <c r="F482" s="522"/>
      <c r="G482" s="333">
        <f t="shared" si="12"/>
        <v>2001.8199999999849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46145</v>
      </c>
      <c r="D483" s="299" t="s">
        <v>358</v>
      </c>
      <c r="E483" s="522">
        <v>2.4900000000000002</v>
      </c>
      <c r="F483" s="522"/>
      <c r="G483" s="333">
        <f t="shared" si="12"/>
        <v>2026.499999999985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46145</v>
      </c>
      <c r="D484" s="299" t="s">
        <v>861</v>
      </c>
      <c r="E484" s="522">
        <v>12.77</v>
      </c>
      <c r="F484" s="522"/>
      <c r="G484" s="333">
        <f t="shared" si="12"/>
        <v>2028.989999999985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46145</v>
      </c>
      <c r="D485" s="299" t="s">
        <v>458</v>
      </c>
      <c r="E485" s="522">
        <v>192.97</v>
      </c>
      <c r="F485" s="522"/>
      <c r="G485" s="333">
        <f t="shared" si="12"/>
        <v>2041.759999999985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46145</v>
      </c>
      <c r="D486" s="299" t="s">
        <v>348</v>
      </c>
      <c r="E486" s="522">
        <v>9.35</v>
      </c>
      <c r="F486" s="522"/>
      <c r="G486" s="333">
        <f t="shared" si="12"/>
        <v>2234.729999999985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46144</v>
      </c>
      <c r="D487" s="299" t="s">
        <v>310</v>
      </c>
      <c r="E487" s="522">
        <v>57.69</v>
      </c>
      <c r="F487" s="522"/>
      <c r="G487" s="333">
        <f t="shared" si="12"/>
        <v>2244.0799999999849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46144</v>
      </c>
      <c r="D488" s="299" t="s">
        <v>310</v>
      </c>
      <c r="E488" s="522">
        <v>6.37</v>
      </c>
      <c r="F488" s="522"/>
      <c r="G488" s="333">
        <f t="shared" si="12"/>
        <v>2301.769999999985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22</v>
      </c>
      <c r="C489" s="298">
        <v>46144</v>
      </c>
      <c r="D489" s="299" t="s">
        <v>375</v>
      </c>
      <c r="E489" s="522">
        <v>6.37</v>
      </c>
      <c r="F489" s="522"/>
      <c r="G489" s="333">
        <f t="shared" si="12"/>
        <v>2308.1399999999849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46144</v>
      </c>
      <c r="D490" s="299" t="s">
        <v>300</v>
      </c>
      <c r="E490" s="522">
        <v>41.51</v>
      </c>
      <c r="F490" s="522"/>
      <c r="G490" s="333">
        <f t="shared" si="12"/>
        <v>2314.5099999999848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7</v>
      </c>
      <c r="C491" s="298">
        <v>46144</v>
      </c>
      <c r="D491" s="299" t="s">
        <v>833</v>
      </c>
      <c r="E491" s="522">
        <v>74.53</v>
      </c>
      <c r="F491" s="522"/>
      <c r="G491" s="333">
        <f t="shared" si="12"/>
        <v>2356.019999999985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46144</v>
      </c>
      <c r="D492" s="299" t="s">
        <v>306</v>
      </c>
      <c r="E492" s="522">
        <v>72.73</v>
      </c>
      <c r="F492" s="522"/>
      <c r="G492" s="333">
        <f t="shared" si="12"/>
        <v>2430.5499999999852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46144</v>
      </c>
      <c r="D493" s="299" t="s">
        <v>348</v>
      </c>
      <c r="E493" s="522">
        <v>25</v>
      </c>
      <c r="F493" s="522"/>
      <c r="G493" s="333">
        <f t="shared" si="12"/>
        <v>2503.2799999999852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46144</v>
      </c>
      <c r="D494" s="299" t="s">
        <v>485</v>
      </c>
      <c r="E494" s="522">
        <v>121.4</v>
      </c>
      <c r="F494" s="522">
        <v>121.4</v>
      </c>
      <c r="G494" s="333">
        <f t="shared" si="12"/>
        <v>2528.2799999999852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3</v>
      </c>
      <c r="C495" s="298">
        <v>46144</v>
      </c>
      <c r="D495" s="299" t="s">
        <v>348</v>
      </c>
      <c r="E495" s="522">
        <v>9.73</v>
      </c>
      <c r="F495" s="522"/>
      <c r="G495" s="333">
        <f t="shared" si="12"/>
        <v>2528.2799999999852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46143</v>
      </c>
      <c r="D496" s="299" t="s">
        <v>358</v>
      </c>
      <c r="E496" s="522">
        <v>8.9700000000000006</v>
      </c>
      <c r="F496" s="522"/>
      <c r="G496" s="333">
        <f t="shared" si="12"/>
        <v>2538.0099999999852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s="540" customFormat="1" ht="12" customHeight="1" x14ac:dyDescent="0.3">
      <c r="A497" s="530" t="s">
        <v>284</v>
      </c>
      <c r="B497" s="531">
        <v>37</v>
      </c>
      <c r="C497" s="532">
        <v>46142</v>
      </c>
      <c r="D497" s="533" t="s">
        <v>285</v>
      </c>
      <c r="E497" s="534">
        <v>5616.82</v>
      </c>
      <c r="F497" s="534"/>
      <c r="G497" s="535">
        <f t="shared" si="12"/>
        <v>2546.979999999985</v>
      </c>
      <c r="H497" s="536"/>
      <c r="I497" s="537"/>
      <c r="J497" s="538"/>
      <c r="K497" s="539"/>
      <c r="L497" s="538"/>
      <c r="M497" s="539"/>
      <c r="N497" s="538"/>
      <c r="O497" s="539"/>
      <c r="P497" s="538"/>
      <c r="Q497" s="539"/>
      <c r="R497" s="538"/>
      <c r="S497" s="539"/>
      <c r="T497" s="538"/>
    </row>
    <row r="498" spans="1:20" ht="12" customHeight="1" x14ac:dyDescent="0.3">
      <c r="A498" s="329" t="s">
        <v>286</v>
      </c>
      <c r="B498" s="330">
        <v>25</v>
      </c>
      <c r="C498" s="298">
        <v>46142</v>
      </c>
      <c r="D498" s="298" t="s">
        <v>204</v>
      </c>
      <c r="E498" s="331">
        <v>350</v>
      </c>
      <c r="F498" s="331"/>
      <c r="G498" s="333">
        <f t="shared" ref="G498:G499" si="13">G499-E498+F498</f>
        <v>8163.7999999999847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26</v>
      </c>
      <c r="C499" s="298">
        <v>46142</v>
      </c>
      <c r="D499" s="298" t="s">
        <v>205</v>
      </c>
      <c r="E499" s="331">
        <v>320</v>
      </c>
      <c r="F499" s="331"/>
      <c r="G499" s="333">
        <f t="shared" si="13"/>
        <v>8513.7999999999847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27</v>
      </c>
      <c r="C500" s="298">
        <v>46142</v>
      </c>
      <c r="D500" s="298" t="s">
        <v>206</v>
      </c>
      <c r="E500" s="331">
        <v>25</v>
      </c>
      <c r="F500" s="331"/>
      <c r="G500" s="333">
        <f t="shared" ref="G500:G751" si="14">G501-E500+F500</f>
        <v>8833.7999999999847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28</v>
      </c>
      <c r="C501" s="298">
        <v>46142</v>
      </c>
      <c r="D501" s="298" t="s">
        <v>207</v>
      </c>
      <c r="E501" s="331">
        <v>25</v>
      </c>
      <c r="F501" s="331"/>
      <c r="G501" s="333">
        <f t="shared" si="14"/>
        <v>8858.7999999999847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29</v>
      </c>
      <c r="C502" s="298">
        <v>46142</v>
      </c>
      <c r="D502" s="298" t="s">
        <v>208</v>
      </c>
      <c r="E502" s="331">
        <v>45</v>
      </c>
      <c r="F502" s="331"/>
      <c r="G502" s="333">
        <f t="shared" si="14"/>
        <v>8883.7999999999847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30</v>
      </c>
      <c r="C503" s="298">
        <v>46142</v>
      </c>
      <c r="D503" s="298" t="s">
        <v>209</v>
      </c>
      <c r="E503" s="331">
        <v>400</v>
      </c>
      <c r="F503" s="331"/>
      <c r="G503" s="333">
        <f t="shared" si="14"/>
        <v>8928.7999999999847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31</v>
      </c>
      <c r="C504" s="298">
        <v>46142</v>
      </c>
      <c r="D504" s="298" t="s">
        <v>210</v>
      </c>
      <c r="E504" s="331">
        <v>375</v>
      </c>
      <c r="F504" s="331"/>
      <c r="G504" s="333">
        <f t="shared" si="14"/>
        <v>9328.7999999999847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32</v>
      </c>
      <c r="C505" s="298">
        <v>46142</v>
      </c>
      <c r="D505" s="298" t="s">
        <v>211</v>
      </c>
      <c r="E505" s="331">
        <v>100</v>
      </c>
      <c r="F505" s="331"/>
      <c r="G505" s="333">
        <f t="shared" si="14"/>
        <v>9703.7999999999847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33</v>
      </c>
      <c r="C506" s="298">
        <v>46142</v>
      </c>
      <c r="D506" s="298" t="s">
        <v>212</v>
      </c>
      <c r="E506" s="331">
        <v>85</v>
      </c>
      <c r="F506" s="331"/>
      <c r="G506" s="333">
        <f t="shared" si="14"/>
        <v>9803.7999999999847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34</v>
      </c>
      <c r="C507" s="298">
        <v>46142</v>
      </c>
      <c r="D507" s="298" t="s">
        <v>213</v>
      </c>
      <c r="E507" s="331">
        <v>230</v>
      </c>
      <c r="F507" s="331"/>
      <c r="G507" s="333">
        <f t="shared" si="14"/>
        <v>9888.7999999999847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35</v>
      </c>
      <c r="C508" s="298">
        <v>46142</v>
      </c>
      <c r="D508" s="298" t="s">
        <v>214</v>
      </c>
      <c r="E508" s="331">
        <v>45</v>
      </c>
      <c r="F508" s="331"/>
      <c r="G508" s="333">
        <f t="shared" si="14"/>
        <v>10118.799999999985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46142</v>
      </c>
      <c r="D509" s="299" t="s">
        <v>288</v>
      </c>
      <c r="E509" s="331">
        <v>185.64</v>
      </c>
      <c r="F509" s="331">
        <v>185.64</v>
      </c>
      <c r="G509" s="333">
        <f t="shared" si="14"/>
        <v>10163.799999999985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46142</v>
      </c>
      <c r="D510" s="299" t="s">
        <v>290</v>
      </c>
      <c r="E510" s="331">
        <v>30</v>
      </c>
      <c r="F510" s="331"/>
      <c r="G510" s="333">
        <f t="shared" si="14"/>
        <v>10163.799999999985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291</v>
      </c>
      <c r="B511" s="330">
        <v>39</v>
      </c>
      <c r="C511" s="298">
        <v>46142</v>
      </c>
      <c r="D511" s="299" t="s">
        <v>292</v>
      </c>
      <c r="E511" s="331"/>
      <c r="F511" s="331">
        <v>2763.78</v>
      </c>
      <c r="G511" s="333">
        <f t="shared" si="14"/>
        <v>10193.799999999985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291</v>
      </c>
      <c r="B512" s="330">
        <v>38</v>
      </c>
      <c r="C512" s="298">
        <v>46142</v>
      </c>
      <c r="D512" s="299" t="s">
        <v>293</v>
      </c>
      <c r="E512" s="331"/>
      <c r="F512" s="331">
        <v>4597.82</v>
      </c>
      <c r="G512" s="333">
        <f t="shared" si="14"/>
        <v>7430.019999999985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42</v>
      </c>
      <c r="C513" s="298">
        <v>46142</v>
      </c>
      <c r="D513" s="299" t="s">
        <v>200</v>
      </c>
      <c r="E513" s="331">
        <v>50.92</v>
      </c>
      <c r="F513" s="331"/>
      <c r="G513" s="333">
        <f t="shared" si="14"/>
        <v>2832.1999999999853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43</v>
      </c>
      <c r="C514" s="298">
        <v>46142</v>
      </c>
      <c r="D514" s="299" t="s">
        <v>201</v>
      </c>
      <c r="E514" s="331">
        <v>50.92</v>
      </c>
      <c r="F514" s="331"/>
      <c r="G514" s="333">
        <f t="shared" si="14"/>
        <v>2883.1199999999853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46142</v>
      </c>
      <c r="D515" s="299" t="s">
        <v>295</v>
      </c>
      <c r="E515" s="331">
        <v>35.799999999999997</v>
      </c>
      <c r="F515" s="331"/>
      <c r="G515" s="333">
        <f t="shared" si="14"/>
        <v>2934.0399999999854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10</v>
      </c>
      <c r="C516" s="298">
        <v>46142</v>
      </c>
      <c r="D516" s="299" t="s">
        <v>176</v>
      </c>
      <c r="E516" s="331">
        <v>17.899999999999999</v>
      </c>
      <c r="F516" s="331"/>
      <c r="G516" s="333">
        <f t="shared" si="14"/>
        <v>2969.8399999999856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46142</v>
      </c>
      <c r="D517" s="299" t="s">
        <v>296</v>
      </c>
      <c r="E517" s="331">
        <v>8.7200000000000006</v>
      </c>
      <c r="F517" s="331"/>
      <c r="G517" s="333">
        <f t="shared" si="14"/>
        <v>2987.7399999999857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46142</v>
      </c>
      <c r="D518" s="299" t="s">
        <v>297</v>
      </c>
      <c r="E518" s="331">
        <v>100</v>
      </c>
      <c r="F518" s="331"/>
      <c r="G518" s="333">
        <f t="shared" si="14"/>
        <v>2996.4599999999855</v>
      </c>
      <c r="H518" s="334" t="s">
        <v>298</v>
      </c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5</v>
      </c>
      <c r="C519" s="298">
        <v>46142</v>
      </c>
      <c r="D519" s="299" t="s">
        <v>297</v>
      </c>
      <c r="E519" s="331">
        <v>100</v>
      </c>
      <c r="F519" s="331"/>
      <c r="G519" s="333">
        <f t="shared" si="14"/>
        <v>3096.4599999999855</v>
      </c>
      <c r="H519" s="334" t="s">
        <v>298</v>
      </c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46142</v>
      </c>
      <c r="D520" s="299" t="s">
        <v>297</v>
      </c>
      <c r="E520" s="331">
        <v>100</v>
      </c>
      <c r="F520" s="331"/>
      <c r="G520" s="333">
        <f t="shared" si="14"/>
        <v>3196.4599999999855</v>
      </c>
      <c r="H520" s="334" t="s">
        <v>298</v>
      </c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8</v>
      </c>
      <c r="C521" s="298">
        <v>46142</v>
      </c>
      <c r="D521" s="299" t="s">
        <v>297</v>
      </c>
      <c r="E521" s="331">
        <v>100</v>
      </c>
      <c r="F521" s="331"/>
      <c r="G521" s="333">
        <f t="shared" si="14"/>
        <v>3296.4599999999855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41</v>
      </c>
      <c r="C522" s="298">
        <v>46142</v>
      </c>
      <c r="D522" s="299" t="s">
        <v>299</v>
      </c>
      <c r="E522" s="331"/>
      <c r="F522" s="331">
        <v>250</v>
      </c>
      <c r="G522" s="333">
        <f t="shared" si="14"/>
        <v>3396.4599999999855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46142</v>
      </c>
      <c r="D523" s="299" t="s">
        <v>300</v>
      </c>
      <c r="E523" s="331">
        <v>42.44</v>
      </c>
      <c r="F523" s="331"/>
      <c r="G523" s="333">
        <f t="shared" si="14"/>
        <v>3146.4599999999855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46142</v>
      </c>
      <c r="D524" s="299" t="s">
        <v>300</v>
      </c>
      <c r="E524" s="331">
        <v>24.05</v>
      </c>
      <c r="F524" s="331"/>
      <c r="G524" s="333">
        <f t="shared" si="14"/>
        <v>3188.8999999999855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46141</v>
      </c>
      <c r="D525" s="299" t="s">
        <v>301</v>
      </c>
      <c r="E525" s="331">
        <v>31.8</v>
      </c>
      <c r="F525" s="331"/>
      <c r="G525" s="333">
        <f t="shared" si="14"/>
        <v>3212.9499999999857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46141</v>
      </c>
      <c r="D526" s="299" t="s">
        <v>302</v>
      </c>
      <c r="E526" s="331">
        <v>100</v>
      </c>
      <c r="F526" s="331"/>
      <c r="G526" s="333">
        <f t="shared" si="14"/>
        <v>3244.7499999999859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46141</v>
      </c>
      <c r="D527" s="299" t="s">
        <v>303</v>
      </c>
      <c r="E527" s="331">
        <v>75</v>
      </c>
      <c r="F527" s="331"/>
      <c r="G527" s="333">
        <f t="shared" si="14"/>
        <v>3344.7499999999859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46141</v>
      </c>
      <c r="D528" s="299" t="s">
        <v>304</v>
      </c>
      <c r="E528" s="331">
        <v>52.5</v>
      </c>
      <c r="F528" s="331"/>
      <c r="G528" s="333">
        <f t="shared" si="14"/>
        <v>3419.7499999999859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46141</v>
      </c>
      <c r="D529" s="299" t="s">
        <v>305</v>
      </c>
      <c r="E529" s="331">
        <v>-256</v>
      </c>
      <c r="F529" s="331"/>
      <c r="G529" s="333">
        <f t="shared" si="14"/>
        <v>3472.2499999999859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46140</v>
      </c>
      <c r="D530" s="299" t="s">
        <v>300</v>
      </c>
      <c r="E530" s="331">
        <v>20.38</v>
      </c>
      <c r="F530" s="331"/>
      <c r="G530" s="333">
        <f t="shared" si="14"/>
        <v>3216.2499999999859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46140</v>
      </c>
      <c r="D531" s="299" t="s">
        <v>296</v>
      </c>
      <c r="E531" s="331">
        <v>15.41</v>
      </c>
      <c r="F531" s="331"/>
      <c r="G531" s="333">
        <f t="shared" si="14"/>
        <v>3236.629999999986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46140</v>
      </c>
      <c r="D532" s="299" t="s">
        <v>296</v>
      </c>
      <c r="E532" s="331">
        <v>33.840000000000003</v>
      </c>
      <c r="F532" s="331"/>
      <c r="G532" s="333">
        <f t="shared" si="14"/>
        <v>3252.0399999999859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46140</v>
      </c>
      <c r="D533" s="299" t="s">
        <v>306</v>
      </c>
      <c r="E533" s="331">
        <v>5.3</v>
      </c>
      <c r="F533" s="331"/>
      <c r="G533" s="333">
        <f t="shared" si="14"/>
        <v>3285.879999999986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5</v>
      </c>
      <c r="C534" s="298">
        <v>46140</v>
      </c>
      <c r="D534" s="299" t="s">
        <v>307</v>
      </c>
      <c r="E534" s="331">
        <v>500</v>
      </c>
      <c r="F534" s="331"/>
      <c r="G534" s="333">
        <f t="shared" si="14"/>
        <v>3291.1799999999862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46140</v>
      </c>
      <c r="D535" s="299" t="s">
        <v>308</v>
      </c>
      <c r="E535" s="331">
        <v>47.99</v>
      </c>
      <c r="F535" s="331"/>
      <c r="G535" s="333">
        <f t="shared" si="14"/>
        <v>3791.1799999999862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46139</v>
      </c>
      <c r="D536" s="299" t="s">
        <v>309</v>
      </c>
      <c r="E536" s="331">
        <v>13.11</v>
      </c>
      <c r="F536" s="331"/>
      <c r="G536" s="333">
        <f t="shared" si="14"/>
        <v>3839.169999999986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46139</v>
      </c>
      <c r="D537" s="299" t="s">
        <v>310</v>
      </c>
      <c r="E537" s="331">
        <v>30.54</v>
      </c>
      <c r="F537" s="331"/>
      <c r="G537" s="333">
        <f t="shared" si="14"/>
        <v>3852.2799999999861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46139</v>
      </c>
      <c r="D538" s="299" t="s">
        <v>311</v>
      </c>
      <c r="E538" s="331">
        <v>163.01</v>
      </c>
      <c r="F538" s="331"/>
      <c r="G538" s="333">
        <f t="shared" si="14"/>
        <v>3882.8199999999861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46139</v>
      </c>
      <c r="D539" s="299" t="s">
        <v>312</v>
      </c>
      <c r="E539" s="331">
        <v>54.97</v>
      </c>
      <c r="F539" s="331"/>
      <c r="G539" s="333">
        <f t="shared" si="14"/>
        <v>4045.8299999999858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46139</v>
      </c>
      <c r="D540" s="299" t="s">
        <v>306</v>
      </c>
      <c r="E540" s="331">
        <v>51.28</v>
      </c>
      <c r="F540" s="331"/>
      <c r="G540" s="333">
        <f t="shared" si="14"/>
        <v>4100.7999999999856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46138</v>
      </c>
      <c r="D541" s="299" t="s">
        <v>312</v>
      </c>
      <c r="E541" s="331">
        <v>38.979999999999997</v>
      </c>
      <c r="F541" s="331"/>
      <c r="G541" s="333">
        <f t="shared" si="14"/>
        <v>4152.0799999999854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46138</v>
      </c>
      <c r="D542" s="299" t="s">
        <v>313</v>
      </c>
      <c r="E542" s="331">
        <v>39.83</v>
      </c>
      <c r="F542" s="331"/>
      <c r="G542" s="333">
        <f t="shared" si="14"/>
        <v>4191.0599999999849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46138</v>
      </c>
      <c r="D543" s="299" t="s">
        <v>313</v>
      </c>
      <c r="E543" s="331">
        <v>51.24</v>
      </c>
      <c r="F543" s="331"/>
      <c r="G543" s="333">
        <f t="shared" si="14"/>
        <v>4230.8899999999849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12</v>
      </c>
      <c r="C544" s="298">
        <v>46137</v>
      </c>
      <c r="D544" s="299" t="s">
        <v>314</v>
      </c>
      <c r="E544" s="331">
        <v>214.74</v>
      </c>
      <c r="F544" s="331"/>
      <c r="G544" s="333">
        <f t="shared" si="14"/>
        <v>4282.1299999999846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46136</v>
      </c>
      <c r="D545" s="299" t="s">
        <v>315</v>
      </c>
      <c r="E545" s="331">
        <v>127.68</v>
      </c>
      <c r="F545" s="331">
        <v>127.68</v>
      </c>
      <c r="G545" s="333">
        <f t="shared" si="14"/>
        <v>4496.8699999999844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46135</v>
      </c>
      <c r="D546" s="299" t="s">
        <v>863</v>
      </c>
      <c r="E546" s="331">
        <v>65</v>
      </c>
      <c r="F546" s="331"/>
      <c r="G546" s="333">
        <f t="shared" si="14"/>
        <v>4496.8699999999844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40</v>
      </c>
      <c r="C547" s="298">
        <v>46134</v>
      </c>
      <c r="D547" s="299" t="s">
        <v>316</v>
      </c>
      <c r="E547" s="331"/>
      <c r="F547" s="331">
        <v>838.69</v>
      </c>
      <c r="G547" s="333">
        <f t="shared" si="14"/>
        <v>4561.8699999999844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46134</v>
      </c>
      <c r="D548" s="299" t="s">
        <v>317</v>
      </c>
      <c r="E548" s="331">
        <v>17.03</v>
      </c>
      <c r="F548" s="331"/>
      <c r="G548" s="333">
        <f t="shared" si="14"/>
        <v>3723.1799999999848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46134</v>
      </c>
      <c r="D549" s="299" t="s">
        <v>312</v>
      </c>
      <c r="E549" s="331">
        <v>51.94</v>
      </c>
      <c r="F549" s="331"/>
      <c r="G549" s="333">
        <f t="shared" si="14"/>
        <v>3740.209999999985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46134</v>
      </c>
      <c r="D550" s="299" t="s">
        <v>306</v>
      </c>
      <c r="E550" s="331">
        <v>226.7</v>
      </c>
      <c r="F550" s="331"/>
      <c r="G550" s="333">
        <f t="shared" si="14"/>
        <v>3792.1499999999851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46133</v>
      </c>
      <c r="D551" s="299" t="s">
        <v>318</v>
      </c>
      <c r="E551" s="331">
        <v>70</v>
      </c>
      <c r="F551" s="331"/>
      <c r="G551" s="333">
        <f t="shared" si="14"/>
        <v>4018.8499999999849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46133</v>
      </c>
      <c r="D552" s="299" t="s">
        <v>319</v>
      </c>
      <c r="E552" s="331">
        <v>14.26</v>
      </c>
      <c r="F552" s="331"/>
      <c r="G552" s="333">
        <f t="shared" si="14"/>
        <v>4088.8499999999849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46133</v>
      </c>
      <c r="D553" s="299" t="s">
        <v>320</v>
      </c>
      <c r="E553" s="331">
        <v>8.51</v>
      </c>
      <c r="F553" s="331"/>
      <c r="G553" s="333">
        <f t="shared" si="14"/>
        <v>4103.1099999999851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46133</v>
      </c>
      <c r="D554" s="299" t="s">
        <v>321</v>
      </c>
      <c r="E554" s="331">
        <v>20</v>
      </c>
      <c r="F554" s="331"/>
      <c r="G554" s="333">
        <f t="shared" si="14"/>
        <v>4111.6199999999853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23</v>
      </c>
      <c r="C555" s="298">
        <v>46133</v>
      </c>
      <c r="D555" s="299" t="s">
        <v>67</v>
      </c>
      <c r="E555" s="331">
        <v>650.88</v>
      </c>
      <c r="F555" s="331"/>
      <c r="G555" s="333">
        <f t="shared" si="14"/>
        <v>4131.6199999999853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46133</v>
      </c>
      <c r="D556" s="299" t="s">
        <v>322</v>
      </c>
      <c r="E556" s="331">
        <v>15</v>
      </c>
      <c r="F556" s="331"/>
      <c r="G556" s="333">
        <f t="shared" si="14"/>
        <v>4782.4999999999854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46133</v>
      </c>
      <c r="D557" s="299" t="s">
        <v>322</v>
      </c>
      <c r="E557" s="331">
        <v>250</v>
      </c>
      <c r="F557" s="331"/>
      <c r="G557" s="333">
        <f t="shared" si="14"/>
        <v>4797.4999999999854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46132</v>
      </c>
      <c r="D558" s="299" t="s">
        <v>323</v>
      </c>
      <c r="E558" s="331">
        <v>20.22</v>
      </c>
      <c r="F558" s="331"/>
      <c r="G558" s="333">
        <f t="shared" si="14"/>
        <v>5047.4999999999854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46132</v>
      </c>
      <c r="D559" s="299" t="s">
        <v>403</v>
      </c>
      <c r="E559" s="331">
        <v>44</v>
      </c>
      <c r="F559" s="331"/>
      <c r="G559" s="333">
        <f t="shared" si="14"/>
        <v>5067.7199999999857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46132</v>
      </c>
      <c r="D560" s="299" t="s">
        <v>324</v>
      </c>
      <c r="E560" s="331">
        <v>12.01</v>
      </c>
      <c r="F560" s="331"/>
      <c r="G560" s="333">
        <f t="shared" si="14"/>
        <v>5111.7199999999857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46132</v>
      </c>
      <c r="D561" s="299" t="s">
        <v>296</v>
      </c>
      <c r="E561" s="331">
        <v>12.21</v>
      </c>
      <c r="F561" s="331"/>
      <c r="G561" s="333">
        <f t="shared" si="14"/>
        <v>5123.7299999999859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46132</v>
      </c>
      <c r="D562" s="299" t="s">
        <v>325</v>
      </c>
      <c r="E562" s="331">
        <v>46.4</v>
      </c>
      <c r="F562" s="331"/>
      <c r="G562" s="333">
        <f t="shared" si="14"/>
        <v>5135.939999999986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46131</v>
      </c>
      <c r="D563" s="299" t="s">
        <v>326</v>
      </c>
      <c r="E563" s="331">
        <v>31.7</v>
      </c>
      <c r="F563" s="331"/>
      <c r="G563" s="333">
        <f t="shared" si="14"/>
        <v>5182.3399999999856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46131</v>
      </c>
      <c r="D564" s="299" t="s">
        <v>327</v>
      </c>
      <c r="E564" s="331">
        <v>11.11</v>
      </c>
      <c r="F564" s="331"/>
      <c r="G564" s="333">
        <f t="shared" si="14"/>
        <v>5214.0399999999854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46131</v>
      </c>
      <c r="D565" s="299" t="s">
        <v>306</v>
      </c>
      <c r="E565" s="331">
        <v>79.16</v>
      </c>
      <c r="F565" s="331"/>
      <c r="G565" s="333">
        <f t="shared" si="14"/>
        <v>5225.1499999999851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46131</v>
      </c>
      <c r="D566" s="299" t="s">
        <v>328</v>
      </c>
      <c r="E566" s="331">
        <v>7.46</v>
      </c>
      <c r="F566" s="331"/>
      <c r="G566" s="333">
        <f t="shared" si="14"/>
        <v>5304.3099999999849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46131</v>
      </c>
      <c r="D567" s="299" t="s">
        <v>300</v>
      </c>
      <c r="E567" s="331">
        <v>13.83</v>
      </c>
      <c r="F567" s="331"/>
      <c r="G567" s="333">
        <f t="shared" si="14"/>
        <v>5311.769999999985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46131</v>
      </c>
      <c r="D568" s="299" t="s">
        <v>300</v>
      </c>
      <c r="E568" s="331">
        <v>30</v>
      </c>
      <c r="F568" s="331"/>
      <c r="G568" s="333">
        <f t="shared" si="14"/>
        <v>5325.5999999999849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46131</v>
      </c>
      <c r="D569" s="299" t="s">
        <v>300</v>
      </c>
      <c r="E569" s="331">
        <v>15.17</v>
      </c>
      <c r="F569" s="331"/>
      <c r="G569" s="333">
        <f t="shared" si="14"/>
        <v>5355.5999999999849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46130</v>
      </c>
      <c r="D570" s="299" t="s">
        <v>329</v>
      </c>
      <c r="E570" s="331">
        <v>75.55</v>
      </c>
      <c r="F570" s="331"/>
      <c r="G570" s="333">
        <f t="shared" si="14"/>
        <v>5370.769999999985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46130</v>
      </c>
      <c r="D571" s="299" t="s">
        <v>330</v>
      </c>
      <c r="E571" s="331">
        <v>26</v>
      </c>
      <c r="F571" s="331"/>
      <c r="G571" s="333">
        <f t="shared" si="14"/>
        <v>5446.3199999999852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46130</v>
      </c>
      <c r="D572" s="299" t="s">
        <v>311</v>
      </c>
      <c r="E572" s="331">
        <v>25.28</v>
      </c>
      <c r="F572" s="331"/>
      <c r="G572" s="333">
        <f t="shared" si="14"/>
        <v>5472.3199999999852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3</v>
      </c>
      <c r="C573" s="298">
        <v>46130</v>
      </c>
      <c r="D573" s="299" t="s">
        <v>296</v>
      </c>
      <c r="E573" s="331">
        <v>7.76</v>
      </c>
      <c r="F573" s="331"/>
      <c r="G573" s="333">
        <f t="shared" si="14"/>
        <v>5497.5999999999849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22</v>
      </c>
      <c r="C574" s="298">
        <v>46130</v>
      </c>
      <c r="D574" s="299" t="s">
        <v>401</v>
      </c>
      <c r="E574" s="331">
        <v>13.84</v>
      </c>
      <c r="F574" s="331"/>
      <c r="G574" s="333">
        <f t="shared" si="14"/>
        <v>5505.3599999999851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46130</v>
      </c>
      <c r="D575" s="299" t="s">
        <v>331</v>
      </c>
      <c r="E575" s="331">
        <v>578.57000000000005</v>
      </c>
      <c r="F575" s="331">
        <v>578.57000000000005</v>
      </c>
      <c r="G575" s="333">
        <f t="shared" si="14"/>
        <v>5519.1999999999853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46129</v>
      </c>
      <c r="D576" s="299" t="s">
        <v>324</v>
      </c>
      <c r="E576" s="331">
        <v>12.84</v>
      </c>
      <c r="F576" s="331"/>
      <c r="G576" s="333">
        <f t="shared" si="14"/>
        <v>5519.1999999999853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46129</v>
      </c>
      <c r="D577" s="299" t="s">
        <v>332</v>
      </c>
      <c r="E577" s="331">
        <v>59.71</v>
      </c>
      <c r="F577" s="331"/>
      <c r="G577" s="333">
        <f t="shared" si="14"/>
        <v>5532.0399999999854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21</v>
      </c>
      <c r="C578" s="298">
        <v>46129</v>
      </c>
      <c r="D578" s="299" t="s">
        <v>194</v>
      </c>
      <c r="E578" s="331">
        <v>75.599999999999994</v>
      </c>
      <c r="F578" s="331"/>
      <c r="G578" s="333">
        <f t="shared" si="14"/>
        <v>5591.7499999999854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43</v>
      </c>
      <c r="C579" s="298">
        <v>46129</v>
      </c>
      <c r="D579" s="299" t="s">
        <v>333</v>
      </c>
      <c r="E579" s="331">
        <v>22.35</v>
      </c>
      <c r="F579" s="331"/>
      <c r="G579" s="333">
        <f t="shared" si="14"/>
        <v>5667.3499999999858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42</v>
      </c>
      <c r="C580" s="298">
        <v>46129</v>
      </c>
      <c r="D580" s="299" t="s">
        <v>333</v>
      </c>
      <c r="E580" s="331">
        <v>37.25</v>
      </c>
      <c r="F580" s="331"/>
      <c r="G580" s="333">
        <f t="shared" si="14"/>
        <v>5689.6999999999862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46129</v>
      </c>
      <c r="D581" s="299" t="s">
        <v>319</v>
      </c>
      <c r="E581" s="331">
        <v>35.119999999999997</v>
      </c>
      <c r="F581" s="331"/>
      <c r="G581" s="333">
        <f t="shared" si="14"/>
        <v>5726.9499999999862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46129</v>
      </c>
      <c r="D582" s="299" t="s">
        <v>296</v>
      </c>
      <c r="E582" s="331">
        <v>8.7200000000000006</v>
      </c>
      <c r="F582" s="331"/>
      <c r="G582" s="333">
        <f t="shared" si="14"/>
        <v>5762.0699999999861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46129</v>
      </c>
      <c r="D583" s="299" t="s">
        <v>334</v>
      </c>
      <c r="E583" s="331">
        <v>13.21</v>
      </c>
      <c r="F583" s="331"/>
      <c r="G583" s="333">
        <f t="shared" si="14"/>
        <v>5770.7899999999863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17</v>
      </c>
      <c r="C584" s="298">
        <v>46129</v>
      </c>
      <c r="D584" s="299" t="s">
        <v>188</v>
      </c>
      <c r="E584" s="331">
        <v>42.65</v>
      </c>
      <c r="F584" s="331"/>
      <c r="G584" s="333">
        <f t="shared" si="14"/>
        <v>5783.9999999999864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335</v>
      </c>
      <c r="B585" s="330" t="s">
        <v>335</v>
      </c>
      <c r="C585" s="298">
        <v>46129</v>
      </c>
      <c r="D585" s="299" t="s">
        <v>336</v>
      </c>
      <c r="E585" s="331">
        <v>130.31</v>
      </c>
      <c r="F585" s="331"/>
      <c r="G585" s="333">
        <f t="shared" si="14"/>
        <v>5826.649999999986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15</v>
      </c>
      <c r="C586" s="298">
        <v>46129</v>
      </c>
      <c r="D586" s="299" t="s">
        <v>185</v>
      </c>
      <c r="E586" s="331">
        <v>131.22999999999999</v>
      </c>
      <c r="F586" s="331"/>
      <c r="G586" s="333">
        <f t="shared" si="14"/>
        <v>5956.9599999999864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46129</v>
      </c>
      <c r="D587" s="299" t="s">
        <v>337</v>
      </c>
      <c r="E587" s="331">
        <v>210</v>
      </c>
      <c r="F587" s="331"/>
      <c r="G587" s="333">
        <f t="shared" si="14"/>
        <v>6088.189999999986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23</v>
      </c>
      <c r="C588" s="298">
        <v>46129</v>
      </c>
      <c r="D588" s="299" t="s">
        <v>63</v>
      </c>
      <c r="E588" s="331">
        <v>529.46</v>
      </c>
      <c r="F588" s="331"/>
      <c r="G588" s="333">
        <f t="shared" si="14"/>
        <v>6298.189999999986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7</v>
      </c>
      <c r="C589" s="298">
        <v>46129</v>
      </c>
      <c r="D589" s="299" t="s">
        <v>338</v>
      </c>
      <c r="E589" s="331">
        <v>32.78</v>
      </c>
      <c r="F589" s="331"/>
      <c r="G589" s="333">
        <f t="shared" si="14"/>
        <v>6827.649999999986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46128</v>
      </c>
      <c r="D590" s="299" t="s">
        <v>310</v>
      </c>
      <c r="E590" s="331">
        <v>44.41</v>
      </c>
      <c r="F590" s="331"/>
      <c r="G590" s="333">
        <f t="shared" si="14"/>
        <v>6860.4299999999857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16</v>
      </c>
      <c r="C591" s="298">
        <v>46128</v>
      </c>
      <c r="D591" s="299" t="s">
        <v>339</v>
      </c>
      <c r="E591" s="331">
        <v>15</v>
      </c>
      <c r="F591" s="331"/>
      <c r="G591" s="333">
        <f t="shared" si="14"/>
        <v>6904.8399999999856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46128</v>
      </c>
      <c r="D592" s="299" t="s">
        <v>301</v>
      </c>
      <c r="E592" s="331">
        <v>41.95</v>
      </c>
      <c r="F592" s="331"/>
      <c r="G592" s="333">
        <f t="shared" si="14"/>
        <v>6919.8399999999856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5</v>
      </c>
      <c r="C593" s="298">
        <v>46128</v>
      </c>
      <c r="D593" s="299" t="s">
        <v>340</v>
      </c>
      <c r="E593" s="331">
        <v>21.3</v>
      </c>
      <c r="F593" s="331"/>
      <c r="G593" s="333">
        <f t="shared" si="14"/>
        <v>6961.7899999999854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4</v>
      </c>
      <c r="C594" s="298">
        <v>46128</v>
      </c>
      <c r="D594" s="299" t="s">
        <v>296</v>
      </c>
      <c r="E594" s="331">
        <v>70.03</v>
      </c>
      <c r="F594" s="331"/>
      <c r="G594" s="333">
        <f t="shared" si="14"/>
        <v>6983.0899999999856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46128</v>
      </c>
      <c r="D595" s="299" t="s">
        <v>296</v>
      </c>
      <c r="E595" s="331">
        <v>11.48</v>
      </c>
      <c r="F595" s="331"/>
      <c r="G595" s="333">
        <f t="shared" si="14"/>
        <v>7053.1199999999853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46128</v>
      </c>
      <c r="D596" s="299" t="s">
        <v>341</v>
      </c>
      <c r="E596" s="331">
        <v>26.61</v>
      </c>
      <c r="F596" s="331"/>
      <c r="G596" s="333">
        <f t="shared" si="14"/>
        <v>7064.5999999999849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46128</v>
      </c>
      <c r="D597" s="299" t="s">
        <v>342</v>
      </c>
      <c r="E597" s="331">
        <v>42.59</v>
      </c>
      <c r="F597" s="331"/>
      <c r="G597" s="333">
        <f t="shared" si="14"/>
        <v>7091.2099999999846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46128</v>
      </c>
      <c r="D598" s="299" t="s">
        <v>300</v>
      </c>
      <c r="E598" s="331">
        <v>20.58</v>
      </c>
      <c r="F598" s="331"/>
      <c r="G598" s="333">
        <f t="shared" si="14"/>
        <v>7133.7999999999847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11</v>
      </c>
      <c r="C599" s="298">
        <v>46128</v>
      </c>
      <c r="D599" s="299" t="s">
        <v>178</v>
      </c>
      <c r="E599" s="331">
        <v>267.91000000000003</v>
      </c>
      <c r="F599" s="331"/>
      <c r="G599" s="333">
        <f t="shared" si="14"/>
        <v>7154.3799999999846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291</v>
      </c>
      <c r="B600" s="330">
        <v>41</v>
      </c>
      <c r="C600" s="298">
        <v>46128</v>
      </c>
      <c r="D600" s="299" t="s">
        <v>299</v>
      </c>
      <c r="E600" s="331"/>
      <c r="F600" s="331">
        <v>300</v>
      </c>
      <c r="G600" s="333">
        <f t="shared" si="14"/>
        <v>7422.2899999999845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39</v>
      </c>
      <c r="C601" s="298">
        <v>46128</v>
      </c>
      <c r="D601" s="299" t="s">
        <v>292</v>
      </c>
      <c r="E601" s="331"/>
      <c r="F601" s="331">
        <v>2763.78</v>
      </c>
      <c r="G601" s="333">
        <f t="shared" si="14"/>
        <v>7122.2899999999845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46127</v>
      </c>
      <c r="D602" s="299" t="s">
        <v>343</v>
      </c>
      <c r="E602" s="331">
        <v>93.71</v>
      </c>
      <c r="F602" s="331">
        <v>93.71</v>
      </c>
      <c r="G602" s="333">
        <f t="shared" si="14"/>
        <v>4358.5099999999848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46127</v>
      </c>
      <c r="D603" s="299" t="s">
        <v>344</v>
      </c>
      <c r="E603" s="331">
        <v>27</v>
      </c>
      <c r="F603" s="331"/>
      <c r="G603" s="333">
        <f t="shared" si="14"/>
        <v>4358.5099999999848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38</v>
      </c>
      <c r="C604" s="298">
        <v>46127</v>
      </c>
      <c r="D604" s="299" t="s">
        <v>293</v>
      </c>
      <c r="E604" s="331"/>
      <c r="F604" s="331">
        <v>4597.82</v>
      </c>
      <c r="G604" s="333">
        <f t="shared" si="14"/>
        <v>4385.5099999999848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46127</v>
      </c>
      <c r="D605" s="299" t="s">
        <v>296</v>
      </c>
      <c r="E605" s="331">
        <v>14.67</v>
      </c>
      <c r="F605" s="331"/>
      <c r="G605" s="333">
        <f t="shared" si="14"/>
        <v>-212.31000000001481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46127</v>
      </c>
      <c r="D606" s="299" t="s">
        <v>345</v>
      </c>
      <c r="E606" s="331">
        <v>102.2</v>
      </c>
      <c r="F606" s="331"/>
      <c r="G606" s="333">
        <f t="shared" si="14"/>
        <v>-197.64000000001482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46126</v>
      </c>
      <c r="D607" s="299" t="s">
        <v>319</v>
      </c>
      <c r="E607" s="331">
        <v>15.53</v>
      </c>
      <c r="F607" s="331"/>
      <c r="G607" s="333">
        <f t="shared" si="14"/>
        <v>-95.440000000014805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24</v>
      </c>
      <c r="C608" s="298">
        <v>46126</v>
      </c>
      <c r="D608" s="299" t="s">
        <v>860</v>
      </c>
      <c r="E608" s="331">
        <v>105.33</v>
      </c>
      <c r="F608" s="331"/>
      <c r="G608" s="333">
        <f t="shared" si="14"/>
        <v>-79.910000000014804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46125</v>
      </c>
      <c r="D609" s="299" t="s">
        <v>346</v>
      </c>
      <c r="E609" s="331">
        <v>11.64</v>
      </c>
      <c r="F609" s="331"/>
      <c r="G609" s="333">
        <f t="shared" si="14"/>
        <v>25.419999999985201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46125</v>
      </c>
      <c r="D610" s="299" t="s">
        <v>306</v>
      </c>
      <c r="E610" s="331">
        <v>50.71</v>
      </c>
      <c r="F610" s="331"/>
      <c r="G610" s="333">
        <f t="shared" si="14"/>
        <v>37.059999999985202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46125</v>
      </c>
      <c r="D611" s="299" t="s">
        <v>334</v>
      </c>
      <c r="E611" s="331">
        <v>11.06</v>
      </c>
      <c r="F611" s="331"/>
      <c r="G611" s="333">
        <f t="shared" si="14"/>
        <v>87.769999999985203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46125</v>
      </c>
      <c r="D612" s="299" t="s">
        <v>295</v>
      </c>
      <c r="E612" s="331">
        <v>35.979999999999997</v>
      </c>
      <c r="F612" s="331"/>
      <c r="G612" s="333">
        <f t="shared" si="14"/>
        <v>98.829999999985205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46125</v>
      </c>
      <c r="D613" s="299" t="s">
        <v>347</v>
      </c>
      <c r="E613" s="331">
        <v>7.83</v>
      </c>
      <c r="F613" s="331"/>
      <c r="G613" s="333">
        <f t="shared" si="14"/>
        <v>134.80999999998519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3</v>
      </c>
      <c r="C614" s="298">
        <v>46125</v>
      </c>
      <c r="D614" s="299" t="s">
        <v>348</v>
      </c>
      <c r="E614" s="331">
        <v>4.1900000000000004</v>
      </c>
      <c r="F614" s="331"/>
      <c r="G614" s="333">
        <f t="shared" si="14"/>
        <v>142.63999999998521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46125</v>
      </c>
      <c r="D615" s="299" t="s">
        <v>349</v>
      </c>
      <c r="E615" s="331">
        <v>39.25</v>
      </c>
      <c r="F615" s="331"/>
      <c r="G615" s="333">
        <f t="shared" si="14"/>
        <v>146.8299999999852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287</v>
      </c>
      <c r="B616" s="330" t="s">
        <v>287</v>
      </c>
      <c r="C616" s="298">
        <v>46125</v>
      </c>
      <c r="D616" s="299" t="s">
        <v>350</v>
      </c>
      <c r="E616" s="331">
        <v>318.36</v>
      </c>
      <c r="F616" s="331">
        <v>318.36</v>
      </c>
      <c r="G616" s="333">
        <f t="shared" si="14"/>
        <v>186.0799999999852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19</v>
      </c>
      <c r="C617" s="298">
        <v>46125</v>
      </c>
      <c r="D617" s="299" t="s">
        <v>191</v>
      </c>
      <c r="E617" s="331">
        <v>200</v>
      </c>
      <c r="F617" s="331"/>
      <c r="G617" s="333">
        <f t="shared" si="14"/>
        <v>186.0799999999852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46124</v>
      </c>
      <c r="D618" s="299" t="s">
        <v>304</v>
      </c>
      <c r="E618" s="331">
        <v>136.05000000000001</v>
      </c>
      <c r="F618" s="331"/>
      <c r="G618" s="333">
        <f t="shared" si="14"/>
        <v>386.0799999999852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3</v>
      </c>
      <c r="C619" s="298">
        <v>46124</v>
      </c>
      <c r="D619" s="299" t="s">
        <v>348</v>
      </c>
      <c r="E619" s="331">
        <v>13.09</v>
      </c>
      <c r="F619" s="331"/>
      <c r="G619" s="333">
        <f t="shared" si="14"/>
        <v>522.12999999998522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8</v>
      </c>
      <c r="C620" s="298">
        <v>46124</v>
      </c>
      <c r="D620" s="299" t="s">
        <v>319</v>
      </c>
      <c r="E620" s="331">
        <v>24.47</v>
      </c>
      <c r="F620" s="331"/>
      <c r="G620" s="333">
        <f t="shared" si="14"/>
        <v>535.21999999998525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8</v>
      </c>
      <c r="C621" s="298">
        <v>46124</v>
      </c>
      <c r="D621" s="299" t="s">
        <v>319</v>
      </c>
      <c r="E621" s="331">
        <v>14.29</v>
      </c>
      <c r="F621" s="331"/>
      <c r="G621" s="333">
        <f t="shared" si="14"/>
        <v>559.68999999998528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22</v>
      </c>
      <c r="C622" s="298">
        <v>46124</v>
      </c>
      <c r="D622" s="299" t="s">
        <v>835</v>
      </c>
      <c r="E622" s="331">
        <v>9.57</v>
      </c>
      <c r="F622" s="331"/>
      <c r="G622" s="333">
        <f t="shared" si="14"/>
        <v>573.97999999998524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3</v>
      </c>
      <c r="C623" s="298">
        <v>46124</v>
      </c>
      <c r="D623" s="299" t="s">
        <v>351</v>
      </c>
      <c r="E623" s="331">
        <v>25</v>
      </c>
      <c r="F623" s="331"/>
      <c r="G623" s="333">
        <f t="shared" si="14"/>
        <v>583.54999999998529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22</v>
      </c>
      <c r="C624" s="298">
        <v>46123</v>
      </c>
      <c r="D624" s="299" t="s">
        <v>352</v>
      </c>
      <c r="E624" s="331">
        <v>19.16</v>
      </c>
      <c r="F624" s="331"/>
      <c r="G624" s="333">
        <f t="shared" si="14"/>
        <v>608.54999999998529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46123</v>
      </c>
      <c r="D625" s="299" t="s">
        <v>301</v>
      </c>
      <c r="E625" s="331">
        <v>20.91</v>
      </c>
      <c r="F625" s="331"/>
      <c r="G625" s="333">
        <f t="shared" si="14"/>
        <v>627.70999999998526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46123</v>
      </c>
      <c r="D626" s="299" t="s">
        <v>296</v>
      </c>
      <c r="E626" s="331">
        <v>12.44</v>
      </c>
      <c r="F626" s="331"/>
      <c r="G626" s="333">
        <f t="shared" si="14"/>
        <v>648.61999999998523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46123</v>
      </c>
      <c r="D627" s="299" t="s">
        <v>353</v>
      </c>
      <c r="E627" s="331">
        <v>41.34</v>
      </c>
      <c r="F627" s="331"/>
      <c r="G627" s="333">
        <f t="shared" si="14"/>
        <v>661.05999999998528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46122</v>
      </c>
      <c r="D628" s="299" t="s">
        <v>446</v>
      </c>
      <c r="E628" s="331">
        <v>-0.04</v>
      </c>
      <c r="F628" s="331"/>
      <c r="G628" s="333">
        <f t="shared" si="14"/>
        <v>702.39999999998531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5</v>
      </c>
      <c r="C629" s="298">
        <v>46122</v>
      </c>
      <c r="D629" s="299" t="s">
        <v>354</v>
      </c>
      <c r="E629" s="331">
        <v>372</v>
      </c>
      <c r="F629" s="331"/>
      <c r="G629" s="333">
        <f t="shared" si="14"/>
        <v>702.35999999998535</v>
      </c>
      <c r="H629" s="334" t="s">
        <v>298</v>
      </c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46122</v>
      </c>
      <c r="D630" s="299" t="s">
        <v>355</v>
      </c>
      <c r="E630" s="331">
        <v>15.22</v>
      </c>
      <c r="F630" s="331"/>
      <c r="G630" s="333">
        <f t="shared" si="14"/>
        <v>1074.3599999999853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46122</v>
      </c>
      <c r="D631" s="299" t="s">
        <v>296</v>
      </c>
      <c r="E631" s="331">
        <v>9.5500000000000007</v>
      </c>
      <c r="F631" s="331"/>
      <c r="G631" s="333">
        <f t="shared" si="14"/>
        <v>1089.5799999999854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46122</v>
      </c>
      <c r="D632" s="299" t="s">
        <v>356</v>
      </c>
      <c r="E632" s="331">
        <v>52.65</v>
      </c>
      <c r="F632" s="331"/>
      <c r="G632" s="333">
        <f t="shared" si="14"/>
        <v>1099.1299999999853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1</v>
      </c>
      <c r="C633" s="298">
        <v>46122</v>
      </c>
      <c r="D633" s="299" t="s">
        <v>311</v>
      </c>
      <c r="E633" s="331">
        <v>68.989999999999995</v>
      </c>
      <c r="F633" s="331"/>
      <c r="G633" s="333">
        <f t="shared" si="14"/>
        <v>1151.7799999999854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46122</v>
      </c>
      <c r="D634" s="299" t="s">
        <v>324</v>
      </c>
      <c r="E634" s="331">
        <v>17.37</v>
      </c>
      <c r="F634" s="331"/>
      <c r="G634" s="333">
        <f t="shared" si="14"/>
        <v>1220.7699999999854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46121</v>
      </c>
      <c r="D635" s="299" t="s">
        <v>357</v>
      </c>
      <c r="E635" s="331">
        <v>64.42</v>
      </c>
      <c r="F635" s="331"/>
      <c r="G635" s="333">
        <f t="shared" si="14"/>
        <v>1238.1399999999853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46121</v>
      </c>
      <c r="D636" s="299" t="s">
        <v>358</v>
      </c>
      <c r="E636" s="331">
        <v>9.4700000000000006</v>
      </c>
      <c r="F636" s="331"/>
      <c r="G636" s="333">
        <f t="shared" si="14"/>
        <v>1302.5599999999854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46121</v>
      </c>
      <c r="D637" s="299" t="s">
        <v>854</v>
      </c>
      <c r="E637" s="331">
        <v>10.68</v>
      </c>
      <c r="F637" s="331"/>
      <c r="G637" s="333">
        <f t="shared" si="14"/>
        <v>1312.0299999999854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7</v>
      </c>
      <c r="C638" s="298">
        <v>46121</v>
      </c>
      <c r="D638" s="299" t="s">
        <v>359</v>
      </c>
      <c r="E638" s="331">
        <v>68.010000000000005</v>
      </c>
      <c r="F638" s="331"/>
      <c r="G638" s="333">
        <f t="shared" si="14"/>
        <v>1322.7099999999855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46121</v>
      </c>
      <c r="D639" s="299" t="s">
        <v>310</v>
      </c>
      <c r="E639" s="331">
        <v>40.85</v>
      </c>
      <c r="F639" s="331"/>
      <c r="G639" s="333">
        <f t="shared" si="14"/>
        <v>1390.7199999999855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46121</v>
      </c>
      <c r="D640" s="299" t="s">
        <v>360</v>
      </c>
      <c r="E640" s="331">
        <v>25</v>
      </c>
      <c r="F640" s="331"/>
      <c r="G640" s="333">
        <f t="shared" si="14"/>
        <v>1431.5699999999854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18</v>
      </c>
      <c r="C641" s="298">
        <v>46120</v>
      </c>
      <c r="D641" s="299" t="s">
        <v>361</v>
      </c>
      <c r="E641" s="331">
        <v>400</v>
      </c>
      <c r="F641" s="331"/>
      <c r="G641" s="333">
        <f t="shared" si="14"/>
        <v>1456.5699999999854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335</v>
      </c>
      <c r="B642" s="330" t="s">
        <v>335</v>
      </c>
      <c r="C642" s="298">
        <v>46120</v>
      </c>
      <c r="D642" s="299" t="s">
        <v>447</v>
      </c>
      <c r="E642" s="331">
        <v>44.96</v>
      </c>
      <c r="F642" s="331"/>
      <c r="G642" s="333">
        <f t="shared" si="14"/>
        <v>1856.5699999999854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13</v>
      </c>
      <c r="C643" s="298">
        <v>46120</v>
      </c>
      <c r="D643" s="299" t="s">
        <v>182</v>
      </c>
      <c r="E643" s="331">
        <v>104.98</v>
      </c>
      <c r="F643" s="331"/>
      <c r="G643" s="333">
        <f t="shared" si="14"/>
        <v>1901.5299999999854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46120</v>
      </c>
      <c r="D644" s="299" t="s">
        <v>296</v>
      </c>
      <c r="E644" s="331">
        <v>13.8</v>
      </c>
      <c r="F644" s="331"/>
      <c r="G644" s="333">
        <f t="shared" si="14"/>
        <v>2006.5099999999854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46120</v>
      </c>
      <c r="D645" s="299" t="s">
        <v>295</v>
      </c>
      <c r="E645" s="331">
        <v>37.92</v>
      </c>
      <c r="F645" s="331"/>
      <c r="G645" s="333">
        <f t="shared" si="14"/>
        <v>2020.3099999999854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46120</v>
      </c>
      <c r="D646" s="299" t="s">
        <v>300</v>
      </c>
      <c r="E646" s="331">
        <v>56.68</v>
      </c>
      <c r="F646" s="331"/>
      <c r="G646" s="333">
        <f t="shared" si="14"/>
        <v>2058.2299999999855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46120</v>
      </c>
      <c r="D647" s="299" t="s">
        <v>362</v>
      </c>
      <c r="E647" s="331">
        <v>29.26</v>
      </c>
      <c r="F647" s="331"/>
      <c r="G647" s="333">
        <f t="shared" si="14"/>
        <v>2114.9099999999853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9</v>
      </c>
      <c r="C648" s="298">
        <v>46119</v>
      </c>
      <c r="D648" s="299" t="s">
        <v>58</v>
      </c>
      <c r="E648" s="331">
        <v>1281.53</v>
      </c>
      <c r="F648" s="331"/>
      <c r="G648" s="333">
        <f t="shared" si="14"/>
        <v>2144.1699999999855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46119</v>
      </c>
      <c r="D649" s="299" t="s">
        <v>363</v>
      </c>
      <c r="E649" s="331">
        <v>25.84</v>
      </c>
      <c r="F649" s="331"/>
      <c r="G649" s="333">
        <f t="shared" si="14"/>
        <v>3425.6999999999853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46119</v>
      </c>
      <c r="D650" s="299" t="s">
        <v>319</v>
      </c>
      <c r="E650" s="331">
        <v>12.05</v>
      </c>
      <c r="F650" s="331"/>
      <c r="G650" s="333">
        <f t="shared" si="14"/>
        <v>3451.5399999999854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46119</v>
      </c>
      <c r="D651" s="299" t="s">
        <v>334</v>
      </c>
      <c r="E651" s="331">
        <v>82.04</v>
      </c>
      <c r="F651" s="331"/>
      <c r="G651" s="333">
        <f t="shared" si="14"/>
        <v>3463.5899999999856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46119</v>
      </c>
      <c r="D652" s="299" t="s">
        <v>364</v>
      </c>
      <c r="E652" s="331">
        <v>22.92</v>
      </c>
      <c r="F652" s="331"/>
      <c r="G652" s="333">
        <f t="shared" si="14"/>
        <v>3545.6299999999856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5</v>
      </c>
      <c r="C653" s="298">
        <v>46118</v>
      </c>
      <c r="D653" s="299" t="s">
        <v>365</v>
      </c>
      <c r="E653" s="331">
        <v>400</v>
      </c>
      <c r="F653" s="331"/>
      <c r="G653" s="333">
        <f t="shared" si="14"/>
        <v>3568.5499999999856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14</v>
      </c>
      <c r="C654" s="298">
        <v>46118</v>
      </c>
      <c r="D654" s="299" t="s">
        <v>366</v>
      </c>
      <c r="E654" s="331">
        <v>66.67</v>
      </c>
      <c r="F654" s="331"/>
      <c r="G654" s="333">
        <f t="shared" si="14"/>
        <v>3968.5499999999856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294</v>
      </c>
      <c r="B655" s="330">
        <v>14</v>
      </c>
      <c r="C655" s="298">
        <v>46118</v>
      </c>
      <c r="D655" s="299" t="s">
        <v>367</v>
      </c>
      <c r="E655" s="331">
        <v>70.25</v>
      </c>
      <c r="F655" s="331"/>
      <c r="G655" s="333">
        <f t="shared" si="14"/>
        <v>4035.2199999999857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46117</v>
      </c>
      <c r="D656" s="299" t="s">
        <v>368</v>
      </c>
      <c r="E656" s="331">
        <v>25.6</v>
      </c>
      <c r="F656" s="331"/>
      <c r="G656" s="333">
        <f t="shared" si="14"/>
        <v>4105.4699999999857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46117</v>
      </c>
      <c r="D657" s="299" t="s">
        <v>319</v>
      </c>
      <c r="E657" s="331">
        <v>8.56</v>
      </c>
      <c r="F657" s="331"/>
      <c r="G657" s="333">
        <f t="shared" si="14"/>
        <v>4131.0699999999861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46117</v>
      </c>
      <c r="D658" s="299" t="s">
        <v>369</v>
      </c>
      <c r="E658" s="331">
        <v>301.67</v>
      </c>
      <c r="F658" s="331"/>
      <c r="G658" s="333">
        <f t="shared" si="14"/>
        <v>4139.6299999999865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46116</v>
      </c>
      <c r="D659" s="299" t="s">
        <v>306</v>
      </c>
      <c r="E659" s="331">
        <v>176.85</v>
      </c>
      <c r="F659" s="331"/>
      <c r="G659" s="333">
        <f t="shared" si="14"/>
        <v>4441.2999999999865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46116</v>
      </c>
      <c r="D660" s="299" t="s">
        <v>311</v>
      </c>
      <c r="E660" s="331">
        <v>139.34</v>
      </c>
      <c r="F660" s="331"/>
      <c r="G660" s="333">
        <f t="shared" si="14"/>
        <v>4618.1499999999869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17</v>
      </c>
      <c r="C661" s="298">
        <v>46116</v>
      </c>
      <c r="D661" s="299" t="s">
        <v>370</v>
      </c>
      <c r="E661" s="331">
        <v>99</v>
      </c>
      <c r="F661" s="331"/>
      <c r="G661" s="333">
        <f t="shared" si="14"/>
        <v>4757.489999999987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46116</v>
      </c>
      <c r="D662" s="299" t="s">
        <v>371</v>
      </c>
      <c r="E662" s="331">
        <v>34</v>
      </c>
      <c r="F662" s="331"/>
      <c r="G662" s="333">
        <f t="shared" si="14"/>
        <v>4856.489999999987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46116</v>
      </c>
      <c r="D663" s="299" t="s">
        <v>348</v>
      </c>
      <c r="E663" s="331">
        <v>10.24</v>
      </c>
      <c r="F663" s="331"/>
      <c r="G663" s="333">
        <f t="shared" si="14"/>
        <v>4890.489999999987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7</v>
      </c>
      <c r="C664" s="298">
        <v>46115</v>
      </c>
      <c r="D664" s="299" t="s">
        <v>372</v>
      </c>
      <c r="E664" s="331">
        <v>100</v>
      </c>
      <c r="F664" s="331"/>
      <c r="G664" s="333">
        <f t="shared" si="14"/>
        <v>4900.7299999999868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46115</v>
      </c>
      <c r="D665" s="299" t="s">
        <v>300</v>
      </c>
      <c r="E665" s="331">
        <v>7.68</v>
      </c>
      <c r="F665" s="331"/>
      <c r="G665" s="333">
        <f t="shared" si="14"/>
        <v>5000.7299999999868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46115</v>
      </c>
      <c r="D666" s="299" t="s">
        <v>296</v>
      </c>
      <c r="E666" s="331">
        <v>8.7200000000000006</v>
      </c>
      <c r="F666" s="331"/>
      <c r="G666" s="333">
        <f t="shared" si="14"/>
        <v>5008.4099999999871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46114</v>
      </c>
      <c r="D667" s="299" t="s">
        <v>373</v>
      </c>
      <c r="E667" s="331">
        <v>81.739999999999995</v>
      </c>
      <c r="F667" s="331"/>
      <c r="G667" s="333">
        <f t="shared" si="14"/>
        <v>5017.1299999999874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284</v>
      </c>
      <c r="B668" s="330">
        <v>36</v>
      </c>
      <c r="C668" s="298">
        <v>46114</v>
      </c>
      <c r="D668" s="299" t="s">
        <v>374</v>
      </c>
      <c r="E668" s="331">
        <v>50</v>
      </c>
      <c r="F668" s="331"/>
      <c r="G668" s="333">
        <f t="shared" si="14"/>
        <v>5098.8699999999872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22</v>
      </c>
      <c r="C669" s="298">
        <v>46114</v>
      </c>
      <c r="D669" s="299" t="s">
        <v>375</v>
      </c>
      <c r="E669" s="331">
        <v>6.37</v>
      </c>
      <c r="F669" s="331"/>
      <c r="G669" s="333">
        <f t="shared" si="14"/>
        <v>5148.8699999999872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46114</v>
      </c>
      <c r="D670" s="299" t="s">
        <v>326</v>
      </c>
      <c r="E670" s="331">
        <v>55.22</v>
      </c>
      <c r="F670" s="331"/>
      <c r="G670" s="333">
        <f t="shared" si="14"/>
        <v>5155.239999999987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46114</v>
      </c>
      <c r="D671" s="299" t="s">
        <v>319</v>
      </c>
      <c r="E671" s="331">
        <v>8.5</v>
      </c>
      <c r="F671" s="331"/>
      <c r="G671" s="333">
        <f t="shared" si="14"/>
        <v>5210.4599999999873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46114</v>
      </c>
      <c r="D672" s="299" t="s">
        <v>334</v>
      </c>
      <c r="E672" s="331">
        <v>38.99</v>
      </c>
      <c r="F672" s="331"/>
      <c r="G672" s="333">
        <f t="shared" si="14"/>
        <v>5218.9599999999873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291</v>
      </c>
      <c r="B673" s="330">
        <v>39</v>
      </c>
      <c r="C673" s="298">
        <v>46113</v>
      </c>
      <c r="D673" s="299" t="s">
        <v>292</v>
      </c>
      <c r="E673" s="331"/>
      <c r="F673" s="331">
        <v>2763.78</v>
      </c>
      <c r="G673" s="333">
        <f t="shared" si="14"/>
        <v>5257.9499999999871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46113</v>
      </c>
      <c r="D674" s="299" t="s">
        <v>296</v>
      </c>
      <c r="E674" s="331">
        <v>36.090000000000003</v>
      </c>
      <c r="F674" s="331"/>
      <c r="G674" s="333">
        <f t="shared" si="14"/>
        <v>2494.1699999999869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46113</v>
      </c>
      <c r="D675" s="299" t="s">
        <v>310</v>
      </c>
      <c r="E675" s="331">
        <v>80</v>
      </c>
      <c r="F675" s="331"/>
      <c r="G675" s="333">
        <f t="shared" si="14"/>
        <v>2530.259999999987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7</v>
      </c>
      <c r="C676" s="298">
        <v>46113</v>
      </c>
      <c r="D676" s="299" t="s">
        <v>320</v>
      </c>
      <c r="E676" s="331">
        <v>47.84</v>
      </c>
      <c r="F676" s="331"/>
      <c r="G676" s="333">
        <f t="shared" si="14"/>
        <v>2610.259999999987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7</v>
      </c>
      <c r="C677" s="298">
        <v>46113</v>
      </c>
      <c r="D677" s="299" t="s">
        <v>320</v>
      </c>
      <c r="E677" s="331">
        <v>21.25</v>
      </c>
      <c r="F677" s="331"/>
      <c r="G677" s="333">
        <f t="shared" si="14"/>
        <v>2658.0999999999872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46113</v>
      </c>
      <c r="D678" s="299" t="s">
        <v>376</v>
      </c>
      <c r="E678" s="331">
        <v>42.9</v>
      </c>
      <c r="F678" s="331"/>
      <c r="G678" s="333">
        <f t="shared" si="14"/>
        <v>2679.3499999999872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284</v>
      </c>
      <c r="B679" s="330">
        <v>37</v>
      </c>
      <c r="C679" s="298">
        <v>46112</v>
      </c>
      <c r="D679" s="299" t="s">
        <v>377</v>
      </c>
      <c r="E679" s="331">
        <v>4309.58</v>
      </c>
      <c r="F679" s="331"/>
      <c r="G679" s="333">
        <f t="shared" si="14"/>
        <v>2722.2499999999873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286</v>
      </c>
      <c r="B680" s="330">
        <v>25</v>
      </c>
      <c r="C680" s="298">
        <v>46112</v>
      </c>
      <c r="D680" s="298" t="s">
        <v>204</v>
      </c>
      <c r="E680" s="331">
        <v>350</v>
      </c>
      <c r="F680" s="331"/>
      <c r="G680" s="333">
        <f t="shared" si="14"/>
        <v>7031.8299999999872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286</v>
      </c>
      <c r="B681" s="330">
        <v>26</v>
      </c>
      <c r="C681" s="298">
        <v>46112</v>
      </c>
      <c r="D681" s="298" t="s">
        <v>205</v>
      </c>
      <c r="E681" s="331">
        <v>320</v>
      </c>
      <c r="F681" s="331"/>
      <c r="G681" s="333">
        <f t="shared" si="14"/>
        <v>7381.8299999999872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286</v>
      </c>
      <c r="B682" s="330">
        <v>27</v>
      </c>
      <c r="C682" s="298">
        <v>46112</v>
      </c>
      <c r="D682" s="298" t="s">
        <v>206</v>
      </c>
      <c r="E682" s="331">
        <v>25</v>
      </c>
      <c r="F682" s="331"/>
      <c r="G682" s="333">
        <f t="shared" si="14"/>
        <v>7701.8299999999872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286</v>
      </c>
      <c r="B683" s="330">
        <v>28</v>
      </c>
      <c r="C683" s="298">
        <v>46112</v>
      </c>
      <c r="D683" s="298" t="s">
        <v>207</v>
      </c>
      <c r="E683" s="331">
        <v>25</v>
      </c>
      <c r="F683" s="331"/>
      <c r="G683" s="333">
        <f t="shared" si="14"/>
        <v>7726.8299999999872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286</v>
      </c>
      <c r="B684" s="330">
        <v>29</v>
      </c>
      <c r="C684" s="298">
        <v>46112</v>
      </c>
      <c r="D684" s="298" t="s">
        <v>208</v>
      </c>
      <c r="E684" s="331">
        <v>45</v>
      </c>
      <c r="F684" s="331"/>
      <c r="G684" s="333">
        <f t="shared" si="14"/>
        <v>7751.8299999999872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30</v>
      </c>
      <c r="C685" s="298">
        <v>46112</v>
      </c>
      <c r="D685" s="298" t="s">
        <v>209</v>
      </c>
      <c r="E685" s="331">
        <v>400</v>
      </c>
      <c r="F685" s="331"/>
      <c r="G685" s="333">
        <f t="shared" si="14"/>
        <v>7796.8299999999872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31</v>
      </c>
      <c r="C686" s="298">
        <v>46112</v>
      </c>
      <c r="D686" s="298" t="s">
        <v>210</v>
      </c>
      <c r="E686" s="331">
        <v>375</v>
      </c>
      <c r="F686" s="331"/>
      <c r="G686" s="333">
        <f t="shared" si="14"/>
        <v>8196.8299999999872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32</v>
      </c>
      <c r="C687" s="298">
        <v>46112</v>
      </c>
      <c r="D687" s="298" t="s">
        <v>211</v>
      </c>
      <c r="E687" s="331">
        <v>100</v>
      </c>
      <c r="F687" s="331"/>
      <c r="G687" s="333">
        <f t="shared" si="14"/>
        <v>8571.8299999999872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286</v>
      </c>
      <c r="B688" s="330">
        <v>33</v>
      </c>
      <c r="C688" s="298">
        <v>46112</v>
      </c>
      <c r="D688" s="298" t="s">
        <v>212</v>
      </c>
      <c r="E688" s="331">
        <v>85</v>
      </c>
      <c r="F688" s="331"/>
      <c r="G688" s="333">
        <f t="shared" si="14"/>
        <v>8671.8299999999872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34</v>
      </c>
      <c r="C689" s="298">
        <v>46112</v>
      </c>
      <c r="D689" s="298" t="s">
        <v>213</v>
      </c>
      <c r="E689" s="331">
        <v>230</v>
      </c>
      <c r="F689" s="331"/>
      <c r="G689" s="333">
        <f t="shared" si="14"/>
        <v>8756.8299999999872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35</v>
      </c>
      <c r="C690" s="298">
        <v>46112</v>
      </c>
      <c r="D690" s="298" t="s">
        <v>214</v>
      </c>
      <c r="E690" s="331">
        <v>45</v>
      </c>
      <c r="F690" s="331"/>
      <c r="G690" s="333">
        <f t="shared" si="14"/>
        <v>8986.8299999999872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46112</v>
      </c>
      <c r="D691" s="298" t="s">
        <v>378</v>
      </c>
      <c r="E691" s="331">
        <v>40</v>
      </c>
      <c r="F691" s="331"/>
      <c r="G691" s="333">
        <f t="shared" si="14"/>
        <v>9031.8299999999872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42</v>
      </c>
      <c r="C692" s="298">
        <v>46112</v>
      </c>
      <c r="D692" s="298" t="s">
        <v>200</v>
      </c>
      <c r="E692" s="331">
        <v>59</v>
      </c>
      <c r="F692" s="331"/>
      <c r="G692" s="333">
        <f t="shared" si="14"/>
        <v>9071.8299999999872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43</v>
      </c>
      <c r="C693" s="298">
        <v>46112</v>
      </c>
      <c r="D693" s="298" t="s">
        <v>201</v>
      </c>
      <c r="E693" s="331">
        <v>42.84</v>
      </c>
      <c r="F693" s="331"/>
      <c r="G693" s="333">
        <f t="shared" si="14"/>
        <v>9130.8299999999872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46112</v>
      </c>
      <c r="D694" s="298" t="s">
        <v>300</v>
      </c>
      <c r="E694" s="331">
        <v>57.21</v>
      </c>
      <c r="F694" s="331"/>
      <c r="G694" s="333">
        <f t="shared" si="14"/>
        <v>9173.6699999999873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46112</v>
      </c>
      <c r="D695" s="298" t="s">
        <v>296</v>
      </c>
      <c r="E695" s="331">
        <v>11.18</v>
      </c>
      <c r="F695" s="331"/>
      <c r="G695" s="333">
        <f t="shared" si="14"/>
        <v>9230.8799999999865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10</v>
      </c>
      <c r="C696" s="298">
        <v>46112</v>
      </c>
      <c r="D696" s="298" t="s">
        <v>176</v>
      </c>
      <c r="E696" s="331">
        <v>17.899999999999999</v>
      </c>
      <c r="F696" s="331"/>
      <c r="G696" s="333">
        <f t="shared" si="14"/>
        <v>9242.0599999999868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46111</v>
      </c>
      <c r="D697" s="298" t="s">
        <v>334</v>
      </c>
      <c r="E697" s="331">
        <v>23.83</v>
      </c>
      <c r="F697" s="331"/>
      <c r="G697" s="333">
        <f t="shared" si="14"/>
        <v>9259.9599999999864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38</v>
      </c>
      <c r="C698" s="298">
        <v>46111</v>
      </c>
      <c r="D698" s="299" t="s">
        <v>293</v>
      </c>
      <c r="E698" s="331"/>
      <c r="F698" s="331">
        <v>4278.1400000000003</v>
      </c>
      <c r="G698" s="333">
        <f t="shared" si="14"/>
        <v>9283.7899999999863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46111</v>
      </c>
      <c r="D699" s="299" t="s">
        <v>351</v>
      </c>
      <c r="E699" s="331">
        <v>30</v>
      </c>
      <c r="F699" s="331"/>
      <c r="G699" s="333">
        <f t="shared" si="14"/>
        <v>5005.649999999986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46111</v>
      </c>
      <c r="D700" s="299" t="s">
        <v>300</v>
      </c>
      <c r="E700" s="331">
        <v>15.96</v>
      </c>
      <c r="F700" s="331"/>
      <c r="G700" s="333">
        <f t="shared" si="14"/>
        <v>5035.649999999986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46111</v>
      </c>
      <c r="D701" s="299" t="s">
        <v>379</v>
      </c>
      <c r="E701" s="331">
        <v>18.96</v>
      </c>
      <c r="F701" s="331"/>
      <c r="G701" s="333">
        <f t="shared" si="14"/>
        <v>5051.609999999986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46110</v>
      </c>
      <c r="D702" s="299" t="s">
        <v>311</v>
      </c>
      <c r="E702" s="331">
        <v>144.22</v>
      </c>
      <c r="F702" s="331"/>
      <c r="G702" s="333">
        <f t="shared" si="14"/>
        <v>5070.5699999999861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7</v>
      </c>
      <c r="C703" s="298">
        <v>46110</v>
      </c>
      <c r="D703" s="299" t="s">
        <v>380</v>
      </c>
      <c r="E703" s="331">
        <v>181.04</v>
      </c>
      <c r="F703" s="331"/>
      <c r="G703" s="333">
        <f t="shared" si="14"/>
        <v>5214.7899999999863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46110</v>
      </c>
      <c r="D704" s="299" t="s">
        <v>381</v>
      </c>
      <c r="E704" s="331">
        <v>196.9</v>
      </c>
      <c r="F704" s="331"/>
      <c r="G704" s="333">
        <f t="shared" si="14"/>
        <v>5395.8299999999863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3</v>
      </c>
      <c r="C705" s="298">
        <v>46110</v>
      </c>
      <c r="D705" s="299" t="s">
        <v>382</v>
      </c>
      <c r="E705" s="331">
        <v>7.5</v>
      </c>
      <c r="F705" s="331"/>
      <c r="G705" s="333">
        <f t="shared" si="14"/>
        <v>5592.7299999999859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46109</v>
      </c>
      <c r="D706" s="299" t="s">
        <v>319</v>
      </c>
      <c r="E706" s="331">
        <v>11.7</v>
      </c>
      <c r="F706" s="331"/>
      <c r="G706" s="333">
        <f t="shared" si="14"/>
        <v>5600.2299999999859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46109</v>
      </c>
      <c r="D707" s="299" t="s">
        <v>308</v>
      </c>
      <c r="E707" s="331">
        <v>210.76</v>
      </c>
      <c r="F707" s="331"/>
      <c r="G707" s="333">
        <f t="shared" si="14"/>
        <v>5611.9299999999857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46109</v>
      </c>
      <c r="D708" s="299" t="s">
        <v>310</v>
      </c>
      <c r="E708" s="331">
        <v>46.9</v>
      </c>
      <c r="F708" s="331"/>
      <c r="G708" s="333">
        <f t="shared" si="14"/>
        <v>5822.689999999986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46109</v>
      </c>
      <c r="D709" s="299" t="s">
        <v>329</v>
      </c>
      <c r="E709" s="331">
        <v>179.1</v>
      </c>
      <c r="F709" s="331"/>
      <c r="G709" s="333">
        <f t="shared" si="14"/>
        <v>5869.5899999999856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46109</v>
      </c>
      <c r="D710" s="299" t="s">
        <v>308</v>
      </c>
      <c r="E710" s="331">
        <v>31.97</v>
      </c>
      <c r="F710" s="331"/>
      <c r="G710" s="333">
        <f t="shared" si="14"/>
        <v>6048.689999999986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46109</v>
      </c>
      <c r="D711" s="299" t="s">
        <v>308</v>
      </c>
      <c r="E711" s="331">
        <v>12.19</v>
      </c>
      <c r="F711" s="331"/>
      <c r="G711" s="333">
        <f t="shared" si="14"/>
        <v>6080.6599999999862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291</v>
      </c>
      <c r="B712" s="330">
        <v>41</v>
      </c>
      <c r="C712" s="298">
        <v>46108</v>
      </c>
      <c r="D712" s="299" t="s">
        <v>383</v>
      </c>
      <c r="E712" s="331"/>
      <c r="F712" s="331">
        <v>400</v>
      </c>
      <c r="G712" s="333">
        <f t="shared" si="14"/>
        <v>6092.8499999999858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46108</v>
      </c>
      <c r="D713" s="299" t="s">
        <v>301</v>
      </c>
      <c r="E713" s="331">
        <v>19.5</v>
      </c>
      <c r="F713" s="331"/>
      <c r="G713" s="333">
        <f t="shared" si="14"/>
        <v>5692.8499999999858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46108</v>
      </c>
      <c r="D714" s="299" t="s">
        <v>296</v>
      </c>
      <c r="E714" s="331">
        <v>11.48</v>
      </c>
      <c r="F714" s="331"/>
      <c r="G714" s="333">
        <f t="shared" si="14"/>
        <v>5712.3499999999858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46108</v>
      </c>
      <c r="D715" s="299" t="s">
        <v>334</v>
      </c>
      <c r="E715" s="331">
        <v>11.46</v>
      </c>
      <c r="F715" s="331"/>
      <c r="G715" s="333">
        <f t="shared" si="14"/>
        <v>5723.8299999999854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46108</v>
      </c>
      <c r="D716" s="299" t="s">
        <v>334</v>
      </c>
      <c r="E716" s="331">
        <v>38.21</v>
      </c>
      <c r="F716" s="331"/>
      <c r="G716" s="333">
        <f t="shared" si="14"/>
        <v>5735.2899999999854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46108</v>
      </c>
      <c r="D717" s="299" t="s">
        <v>384</v>
      </c>
      <c r="E717" s="331">
        <v>69.95</v>
      </c>
      <c r="F717" s="331"/>
      <c r="G717" s="333">
        <f t="shared" si="14"/>
        <v>5773.4999999999854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3</v>
      </c>
      <c r="C718" s="298">
        <v>46108</v>
      </c>
      <c r="D718" s="299" t="s">
        <v>348</v>
      </c>
      <c r="E718" s="331">
        <v>10.78</v>
      </c>
      <c r="F718" s="331"/>
      <c r="G718" s="333">
        <f t="shared" si="14"/>
        <v>5843.4499999999853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46108</v>
      </c>
      <c r="D719" s="299" t="s">
        <v>300</v>
      </c>
      <c r="E719" s="331">
        <v>15.84</v>
      </c>
      <c r="F719" s="331"/>
      <c r="G719" s="333">
        <f t="shared" si="14"/>
        <v>5854.229999999985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46108</v>
      </c>
      <c r="D720" s="299" t="s">
        <v>385</v>
      </c>
      <c r="E720" s="331">
        <v>22.48</v>
      </c>
      <c r="F720" s="331"/>
      <c r="G720" s="333">
        <f t="shared" si="14"/>
        <v>5870.0699999999852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46107</v>
      </c>
      <c r="D721" s="299" t="s">
        <v>358</v>
      </c>
      <c r="E721" s="331">
        <v>11.17</v>
      </c>
      <c r="F721" s="331"/>
      <c r="G721" s="333">
        <f t="shared" si="14"/>
        <v>5892.5499999999847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46107</v>
      </c>
      <c r="D722" s="299" t="s">
        <v>386</v>
      </c>
      <c r="E722" s="331">
        <v>14.38</v>
      </c>
      <c r="F722" s="331"/>
      <c r="G722" s="333">
        <f t="shared" si="14"/>
        <v>5903.7199999999848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46107</v>
      </c>
      <c r="D723" s="299" t="s">
        <v>387</v>
      </c>
      <c r="E723" s="331">
        <v>45</v>
      </c>
      <c r="F723" s="331"/>
      <c r="G723" s="333">
        <f t="shared" si="14"/>
        <v>5918.0999999999849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46107</v>
      </c>
      <c r="D724" s="299" t="s">
        <v>324</v>
      </c>
      <c r="E724" s="331">
        <v>9.0299999999999994</v>
      </c>
      <c r="F724" s="331"/>
      <c r="G724" s="333">
        <f t="shared" si="14"/>
        <v>5963.0999999999849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46107</v>
      </c>
      <c r="D725" s="299" t="s">
        <v>301</v>
      </c>
      <c r="E725" s="331">
        <v>30</v>
      </c>
      <c r="F725" s="331"/>
      <c r="G725" s="333">
        <f t="shared" si="14"/>
        <v>5972.1299999999846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46106</v>
      </c>
      <c r="D726" s="299" t="s">
        <v>388</v>
      </c>
      <c r="E726" s="331">
        <v>12</v>
      </c>
      <c r="F726" s="331"/>
      <c r="G726" s="333">
        <f t="shared" si="14"/>
        <v>6002.1299999999846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46106</v>
      </c>
      <c r="D727" s="299" t="s">
        <v>389</v>
      </c>
      <c r="E727" s="331">
        <v>20</v>
      </c>
      <c r="F727" s="331"/>
      <c r="G727" s="333">
        <f t="shared" si="14"/>
        <v>6014.1299999999846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46106</v>
      </c>
      <c r="D728" s="299" t="s">
        <v>296</v>
      </c>
      <c r="E728" s="331">
        <v>21.05</v>
      </c>
      <c r="F728" s="331"/>
      <c r="G728" s="333">
        <f t="shared" si="14"/>
        <v>6034.1299999999846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46106</v>
      </c>
      <c r="D729" s="299" t="s">
        <v>296</v>
      </c>
      <c r="E729" s="331">
        <v>38.58</v>
      </c>
      <c r="F729" s="331"/>
      <c r="G729" s="333">
        <f t="shared" si="14"/>
        <v>6055.1799999999848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12</v>
      </c>
      <c r="C730" s="298">
        <v>46106</v>
      </c>
      <c r="D730" s="299" t="s">
        <v>314</v>
      </c>
      <c r="E730" s="331">
        <v>204.47</v>
      </c>
      <c r="F730" s="331"/>
      <c r="G730" s="333">
        <f t="shared" si="14"/>
        <v>6093.7599999999848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24</v>
      </c>
      <c r="C731" s="298">
        <v>46105</v>
      </c>
      <c r="D731" s="299" t="s">
        <v>860</v>
      </c>
      <c r="E731" s="331">
        <v>86.58</v>
      </c>
      <c r="F731" s="331"/>
      <c r="G731" s="333">
        <f t="shared" si="14"/>
        <v>6298.229999999985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46105</v>
      </c>
      <c r="D732" s="299" t="s">
        <v>389</v>
      </c>
      <c r="E732" s="331">
        <v>20</v>
      </c>
      <c r="F732" s="331"/>
      <c r="G732" s="333">
        <f t="shared" si="14"/>
        <v>6384.8099999999849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46105</v>
      </c>
      <c r="D733" s="299" t="s">
        <v>390</v>
      </c>
      <c r="E733" s="331">
        <v>15.29</v>
      </c>
      <c r="F733" s="331"/>
      <c r="G733" s="333">
        <f t="shared" si="14"/>
        <v>6404.8099999999849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46105</v>
      </c>
      <c r="D734" s="299" t="s">
        <v>308</v>
      </c>
      <c r="E734" s="331">
        <v>47.99</v>
      </c>
      <c r="F734" s="331"/>
      <c r="G734" s="333">
        <f t="shared" si="14"/>
        <v>6420.0999999999849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23</v>
      </c>
      <c r="C735" s="298">
        <v>46104</v>
      </c>
      <c r="D735" s="299" t="s">
        <v>67</v>
      </c>
      <c r="E735" s="331">
        <v>650.88</v>
      </c>
      <c r="F735" s="331"/>
      <c r="G735" s="333">
        <f t="shared" si="14"/>
        <v>6468.0899999999847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46104</v>
      </c>
      <c r="D736" s="299" t="s">
        <v>391</v>
      </c>
      <c r="E736" s="331">
        <v>46</v>
      </c>
      <c r="F736" s="331"/>
      <c r="G736" s="333">
        <f t="shared" si="14"/>
        <v>7118.9699999999848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46103</v>
      </c>
      <c r="D737" s="299" t="s">
        <v>392</v>
      </c>
      <c r="E737" s="331">
        <v>24.81</v>
      </c>
      <c r="F737" s="331"/>
      <c r="G737" s="333">
        <f t="shared" si="14"/>
        <v>7164.9699999999848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46103</v>
      </c>
      <c r="D738" s="299" t="s">
        <v>296</v>
      </c>
      <c r="E738" s="331">
        <v>28.77</v>
      </c>
      <c r="F738" s="331"/>
      <c r="G738" s="333">
        <f t="shared" si="14"/>
        <v>7189.7799999999852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46103</v>
      </c>
      <c r="D739" s="299" t="s">
        <v>296</v>
      </c>
      <c r="E739" s="331">
        <v>11.9</v>
      </c>
      <c r="F739" s="331"/>
      <c r="G739" s="333">
        <f t="shared" si="14"/>
        <v>7218.5499999999856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46103</v>
      </c>
      <c r="D740" s="299" t="s">
        <v>300</v>
      </c>
      <c r="E740" s="331">
        <v>42.59</v>
      </c>
      <c r="F740" s="331"/>
      <c r="G740" s="333">
        <f t="shared" si="14"/>
        <v>7230.4499999999853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46103</v>
      </c>
      <c r="D741" s="299" t="s">
        <v>300</v>
      </c>
      <c r="E741" s="331">
        <v>17.579999999999998</v>
      </c>
      <c r="F741" s="331"/>
      <c r="G741" s="333">
        <f t="shared" si="14"/>
        <v>7273.0399999999854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46103</v>
      </c>
      <c r="D742" s="299" t="s">
        <v>300</v>
      </c>
      <c r="E742" s="331">
        <v>11.99</v>
      </c>
      <c r="F742" s="331"/>
      <c r="G742" s="333">
        <f t="shared" si="14"/>
        <v>7290.6199999999853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46103</v>
      </c>
      <c r="D743" s="299" t="s">
        <v>311</v>
      </c>
      <c r="E743" s="331">
        <v>81.31</v>
      </c>
      <c r="F743" s="331"/>
      <c r="G743" s="333">
        <f t="shared" si="14"/>
        <v>7302.6099999999851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1</v>
      </c>
      <c r="C744" s="298">
        <v>46103</v>
      </c>
      <c r="D744" s="299" t="s">
        <v>393</v>
      </c>
      <c r="E744" s="331">
        <v>38.44</v>
      </c>
      <c r="F744" s="331"/>
      <c r="G744" s="333">
        <f t="shared" si="14"/>
        <v>7383.9199999999855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46103</v>
      </c>
      <c r="D745" s="299" t="s">
        <v>394</v>
      </c>
      <c r="E745" s="331">
        <v>35.700000000000003</v>
      </c>
      <c r="F745" s="331"/>
      <c r="G745" s="333">
        <f t="shared" si="14"/>
        <v>7422.3599999999851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46102</v>
      </c>
      <c r="D746" s="299" t="s">
        <v>300</v>
      </c>
      <c r="E746" s="331">
        <v>10.64</v>
      </c>
      <c r="F746" s="331"/>
      <c r="G746" s="333">
        <f t="shared" si="14"/>
        <v>7458.0599999999849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46102</v>
      </c>
      <c r="D747" s="299" t="s">
        <v>300</v>
      </c>
      <c r="E747" s="331">
        <v>28.69</v>
      </c>
      <c r="F747" s="331"/>
      <c r="G747" s="333">
        <f t="shared" si="14"/>
        <v>7468.6999999999853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46102</v>
      </c>
      <c r="D748" s="299" t="s">
        <v>348</v>
      </c>
      <c r="E748" s="331">
        <v>11.59</v>
      </c>
      <c r="F748" s="331"/>
      <c r="G748" s="333">
        <f t="shared" si="14"/>
        <v>7497.3899999999849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291</v>
      </c>
      <c r="B749" s="330">
        <v>41</v>
      </c>
      <c r="C749" s="298">
        <v>46102</v>
      </c>
      <c r="D749" s="299" t="s">
        <v>383</v>
      </c>
      <c r="E749" s="331"/>
      <c r="F749" s="331">
        <v>400</v>
      </c>
      <c r="G749" s="333">
        <f t="shared" si="14"/>
        <v>7508.979999999985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5</v>
      </c>
      <c r="C750" s="298">
        <v>46102</v>
      </c>
      <c r="D750" s="299" t="s">
        <v>395</v>
      </c>
      <c r="E750" s="331">
        <v>170</v>
      </c>
      <c r="F750" s="331"/>
      <c r="G750" s="333">
        <f t="shared" si="14"/>
        <v>7108.979999999985</v>
      </c>
      <c r="H750" s="334" t="s">
        <v>298</v>
      </c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46102</v>
      </c>
      <c r="D751" s="299" t="s">
        <v>354</v>
      </c>
      <c r="E751" s="331">
        <v>70</v>
      </c>
      <c r="F751" s="331"/>
      <c r="G751" s="333">
        <f t="shared" si="14"/>
        <v>7278.979999999985</v>
      </c>
      <c r="H751" s="334" t="s">
        <v>298</v>
      </c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5</v>
      </c>
      <c r="C752" s="298">
        <v>46102</v>
      </c>
      <c r="D752" s="299" t="s">
        <v>396</v>
      </c>
      <c r="E752" s="331">
        <v>40</v>
      </c>
      <c r="F752" s="331"/>
      <c r="G752" s="333">
        <f t="shared" ref="G752:G1006" si="15">G753-E752+F752</f>
        <v>7348.979999999985</v>
      </c>
      <c r="H752" s="334" t="s">
        <v>298</v>
      </c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46102</v>
      </c>
      <c r="D753" s="299" t="s">
        <v>348</v>
      </c>
      <c r="E753" s="331">
        <v>25</v>
      </c>
      <c r="F753" s="331"/>
      <c r="G753" s="333">
        <f t="shared" si="15"/>
        <v>7388.979999999985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46102</v>
      </c>
      <c r="D754" s="299" t="s">
        <v>304</v>
      </c>
      <c r="E754" s="331">
        <v>65.19</v>
      </c>
      <c r="F754" s="331"/>
      <c r="G754" s="333">
        <f t="shared" si="15"/>
        <v>7413.979999999985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46102</v>
      </c>
      <c r="D755" s="299" t="s">
        <v>310</v>
      </c>
      <c r="E755" s="331">
        <v>37.450000000000003</v>
      </c>
      <c r="F755" s="331"/>
      <c r="G755" s="333">
        <f t="shared" si="15"/>
        <v>7479.1699999999846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46101</v>
      </c>
      <c r="D756" s="299" t="s">
        <v>356</v>
      </c>
      <c r="E756" s="331">
        <v>65.099999999999994</v>
      </c>
      <c r="F756" s="331"/>
      <c r="G756" s="333">
        <f t="shared" si="15"/>
        <v>7516.6199999999844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46101</v>
      </c>
      <c r="D757" s="299" t="s">
        <v>323</v>
      </c>
      <c r="E757" s="331">
        <v>20.22</v>
      </c>
      <c r="F757" s="331"/>
      <c r="G757" s="333">
        <f t="shared" si="15"/>
        <v>7581.7199999999848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46101</v>
      </c>
      <c r="D758" s="299" t="s">
        <v>433</v>
      </c>
      <c r="E758" s="331">
        <v>-73</v>
      </c>
      <c r="F758" s="331"/>
      <c r="G758" s="333">
        <f t="shared" si="15"/>
        <v>7601.939999999985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46101</v>
      </c>
      <c r="D759" s="299" t="s">
        <v>300</v>
      </c>
      <c r="E759" s="331">
        <v>34.68</v>
      </c>
      <c r="F759" s="331"/>
      <c r="G759" s="333">
        <f t="shared" si="15"/>
        <v>7528.939999999985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46101</v>
      </c>
      <c r="D760" s="299" t="s">
        <v>397</v>
      </c>
      <c r="E760" s="331">
        <v>10.63</v>
      </c>
      <c r="F760" s="331"/>
      <c r="G760" s="333">
        <f t="shared" si="15"/>
        <v>7563.6199999999853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46101</v>
      </c>
      <c r="D761" s="299" t="s">
        <v>398</v>
      </c>
      <c r="E761" s="331">
        <v>106.49</v>
      </c>
      <c r="F761" s="331"/>
      <c r="G761" s="333">
        <f t="shared" si="15"/>
        <v>7574.2499999999854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46100</v>
      </c>
      <c r="D762" s="299" t="s">
        <v>357</v>
      </c>
      <c r="E762" s="331">
        <v>16.739999999999998</v>
      </c>
      <c r="F762" s="331"/>
      <c r="G762" s="333">
        <f t="shared" si="15"/>
        <v>7680.7399999999852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46100</v>
      </c>
      <c r="D763" s="299" t="s">
        <v>399</v>
      </c>
      <c r="E763" s="331">
        <v>108.54</v>
      </c>
      <c r="F763" s="331"/>
      <c r="G763" s="333">
        <f t="shared" si="15"/>
        <v>7697.479999999985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22</v>
      </c>
      <c r="C764" s="298">
        <v>46100</v>
      </c>
      <c r="D764" s="299" t="s">
        <v>835</v>
      </c>
      <c r="E764" s="331">
        <v>12.77</v>
      </c>
      <c r="F764" s="331"/>
      <c r="G764" s="333">
        <f t="shared" si="15"/>
        <v>7806.019999999985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46100</v>
      </c>
      <c r="D765" s="299" t="s">
        <v>334</v>
      </c>
      <c r="E765" s="331">
        <v>28.33</v>
      </c>
      <c r="F765" s="331"/>
      <c r="G765" s="333">
        <f t="shared" si="15"/>
        <v>7818.7899999999854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46100</v>
      </c>
      <c r="D766" s="299" t="s">
        <v>358</v>
      </c>
      <c r="E766" s="331">
        <v>17.45</v>
      </c>
      <c r="F766" s="331"/>
      <c r="G766" s="333">
        <f t="shared" si="15"/>
        <v>7847.1199999999853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46100</v>
      </c>
      <c r="D767" s="299" t="s">
        <v>328</v>
      </c>
      <c r="E767" s="331">
        <v>7.46</v>
      </c>
      <c r="F767" s="331"/>
      <c r="G767" s="333">
        <f t="shared" si="15"/>
        <v>7864.5699999999852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335</v>
      </c>
      <c r="B768" s="330" t="s">
        <v>335</v>
      </c>
      <c r="C768" s="298">
        <v>46100</v>
      </c>
      <c r="D768" s="299" t="s">
        <v>336</v>
      </c>
      <c r="E768" s="331">
        <v>172.29</v>
      </c>
      <c r="F768" s="331"/>
      <c r="G768" s="333">
        <f t="shared" si="15"/>
        <v>7872.0299999999852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15</v>
      </c>
      <c r="C769" s="298">
        <v>46100</v>
      </c>
      <c r="D769" s="299" t="s">
        <v>185</v>
      </c>
      <c r="E769" s="331">
        <v>175.09</v>
      </c>
      <c r="F769" s="331"/>
      <c r="G769" s="333">
        <f t="shared" si="15"/>
        <v>8044.3199999999852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291</v>
      </c>
      <c r="B770" s="330">
        <v>39</v>
      </c>
      <c r="C770" s="298">
        <v>46100</v>
      </c>
      <c r="D770" s="299" t="s">
        <v>292</v>
      </c>
      <c r="E770" s="331"/>
      <c r="F770" s="331">
        <v>2763.78</v>
      </c>
      <c r="G770" s="333">
        <f t="shared" si="15"/>
        <v>8219.4099999999853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46099</v>
      </c>
      <c r="D771" s="299" t="s">
        <v>400</v>
      </c>
      <c r="E771" s="331">
        <v>47.46</v>
      </c>
      <c r="F771" s="331"/>
      <c r="G771" s="333">
        <f t="shared" si="15"/>
        <v>5455.6299999999856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46099</v>
      </c>
      <c r="D772" s="299" t="s">
        <v>400</v>
      </c>
      <c r="E772" s="331">
        <v>15.01</v>
      </c>
      <c r="F772" s="331"/>
      <c r="G772" s="333">
        <f t="shared" si="15"/>
        <v>5503.0899999999856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40</v>
      </c>
      <c r="C773" s="298">
        <v>46099</v>
      </c>
      <c r="D773" s="299" t="s">
        <v>316</v>
      </c>
      <c r="E773" s="331"/>
      <c r="F773" s="331">
        <v>838.67</v>
      </c>
      <c r="G773" s="333">
        <f t="shared" si="15"/>
        <v>5518.0999999999858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46099</v>
      </c>
      <c r="D774" s="299" t="s">
        <v>296</v>
      </c>
      <c r="E774" s="331">
        <v>14.67</v>
      </c>
      <c r="F774" s="331"/>
      <c r="G774" s="333">
        <f t="shared" si="15"/>
        <v>4679.4299999999857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46099</v>
      </c>
      <c r="D775" s="299" t="s">
        <v>296</v>
      </c>
      <c r="E775" s="331">
        <v>40.22</v>
      </c>
      <c r="F775" s="331"/>
      <c r="G775" s="333">
        <f t="shared" si="15"/>
        <v>4694.0999999999858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46099</v>
      </c>
      <c r="D776" s="299" t="s">
        <v>295</v>
      </c>
      <c r="E776" s="331">
        <v>3.49</v>
      </c>
      <c r="F776" s="331"/>
      <c r="G776" s="333">
        <f t="shared" si="15"/>
        <v>4734.3199999999861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22</v>
      </c>
      <c r="C777" s="298">
        <v>46099</v>
      </c>
      <c r="D777" s="299" t="s">
        <v>401</v>
      </c>
      <c r="E777" s="331">
        <v>13.84</v>
      </c>
      <c r="F777" s="331"/>
      <c r="G777" s="333">
        <f t="shared" si="15"/>
        <v>4737.8099999999858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17</v>
      </c>
      <c r="C778" s="298">
        <v>46098</v>
      </c>
      <c r="D778" s="299" t="s">
        <v>188</v>
      </c>
      <c r="E778" s="331">
        <v>42.65</v>
      </c>
      <c r="F778" s="331"/>
      <c r="G778" s="333">
        <f t="shared" si="15"/>
        <v>4751.649999999986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23</v>
      </c>
      <c r="C779" s="298">
        <v>46098</v>
      </c>
      <c r="D779" s="299" t="s">
        <v>402</v>
      </c>
      <c r="E779" s="331">
        <v>529.46</v>
      </c>
      <c r="F779" s="331"/>
      <c r="G779" s="333">
        <f t="shared" si="15"/>
        <v>4794.2999999999856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43</v>
      </c>
      <c r="C780" s="298">
        <v>46098</v>
      </c>
      <c r="D780" s="299" t="s">
        <v>333</v>
      </c>
      <c r="E780" s="331">
        <v>22.35</v>
      </c>
      <c r="F780" s="331"/>
      <c r="G780" s="333">
        <f t="shared" si="15"/>
        <v>5323.7599999999857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42</v>
      </c>
      <c r="C781" s="298">
        <v>46098</v>
      </c>
      <c r="D781" s="299" t="s">
        <v>333</v>
      </c>
      <c r="E781" s="331">
        <v>37.25</v>
      </c>
      <c r="F781" s="331"/>
      <c r="G781" s="333">
        <f t="shared" si="15"/>
        <v>5346.109999999986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46098</v>
      </c>
      <c r="D782" s="299" t="s">
        <v>319</v>
      </c>
      <c r="E782" s="331">
        <v>3.99</v>
      </c>
      <c r="F782" s="331"/>
      <c r="G782" s="333">
        <f t="shared" si="15"/>
        <v>5383.359999999986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46098</v>
      </c>
      <c r="D783" s="299" t="s">
        <v>319</v>
      </c>
      <c r="E783" s="331">
        <v>24.47</v>
      </c>
      <c r="F783" s="331"/>
      <c r="G783" s="333">
        <f t="shared" si="15"/>
        <v>5387.3499999999858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21</v>
      </c>
      <c r="C784" s="298">
        <v>46098</v>
      </c>
      <c r="D784" s="299" t="s">
        <v>194</v>
      </c>
      <c r="E784" s="331">
        <v>75.599999999999994</v>
      </c>
      <c r="F784" s="331"/>
      <c r="G784" s="333">
        <f t="shared" si="15"/>
        <v>5411.8199999999861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46097</v>
      </c>
      <c r="D785" s="299" t="s">
        <v>340</v>
      </c>
      <c r="E785" s="331">
        <v>21.3</v>
      </c>
      <c r="F785" s="331"/>
      <c r="G785" s="333">
        <f t="shared" si="15"/>
        <v>5487.4199999999864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11</v>
      </c>
      <c r="C786" s="298">
        <v>46097</v>
      </c>
      <c r="D786" s="299" t="s">
        <v>178</v>
      </c>
      <c r="E786" s="331">
        <v>267.91000000000003</v>
      </c>
      <c r="F786" s="331"/>
      <c r="G786" s="333">
        <f t="shared" si="15"/>
        <v>5508.7199999999866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46097</v>
      </c>
      <c r="D787" s="299" t="s">
        <v>403</v>
      </c>
      <c r="E787" s="331"/>
      <c r="F787" s="331">
        <v>80</v>
      </c>
      <c r="G787" s="333">
        <f t="shared" si="15"/>
        <v>5776.6299999999865</v>
      </c>
      <c r="H787" s="334" t="s">
        <v>298</v>
      </c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46097</v>
      </c>
      <c r="D788" s="299" t="s">
        <v>302</v>
      </c>
      <c r="E788" s="331">
        <v>80</v>
      </c>
      <c r="F788" s="331"/>
      <c r="G788" s="333">
        <f t="shared" si="15"/>
        <v>5696.6299999999865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46097</v>
      </c>
      <c r="D789" s="299" t="s">
        <v>310</v>
      </c>
      <c r="E789" s="331">
        <v>42.47</v>
      </c>
      <c r="F789" s="331"/>
      <c r="G789" s="333">
        <f t="shared" si="15"/>
        <v>5776.6299999999865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46097</v>
      </c>
      <c r="D790" s="299" t="s">
        <v>296</v>
      </c>
      <c r="E790" s="331">
        <v>11.18</v>
      </c>
      <c r="F790" s="331"/>
      <c r="G790" s="333">
        <f t="shared" si="15"/>
        <v>5819.0999999999867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46096</v>
      </c>
      <c r="D791" s="299" t="s">
        <v>404</v>
      </c>
      <c r="E791" s="331">
        <v>38.67</v>
      </c>
      <c r="F791" s="331"/>
      <c r="G791" s="333">
        <f t="shared" si="15"/>
        <v>5830.279999999987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46096</v>
      </c>
      <c r="D792" s="299" t="s">
        <v>348</v>
      </c>
      <c r="E792" s="331">
        <v>7.11</v>
      </c>
      <c r="F792" s="331"/>
      <c r="G792" s="333">
        <f t="shared" si="15"/>
        <v>5868.9499999999871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46096</v>
      </c>
      <c r="D793" s="299" t="s">
        <v>304</v>
      </c>
      <c r="E793" s="331">
        <v>126.64</v>
      </c>
      <c r="F793" s="331"/>
      <c r="G793" s="333">
        <f t="shared" si="15"/>
        <v>5876.0599999999868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46096</v>
      </c>
      <c r="D794" s="299" t="s">
        <v>311</v>
      </c>
      <c r="E794" s="331">
        <v>125.2</v>
      </c>
      <c r="F794" s="331"/>
      <c r="G794" s="333">
        <f t="shared" si="15"/>
        <v>6002.6999999999871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46096</v>
      </c>
      <c r="D795" s="299" t="s">
        <v>306</v>
      </c>
      <c r="E795" s="331">
        <v>37.159999999999997</v>
      </c>
      <c r="F795" s="331"/>
      <c r="G795" s="333">
        <f t="shared" si="15"/>
        <v>6127.8999999999869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16</v>
      </c>
      <c r="C796" s="298">
        <v>46096</v>
      </c>
      <c r="D796" s="299" t="s">
        <v>405</v>
      </c>
      <c r="E796" s="331">
        <v>713.06</v>
      </c>
      <c r="F796" s="331"/>
      <c r="G796" s="333">
        <f t="shared" si="15"/>
        <v>6165.0599999999868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46095</v>
      </c>
      <c r="D797" s="299" t="s">
        <v>406</v>
      </c>
      <c r="E797" s="331">
        <v>24</v>
      </c>
      <c r="F797" s="331"/>
      <c r="G797" s="333">
        <f t="shared" si="15"/>
        <v>6878.1199999999862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3</v>
      </c>
      <c r="C798" s="298">
        <v>46095</v>
      </c>
      <c r="D798" s="299" t="s">
        <v>348</v>
      </c>
      <c r="E798" s="331">
        <v>14.58</v>
      </c>
      <c r="F798" s="331"/>
      <c r="G798" s="333">
        <f t="shared" si="15"/>
        <v>6902.1199999999862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291</v>
      </c>
      <c r="B799" s="330">
        <v>41</v>
      </c>
      <c r="C799" s="298">
        <v>46094</v>
      </c>
      <c r="D799" s="299" t="s">
        <v>407</v>
      </c>
      <c r="E799" s="331"/>
      <c r="F799" s="331">
        <v>300</v>
      </c>
      <c r="G799" s="333">
        <f t="shared" si="15"/>
        <v>6916.6999999999862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46094</v>
      </c>
      <c r="D800" s="299" t="s">
        <v>311</v>
      </c>
      <c r="E800" s="331">
        <v>17.71</v>
      </c>
      <c r="F800" s="331"/>
      <c r="G800" s="333">
        <f t="shared" si="15"/>
        <v>6616.6999999999862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46094</v>
      </c>
      <c r="D801" s="299" t="s">
        <v>296</v>
      </c>
      <c r="E801" s="331">
        <v>31.56</v>
      </c>
      <c r="F801" s="331"/>
      <c r="G801" s="333">
        <f t="shared" si="15"/>
        <v>6634.4099999999862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46094</v>
      </c>
      <c r="D802" s="299" t="s">
        <v>296</v>
      </c>
      <c r="E802" s="331">
        <v>34.79</v>
      </c>
      <c r="F802" s="331"/>
      <c r="G802" s="333">
        <f t="shared" si="15"/>
        <v>6665.9699999999866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46094</v>
      </c>
      <c r="D803" s="299" t="s">
        <v>408</v>
      </c>
      <c r="E803" s="331">
        <v>23.9</v>
      </c>
      <c r="F803" s="331"/>
      <c r="G803" s="333">
        <f t="shared" si="15"/>
        <v>6700.7599999999866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46094</v>
      </c>
      <c r="D804" s="299" t="s">
        <v>348</v>
      </c>
      <c r="E804" s="331">
        <v>7.26</v>
      </c>
      <c r="F804" s="331"/>
      <c r="G804" s="333">
        <f t="shared" si="15"/>
        <v>6724.6599999999862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5</v>
      </c>
      <c r="C805" s="298">
        <v>46094</v>
      </c>
      <c r="D805" s="299" t="s">
        <v>354</v>
      </c>
      <c r="E805" s="331">
        <v>85</v>
      </c>
      <c r="F805" s="331"/>
      <c r="G805" s="333">
        <f t="shared" si="15"/>
        <v>6731.9199999999864</v>
      </c>
      <c r="H805" s="334" t="s">
        <v>298</v>
      </c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46093</v>
      </c>
      <c r="D806" s="299" t="s">
        <v>409</v>
      </c>
      <c r="E806" s="331">
        <v>51.22</v>
      </c>
      <c r="F806" s="331"/>
      <c r="G806" s="333">
        <f t="shared" si="15"/>
        <v>6816.9199999999864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46093</v>
      </c>
      <c r="D807" s="299" t="s">
        <v>410</v>
      </c>
      <c r="E807" s="331">
        <v>57.43</v>
      </c>
      <c r="F807" s="331"/>
      <c r="G807" s="333">
        <f t="shared" si="15"/>
        <v>6868.1399999999867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46093</v>
      </c>
      <c r="D808" s="299" t="s">
        <v>358</v>
      </c>
      <c r="E808" s="331">
        <v>17.45</v>
      </c>
      <c r="F808" s="331"/>
      <c r="G808" s="333">
        <f t="shared" si="15"/>
        <v>6925.569999999987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46093</v>
      </c>
      <c r="D809" s="299" t="s">
        <v>319</v>
      </c>
      <c r="E809" s="331">
        <v>7.92</v>
      </c>
      <c r="F809" s="331"/>
      <c r="G809" s="333">
        <f t="shared" si="15"/>
        <v>6943.0199999999868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38</v>
      </c>
      <c r="C810" s="298">
        <v>46093</v>
      </c>
      <c r="D810" s="299" t="s">
        <v>293</v>
      </c>
      <c r="E810" s="331"/>
      <c r="F810" s="331">
        <v>4726.92</v>
      </c>
      <c r="G810" s="333">
        <f t="shared" si="15"/>
        <v>6950.9399999999869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46093</v>
      </c>
      <c r="D811" s="299" t="s">
        <v>386</v>
      </c>
      <c r="E811" s="331">
        <v>15</v>
      </c>
      <c r="F811" s="331"/>
      <c r="G811" s="333">
        <f t="shared" si="15"/>
        <v>2224.0199999999868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46093</v>
      </c>
      <c r="D812" s="299" t="s">
        <v>411</v>
      </c>
      <c r="E812" s="331">
        <v>12</v>
      </c>
      <c r="F812" s="331"/>
      <c r="G812" s="333">
        <f t="shared" si="15"/>
        <v>2239.0199999999868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19</v>
      </c>
      <c r="C813" s="298">
        <v>46093</v>
      </c>
      <c r="D813" s="299" t="s">
        <v>191</v>
      </c>
      <c r="E813" s="331">
        <v>200</v>
      </c>
      <c r="F813" s="331"/>
      <c r="G813" s="333">
        <f t="shared" si="15"/>
        <v>2251.0199999999868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46092</v>
      </c>
      <c r="D814" s="299" t="s">
        <v>412</v>
      </c>
      <c r="E814" s="331">
        <v>-10.050000000000001</v>
      </c>
      <c r="F814" s="331"/>
      <c r="G814" s="333">
        <f t="shared" si="15"/>
        <v>2451.0199999999868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46092</v>
      </c>
      <c r="D815" s="299" t="s">
        <v>413</v>
      </c>
      <c r="E815" s="331">
        <v>25</v>
      </c>
      <c r="F815" s="331"/>
      <c r="G815" s="333">
        <f t="shared" si="15"/>
        <v>2440.9699999999866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46092</v>
      </c>
      <c r="D816" s="299" t="s">
        <v>301</v>
      </c>
      <c r="E816" s="331">
        <v>-9</v>
      </c>
      <c r="F816" s="331"/>
      <c r="G816" s="333">
        <f t="shared" si="15"/>
        <v>2465.9699999999866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41</v>
      </c>
      <c r="C817" s="298">
        <v>46092</v>
      </c>
      <c r="D817" s="299" t="s">
        <v>407</v>
      </c>
      <c r="E817" s="331"/>
      <c r="F817" s="331">
        <v>500</v>
      </c>
      <c r="G817" s="333">
        <f t="shared" si="15"/>
        <v>2456.9699999999866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46092</v>
      </c>
      <c r="D818" s="299" t="s">
        <v>296</v>
      </c>
      <c r="E818" s="331">
        <v>16.170000000000002</v>
      </c>
      <c r="F818" s="331"/>
      <c r="G818" s="333">
        <f t="shared" si="15"/>
        <v>1956.9699999999864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22</v>
      </c>
      <c r="C819" s="298">
        <v>46092</v>
      </c>
      <c r="D819" s="299" t="s">
        <v>352</v>
      </c>
      <c r="E819" s="331">
        <v>19.16</v>
      </c>
      <c r="F819" s="331"/>
      <c r="G819" s="333">
        <f t="shared" si="15"/>
        <v>1973.1399999999865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335</v>
      </c>
      <c r="B820" s="330" t="s">
        <v>335</v>
      </c>
      <c r="C820" s="298">
        <v>46091</v>
      </c>
      <c r="D820" s="299" t="s">
        <v>447</v>
      </c>
      <c r="E820" s="331">
        <v>47.28</v>
      </c>
      <c r="F820" s="331"/>
      <c r="G820" s="333">
        <f t="shared" si="15"/>
        <v>1992.2999999999865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13</v>
      </c>
      <c r="C821" s="298">
        <v>46091</v>
      </c>
      <c r="D821" s="299" t="s">
        <v>182</v>
      </c>
      <c r="E821" s="331">
        <v>134.93</v>
      </c>
      <c r="F821" s="331"/>
      <c r="G821" s="333">
        <f t="shared" si="15"/>
        <v>2039.5799999999865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46091</v>
      </c>
      <c r="D822" s="299" t="s">
        <v>295</v>
      </c>
      <c r="E822" s="331">
        <v>7.44</v>
      </c>
      <c r="F822" s="331"/>
      <c r="G822" s="333">
        <f t="shared" si="15"/>
        <v>2174.5099999999866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46091</v>
      </c>
      <c r="D823" s="299" t="s">
        <v>295</v>
      </c>
      <c r="E823" s="331">
        <v>29.53</v>
      </c>
      <c r="F823" s="331"/>
      <c r="G823" s="333">
        <f t="shared" si="15"/>
        <v>2181.9499999999866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4</v>
      </c>
      <c r="C824" s="298">
        <v>46091</v>
      </c>
      <c r="D824" s="299" t="s">
        <v>310</v>
      </c>
      <c r="E824" s="331">
        <v>34.119999999999997</v>
      </c>
      <c r="F824" s="331"/>
      <c r="G824" s="333">
        <f t="shared" si="15"/>
        <v>2211.4799999999868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46091</v>
      </c>
      <c r="D825" s="299" t="s">
        <v>414</v>
      </c>
      <c r="E825" s="331">
        <v>18.57</v>
      </c>
      <c r="F825" s="331"/>
      <c r="G825" s="333">
        <f t="shared" si="15"/>
        <v>2245.5999999999867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16</v>
      </c>
      <c r="C826" s="298">
        <v>46091</v>
      </c>
      <c r="D826" s="299" t="s">
        <v>415</v>
      </c>
      <c r="E826" s="331">
        <v>107</v>
      </c>
      <c r="F826" s="331"/>
      <c r="G826" s="333">
        <f t="shared" si="15"/>
        <v>2264.1699999999869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18</v>
      </c>
      <c r="C827" s="298">
        <v>46090</v>
      </c>
      <c r="D827" s="299" t="s">
        <v>361</v>
      </c>
      <c r="E827" s="331">
        <v>400</v>
      </c>
      <c r="F827" s="331"/>
      <c r="G827" s="333">
        <f t="shared" si="15"/>
        <v>2371.1699999999869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4</v>
      </c>
      <c r="C828" s="298">
        <v>46090</v>
      </c>
      <c r="D828" s="299" t="s">
        <v>296</v>
      </c>
      <c r="E828" s="331">
        <v>24.69</v>
      </c>
      <c r="F828" s="331"/>
      <c r="G828" s="333">
        <f t="shared" si="15"/>
        <v>2771.1699999999869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46090</v>
      </c>
      <c r="D829" s="299" t="s">
        <v>416</v>
      </c>
      <c r="E829" s="331">
        <v>4.59</v>
      </c>
      <c r="F829" s="331"/>
      <c r="G829" s="333">
        <f t="shared" si="15"/>
        <v>2795.8599999999869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9</v>
      </c>
      <c r="C830" s="298">
        <v>46090</v>
      </c>
      <c r="D830" s="299" t="s">
        <v>58</v>
      </c>
      <c r="E830" s="331">
        <v>1281.53</v>
      </c>
      <c r="F830" s="331"/>
      <c r="G830" s="333">
        <f t="shared" si="15"/>
        <v>2800.4499999999871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7</v>
      </c>
      <c r="C831" s="298">
        <v>46090</v>
      </c>
      <c r="D831" s="299" t="s">
        <v>338</v>
      </c>
      <c r="E831" s="331">
        <v>40.61</v>
      </c>
      <c r="F831" s="331"/>
      <c r="G831" s="333">
        <f t="shared" si="15"/>
        <v>4081.9799999999873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46090</v>
      </c>
      <c r="D832" s="299" t="s">
        <v>417</v>
      </c>
      <c r="E832" s="331">
        <v>380</v>
      </c>
      <c r="F832" s="331">
        <v>380</v>
      </c>
      <c r="G832" s="333">
        <f t="shared" si="15"/>
        <v>4122.5899999999874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46090</v>
      </c>
      <c r="D833" s="299" t="s">
        <v>418</v>
      </c>
      <c r="E833" s="331">
        <v>15</v>
      </c>
      <c r="F833" s="331"/>
      <c r="G833" s="333">
        <f t="shared" si="15"/>
        <v>4122.5899999999874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46090</v>
      </c>
      <c r="D834" s="299" t="s">
        <v>386</v>
      </c>
      <c r="E834" s="331">
        <v>15</v>
      </c>
      <c r="F834" s="331"/>
      <c r="G834" s="333">
        <f t="shared" si="15"/>
        <v>4137.5899999999874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46090</v>
      </c>
      <c r="D835" s="299" t="s">
        <v>300</v>
      </c>
      <c r="E835" s="331">
        <v>70.66</v>
      </c>
      <c r="F835" s="331"/>
      <c r="G835" s="333">
        <f t="shared" si="15"/>
        <v>4152.5899999999874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46089</v>
      </c>
      <c r="D836" s="299" t="s">
        <v>311</v>
      </c>
      <c r="E836" s="331">
        <v>109.77</v>
      </c>
      <c r="F836" s="331"/>
      <c r="G836" s="333">
        <f t="shared" si="15"/>
        <v>4223.2499999999873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46089</v>
      </c>
      <c r="D837" s="299" t="s">
        <v>306</v>
      </c>
      <c r="E837" s="331">
        <v>9.3800000000000008</v>
      </c>
      <c r="F837" s="331"/>
      <c r="G837" s="333">
        <f t="shared" si="15"/>
        <v>4333.0199999999877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46089</v>
      </c>
      <c r="D838" s="299" t="s">
        <v>419</v>
      </c>
      <c r="E838" s="331">
        <v>3.85</v>
      </c>
      <c r="F838" s="331"/>
      <c r="G838" s="333">
        <f t="shared" si="15"/>
        <v>4342.3999999999878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46089</v>
      </c>
      <c r="D839" s="299" t="s">
        <v>404</v>
      </c>
      <c r="E839" s="331">
        <v>88.54</v>
      </c>
      <c r="F839" s="331"/>
      <c r="G839" s="333">
        <f t="shared" si="15"/>
        <v>4346.2499999999882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46089</v>
      </c>
      <c r="D840" s="299" t="s">
        <v>358</v>
      </c>
      <c r="E840" s="331">
        <v>8.3800000000000008</v>
      </c>
      <c r="F840" s="331"/>
      <c r="G840" s="333">
        <f t="shared" si="15"/>
        <v>4434.7899999999881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46089</v>
      </c>
      <c r="D841" s="299" t="s">
        <v>301</v>
      </c>
      <c r="E841" s="331">
        <v>39.549999999999997</v>
      </c>
      <c r="F841" s="331"/>
      <c r="G841" s="333">
        <f t="shared" si="15"/>
        <v>4443.1699999999882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46089</v>
      </c>
      <c r="D842" s="299" t="s">
        <v>420</v>
      </c>
      <c r="E842" s="331">
        <v>31.68</v>
      </c>
      <c r="F842" s="331"/>
      <c r="G842" s="333">
        <f t="shared" si="15"/>
        <v>4482.7199999999884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46088</v>
      </c>
      <c r="D843" s="299" t="s">
        <v>308</v>
      </c>
      <c r="E843" s="331">
        <v>24.65</v>
      </c>
      <c r="F843" s="331"/>
      <c r="G843" s="333">
        <f t="shared" si="15"/>
        <v>4514.3999999999887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46088</v>
      </c>
      <c r="D844" s="299" t="s">
        <v>346</v>
      </c>
      <c r="E844" s="331">
        <v>11.04</v>
      </c>
      <c r="F844" s="331"/>
      <c r="G844" s="333">
        <f t="shared" si="15"/>
        <v>4539.0499999999884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46088</v>
      </c>
      <c r="D845" s="299" t="s">
        <v>319</v>
      </c>
      <c r="E845" s="331">
        <v>11.5</v>
      </c>
      <c r="F845" s="331"/>
      <c r="G845" s="333">
        <f t="shared" si="15"/>
        <v>4550.0899999999883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46088</v>
      </c>
      <c r="D846" s="299" t="s">
        <v>296</v>
      </c>
      <c r="E846" s="331">
        <v>12.44</v>
      </c>
      <c r="F846" s="331"/>
      <c r="G846" s="333">
        <f t="shared" si="15"/>
        <v>4561.5899999999883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4</v>
      </c>
      <c r="C847" s="298">
        <v>46088</v>
      </c>
      <c r="D847" s="299" t="s">
        <v>296</v>
      </c>
      <c r="E847" s="331">
        <v>23.62</v>
      </c>
      <c r="F847" s="331"/>
      <c r="G847" s="333">
        <f t="shared" si="15"/>
        <v>4574.0299999999879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46088</v>
      </c>
      <c r="D848" s="299" t="s">
        <v>301</v>
      </c>
      <c r="E848" s="331">
        <v>36.049999999999997</v>
      </c>
      <c r="F848" s="331"/>
      <c r="G848" s="333">
        <f t="shared" si="15"/>
        <v>4597.6499999999878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14</v>
      </c>
      <c r="C849" s="298">
        <v>46087</v>
      </c>
      <c r="D849" s="299" t="s">
        <v>366</v>
      </c>
      <c r="E849" s="331">
        <v>66.67</v>
      </c>
      <c r="F849" s="331"/>
      <c r="G849" s="333">
        <f t="shared" si="15"/>
        <v>4633.699999999988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46087</v>
      </c>
      <c r="D850" s="299" t="s">
        <v>296</v>
      </c>
      <c r="E850" s="331">
        <v>17.850000000000001</v>
      </c>
      <c r="F850" s="331"/>
      <c r="G850" s="333">
        <f t="shared" si="15"/>
        <v>4700.3699999999881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46087</v>
      </c>
      <c r="D851" s="299" t="s">
        <v>304</v>
      </c>
      <c r="E851" s="331">
        <v>112.13</v>
      </c>
      <c r="F851" s="331"/>
      <c r="G851" s="333">
        <f t="shared" si="15"/>
        <v>4718.2199999999884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3</v>
      </c>
      <c r="C852" s="298">
        <v>46087</v>
      </c>
      <c r="D852" s="299" t="s">
        <v>324</v>
      </c>
      <c r="E852" s="331">
        <v>7.31</v>
      </c>
      <c r="F852" s="331"/>
      <c r="G852" s="333">
        <f t="shared" si="15"/>
        <v>4830.3499999999885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291</v>
      </c>
      <c r="B853" s="330">
        <v>39</v>
      </c>
      <c r="C853" s="298">
        <v>46086</v>
      </c>
      <c r="D853" s="299" t="s">
        <v>292</v>
      </c>
      <c r="E853" s="331"/>
      <c r="F853" s="331">
        <v>2763.78</v>
      </c>
      <c r="G853" s="333">
        <f t="shared" si="15"/>
        <v>4837.6599999999889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4</v>
      </c>
      <c r="C854" s="298">
        <v>46086</v>
      </c>
      <c r="D854" s="299" t="s">
        <v>295</v>
      </c>
      <c r="E854" s="331">
        <v>31.52</v>
      </c>
      <c r="F854" s="331"/>
      <c r="G854" s="333">
        <f t="shared" si="15"/>
        <v>2073.8799999999892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46086</v>
      </c>
      <c r="D855" s="299" t="s">
        <v>358</v>
      </c>
      <c r="E855" s="331">
        <v>14.86</v>
      </c>
      <c r="F855" s="331"/>
      <c r="G855" s="333">
        <f t="shared" si="15"/>
        <v>2105.3999999999892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46086</v>
      </c>
      <c r="D856" s="299" t="s">
        <v>409</v>
      </c>
      <c r="E856" s="331">
        <v>44.99</v>
      </c>
      <c r="F856" s="331"/>
      <c r="G856" s="333">
        <f t="shared" si="15"/>
        <v>2120.2599999999893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46085</v>
      </c>
      <c r="D857" s="299" t="s">
        <v>421</v>
      </c>
      <c r="E857" s="331">
        <v>15</v>
      </c>
      <c r="F857" s="331"/>
      <c r="G857" s="333">
        <f t="shared" si="15"/>
        <v>2165.2499999999891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46085</v>
      </c>
      <c r="D858" s="299" t="s">
        <v>296</v>
      </c>
      <c r="E858" s="331">
        <v>10.84</v>
      </c>
      <c r="F858" s="331"/>
      <c r="G858" s="333">
        <f t="shared" si="15"/>
        <v>2180.2499999999891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14</v>
      </c>
      <c r="C859" s="298">
        <v>46085</v>
      </c>
      <c r="D859" s="299" t="s">
        <v>367</v>
      </c>
      <c r="E859" s="331">
        <v>68.739999999999995</v>
      </c>
      <c r="F859" s="331"/>
      <c r="G859" s="333">
        <f t="shared" si="15"/>
        <v>2191.0899999999892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46085</v>
      </c>
      <c r="D860" s="299" t="s">
        <v>310</v>
      </c>
      <c r="E860" s="331">
        <v>30.67</v>
      </c>
      <c r="F860" s="331"/>
      <c r="G860" s="333">
        <f t="shared" si="15"/>
        <v>2259.829999999989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17</v>
      </c>
      <c r="C861" s="298">
        <v>46085</v>
      </c>
      <c r="D861" s="299" t="s">
        <v>370</v>
      </c>
      <c r="E861" s="331">
        <v>99</v>
      </c>
      <c r="F861" s="331"/>
      <c r="G861" s="333">
        <f t="shared" si="15"/>
        <v>2290.4999999999891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21</v>
      </c>
      <c r="C862" s="298">
        <v>46084</v>
      </c>
      <c r="D862" s="299" t="s">
        <v>194</v>
      </c>
      <c r="E862" s="331">
        <v>40.72</v>
      </c>
      <c r="F862" s="331"/>
      <c r="G862" s="333">
        <f t="shared" si="15"/>
        <v>2389.4999999999891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284</v>
      </c>
      <c r="B863" s="330">
        <v>36</v>
      </c>
      <c r="C863" s="298">
        <v>46084</v>
      </c>
      <c r="D863" s="299" t="s">
        <v>374</v>
      </c>
      <c r="E863" s="331">
        <v>50</v>
      </c>
      <c r="F863" s="331"/>
      <c r="G863" s="333">
        <f t="shared" si="15"/>
        <v>2430.2199999999889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46084</v>
      </c>
      <c r="D864" s="299" t="s">
        <v>296</v>
      </c>
      <c r="E864" s="331">
        <v>14.67</v>
      </c>
      <c r="F864" s="331"/>
      <c r="G864" s="333">
        <f t="shared" si="15"/>
        <v>2480.2199999999889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46084</v>
      </c>
      <c r="D865" s="299" t="s">
        <v>296</v>
      </c>
      <c r="E865" s="331">
        <v>27.42</v>
      </c>
      <c r="F865" s="331"/>
      <c r="G865" s="333">
        <f t="shared" si="15"/>
        <v>2494.889999999989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46084</v>
      </c>
      <c r="D866" s="299" t="s">
        <v>422</v>
      </c>
      <c r="E866" s="331">
        <v>106.27</v>
      </c>
      <c r="F866" s="331"/>
      <c r="G866" s="333">
        <f t="shared" si="15"/>
        <v>2522.309999999989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46084</v>
      </c>
      <c r="D867" s="299" t="s">
        <v>422</v>
      </c>
      <c r="E867" s="331">
        <v>-107</v>
      </c>
      <c r="F867" s="331"/>
      <c r="G867" s="333">
        <f t="shared" si="15"/>
        <v>2628.579999999989</v>
      </c>
      <c r="H867" s="334" t="s">
        <v>298</v>
      </c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46083</v>
      </c>
      <c r="D868" s="299" t="s">
        <v>301</v>
      </c>
      <c r="E868" s="331">
        <v>20</v>
      </c>
      <c r="F868" s="331"/>
      <c r="G868" s="333">
        <f t="shared" si="15"/>
        <v>2521.579999999989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46083</v>
      </c>
      <c r="D869" s="299" t="s">
        <v>288</v>
      </c>
      <c r="E869" s="331">
        <v>185.64</v>
      </c>
      <c r="F869" s="331">
        <v>185.64</v>
      </c>
      <c r="G869" s="333">
        <f t="shared" si="15"/>
        <v>2541.579999999989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46083</v>
      </c>
      <c r="D870" s="299" t="s">
        <v>424</v>
      </c>
      <c r="E870" s="331">
        <v>70.12</v>
      </c>
      <c r="F870" s="331"/>
      <c r="G870" s="333">
        <f t="shared" si="15"/>
        <v>2541.579999999989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46083</v>
      </c>
      <c r="D871" s="299" t="s">
        <v>188</v>
      </c>
      <c r="E871" s="331">
        <v>41.44</v>
      </c>
      <c r="F871" s="331"/>
      <c r="G871" s="333">
        <f t="shared" si="15"/>
        <v>2611.6999999999889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46083</v>
      </c>
      <c r="D872" s="299" t="s">
        <v>296</v>
      </c>
      <c r="E872" s="331">
        <v>8.7200000000000006</v>
      </c>
      <c r="F872" s="331"/>
      <c r="G872" s="333">
        <f t="shared" si="15"/>
        <v>2653.139999999989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46082</v>
      </c>
      <c r="D873" s="299" t="s">
        <v>375</v>
      </c>
      <c r="E873" s="331">
        <v>6.37</v>
      </c>
      <c r="F873" s="331"/>
      <c r="G873" s="333">
        <f t="shared" si="15"/>
        <v>2661.8599999999888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46082</v>
      </c>
      <c r="D874" s="299" t="s">
        <v>296</v>
      </c>
      <c r="E874" s="331">
        <v>9.8699999999999992</v>
      </c>
      <c r="F874" s="331"/>
      <c r="G874" s="333">
        <f t="shared" si="15"/>
        <v>2668.2299999999886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46082</v>
      </c>
      <c r="D875" s="299" t="s">
        <v>311</v>
      </c>
      <c r="E875" s="331">
        <v>119.55</v>
      </c>
      <c r="F875" s="331"/>
      <c r="G875" s="333">
        <f t="shared" si="15"/>
        <v>2678.0999999999885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3</v>
      </c>
      <c r="C876" s="298">
        <v>46082</v>
      </c>
      <c r="D876" s="299" t="s">
        <v>348</v>
      </c>
      <c r="E876" s="331">
        <v>25</v>
      </c>
      <c r="F876" s="331"/>
      <c r="G876" s="333">
        <f t="shared" si="15"/>
        <v>2797.6499999999887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46082</v>
      </c>
      <c r="D877" s="299" t="s">
        <v>304</v>
      </c>
      <c r="E877" s="331">
        <v>119.17</v>
      </c>
      <c r="F877" s="331"/>
      <c r="G877" s="333">
        <f t="shared" si="15"/>
        <v>2822.6499999999887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284</v>
      </c>
      <c r="B878" s="330">
        <v>37</v>
      </c>
      <c r="C878" s="298">
        <v>46081</v>
      </c>
      <c r="D878" s="299" t="s">
        <v>425</v>
      </c>
      <c r="E878" s="331">
        <v>3764.91</v>
      </c>
      <c r="F878" s="331"/>
      <c r="G878" s="333">
        <f t="shared" si="15"/>
        <v>2941.8199999999888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25</v>
      </c>
      <c r="C879" s="298">
        <v>46081</v>
      </c>
      <c r="D879" s="298" t="s">
        <v>204</v>
      </c>
      <c r="E879" s="331">
        <v>350</v>
      </c>
      <c r="F879" s="331"/>
      <c r="G879" s="333">
        <f t="shared" si="15"/>
        <v>6706.7299999999886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286</v>
      </c>
      <c r="B880" s="330">
        <v>26</v>
      </c>
      <c r="C880" s="298">
        <v>46081</v>
      </c>
      <c r="D880" s="298" t="s">
        <v>205</v>
      </c>
      <c r="E880" s="331">
        <v>320</v>
      </c>
      <c r="F880" s="331"/>
      <c r="G880" s="333">
        <f t="shared" si="15"/>
        <v>7056.7299999999886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286</v>
      </c>
      <c r="B881" s="330">
        <v>27</v>
      </c>
      <c r="C881" s="298">
        <v>46081</v>
      </c>
      <c r="D881" s="298" t="s">
        <v>206</v>
      </c>
      <c r="E881" s="331">
        <v>25</v>
      </c>
      <c r="F881" s="331"/>
      <c r="G881" s="333">
        <f t="shared" si="15"/>
        <v>7376.7299999999886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28</v>
      </c>
      <c r="C882" s="298">
        <v>46081</v>
      </c>
      <c r="D882" s="298" t="s">
        <v>207</v>
      </c>
      <c r="E882" s="331">
        <v>25</v>
      </c>
      <c r="F882" s="331"/>
      <c r="G882" s="333">
        <f t="shared" si="15"/>
        <v>7401.7299999999886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286</v>
      </c>
      <c r="B883" s="330">
        <v>29</v>
      </c>
      <c r="C883" s="298">
        <v>46081</v>
      </c>
      <c r="D883" s="298" t="s">
        <v>208</v>
      </c>
      <c r="E883" s="331">
        <v>45</v>
      </c>
      <c r="F883" s="331"/>
      <c r="G883" s="333">
        <f t="shared" si="15"/>
        <v>7426.7299999999886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286</v>
      </c>
      <c r="B884" s="330">
        <v>30</v>
      </c>
      <c r="C884" s="298">
        <v>46081</v>
      </c>
      <c r="D884" s="298" t="s">
        <v>209</v>
      </c>
      <c r="E884" s="331">
        <v>400</v>
      </c>
      <c r="F884" s="331"/>
      <c r="G884" s="333">
        <f t="shared" si="15"/>
        <v>7471.7299999999886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286</v>
      </c>
      <c r="B885" s="330">
        <v>31</v>
      </c>
      <c r="C885" s="298">
        <v>46081</v>
      </c>
      <c r="D885" s="298" t="s">
        <v>210</v>
      </c>
      <c r="E885" s="331">
        <v>375</v>
      </c>
      <c r="F885" s="331"/>
      <c r="G885" s="333">
        <f t="shared" si="15"/>
        <v>7871.7299999999886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286</v>
      </c>
      <c r="B886" s="330">
        <v>32</v>
      </c>
      <c r="C886" s="298">
        <v>46081</v>
      </c>
      <c r="D886" s="298" t="s">
        <v>211</v>
      </c>
      <c r="E886" s="331">
        <v>100</v>
      </c>
      <c r="F886" s="331"/>
      <c r="G886" s="333">
        <f t="shared" si="15"/>
        <v>8246.7299999999886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286</v>
      </c>
      <c r="B887" s="330">
        <v>33</v>
      </c>
      <c r="C887" s="298">
        <v>46081</v>
      </c>
      <c r="D887" s="298" t="s">
        <v>212</v>
      </c>
      <c r="E887" s="331">
        <v>85</v>
      </c>
      <c r="F887" s="331"/>
      <c r="G887" s="333">
        <f t="shared" si="15"/>
        <v>8346.7299999999886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286</v>
      </c>
      <c r="B888" s="330">
        <v>34</v>
      </c>
      <c r="C888" s="298">
        <v>46081</v>
      </c>
      <c r="D888" s="298" t="s">
        <v>213</v>
      </c>
      <c r="E888" s="331">
        <v>230</v>
      </c>
      <c r="F888" s="331"/>
      <c r="G888" s="333">
        <f t="shared" si="15"/>
        <v>8431.7299999999886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35</v>
      </c>
      <c r="C889" s="298">
        <v>46081</v>
      </c>
      <c r="D889" s="298" t="s">
        <v>214</v>
      </c>
      <c r="E889" s="331">
        <v>45</v>
      </c>
      <c r="F889" s="331"/>
      <c r="G889" s="333">
        <f t="shared" si="15"/>
        <v>8661.7299999999886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42</v>
      </c>
      <c r="C890" s="298">
        <v>46081</v>
      </c>
      <c r="D890" s="298" t="s">
        <v>200</v>
      </c>
      <c r="E890" s="331">
        <v>51.19</v>
      </c>
      <c r="F890" s="331"/>
      <c r="G890" s="333">
        <f t="shared" si="15"/>
        <v>8706.7299999999886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43</v>
      </c>
      <c r="C891" s="298">
        <v>46081</v>
      </c>
      <c r="D891" s="298" t="s">
        <v>201</v>
      </c>
      <c r="E891" s="331">
        <v>37.17</v>
      </c>
      <c r="F891" s="331"/>
      <c r="G891" s="333">
        <f t="shared" si="15"/>
        <v>8757.9199999999892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10</v>
      </c>
      <c r="C892" s="298">
        <v>46081</v>
      </c>
      <c r="D892" s="298" t="s">
        <v>176</v>
      </c>
      <c r="E892" s="331">
        <v>17.899999999999999</v>
      </c>
      <c r="F892" s="331"/>
      <c r="G892" s="333">
        <f t="shared" si="15"/>
        <v>8795.0899999999892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46080</v>
      </c>
      <c r="D893" s="298" t="s">
        <v>358</v>
      </c>
      <c r="E893" s="331">
        <v>11.17</v>
      </c>
      <c r="F893" s="331"/>
      <c r="G893" s="333">
        <f t="shared" si="15"/>
        <v>8812.9899999999889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46080</v>
      </c>
      <c r="D894" s="299" t="s">
        <v>426</v>
      </c>
      <c r="E894" s="331">
        <v>25</v>
      </c>
      <c r="F894" s="331"/>
      <c r="G894" s="333">
        <f t="shared" si="15"/>
        <v>8824.1599999999889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46080</v>
      </c>
      <c r="D895" s="299" t="s">
        <v>358</v>
      </c>
      <c r="E895" s="331">
        <v>22.84</v>
      </c>
      <c r="F895" s="331"/>
      <c r="G895" s="333">
        <f t="shared" si="15"/>
        <v>8849.1599999999889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46080</v>
      </c>
      <c r="D896" s="299" t="s">
        <v>427</v>
      </c>
      <c r="E896" s="331">
        <v>-88</v>
      </c>
      <c r="F896" s="331"/>
      <c r="G896" s="333">
        <f t="shared" si="15"/>
        <v>8871.9999999999891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38</v>
      </c>
      <c r="C897" s="298">
        <v>46080</v>
      </c>
      <c r="D897" s="299" t="s">
        <v>293</v>
      </c>
      <c r="E897" s="331"/>
      <c r="F897" s="331">
        <v>4278.1499999999996</v>
      </c>
      <c r="G897" s="333">
        <f t="shared" si="15"/>
        <v>8783.9999999999891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46080</v>
      </c>
      <c r="D898" s="299" t="s">
        <v>428</v>
      </c>
      <c r="E898" s="331">
        <v>25.93</v>
      </c>
      <c r="F898" s="331"/>
      <c r="G898" s="333">
        <f t="shared" si="15"/>
        <v>4505.8499999999904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46079</v>
      </c>
      <c r="D899" s="299" t="s">
        <v>310</v>
      </c>
      <c r="E899" s="331">
        <v>29.84</v>
      </c>
      <c r="F899" s="331"/>
      <c r="G899" s="333">
        <f t="shared" si="15"/>
        <v>4531.7799999999907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5</v>
      </c>
      <c r="C900" s="298">
        <v>46079</v>
      </c>
      <c r="D900" s="299" t="s">
        <v>429</v>
      </c>
      <c r="E900" s="331">
        <v>103.25</v>
      </c>
      <c r="F900" s="331"/>
      <c r="G900" s="333">
        <f t="shared" si="15"/>
        <v>4561.6199999999908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46079</v>
      </c>
      <c r="D901" s="299" t="s">
        <v>357</v>
      </c>
      <c r="E901" s="331">
        <v>26.02</v>
      </c>
      <c r="F901" s="331"/>
      <c r="G901" s="333">
        <f t="shared" si="15"/>
        <v>4664.8699999999908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24</v>
      </c>
      <c r="C902" s="298">
        <v>46079</v>
      </c>
      <c r="D902" s="299" t="s">
        <v>860</v>
      </c>
      <c r="E902" s="331">
        <v>84.83</v>
      </c>
      <c r="F902" s="331"/>
      <c r="G902" s="333">
        <f t="shared" si="15"/>
        <v>4690.8899999999912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46079</v>
      </c>
      <c r="D903" s="299" t="s">
        <v>296</v>
      </c>
      <c r="E903" s="331">
        <v>17.87</v>
      </c>
      <c r="F903" s="331"/>
      <c r="G903" s="333">
        <f t="shared" si="15"/>
        <v>4775.7199999999912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46079</v>
      </c>
      <c r="D904" s="299" t="s">
        <v>430</v>
      </c>
      <c r="E904" s="331">
        <v>123.64</v>
      </c>
      <c r="F904" s="331"/>
      <c r="G904" s="333">
        <f t="shared" si="15"/>
        <v>4793.5899999999911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46078</v>
      </c>
      <c r="D905" s="299" t="s">
        <v>319</v>
      </c>
      <c r="E905" s="331">
        <v>18.5</v>
      </c>
      <c r="F905" s="331"/>
      <c r="G905" s="333">
        <f t="shared" si="15"/>
        <v>4917.2299999999914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4</v>
      </c>
      <c r="C906" s="298">
        <v>46078</v>
      </c>
      <c r="D906" s="299" t="s">
        <v>296</v>
      </c>
      <c r="E906" s="331">
        <v>50.96</v>
      </c>
      <c r="F906" s="331"/>
      <c r="G906" s="333">
        <f t="shared" si="15"/>
        <v>4935.7299999999914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46078</v>
      </c>
      <c r="D907" s="299" t="s">
        <v>296</v>
      </c>
      <c r="E907" s="331">
        <v>11.28</v>
      </c>
      <c r="F907" s="331"/>
      <c r="G907" s="333">
        <f t="shared" si="15"/>
        <v>4986.6899999999914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12</v>
      </c>
      <c r="C908" s="298">
        <v>46078</v>
      </c>
      <c r="D908" s="299" t="s">
        <v>314</v>
      </c>
      <c r="E908" s="331">
        <v>204.47</v>
      </c>
      <c r="F908" s="331"/>
      <c r="G908" s="333">
        <f t="shared" si="15"/>
        <v>4997.9699999999912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46078</v>
      </c>
      <c r="D909" s="299" t="s">
        <v>308</v>
      </c>
      <c r="E909" s="331">
        <v>47.99</v>
      </c>
      <c r="F909" s="331"/>
      <c r="G909" s="333">
        <f t="shared" si="15"/>
        <v>5202.4399999999914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46078</v>
      </c>
      <c r="D910" s="299" t="s">
        <v>304</v>
      </c>
      <c r="E910" s="331">
        <v>19.09</v>
      </c>
      <c r="F910" s="331"/>
      <c r="G910" s="333">
        <f t="shared" si="15"/>
        <v>5250.4299999999912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23</v>
      </c>
      <c r="C911" s="298">
        <v>46076</v>
      </c>
      <c r="D911" s="299" t="s">
        <v>67</v>
      </c>
      <c r="E911" s="331">
        <v>650.88</v>
      </c>
      <c r="F911" s="331"/>
      <c r="G911" s="333">
        <f t="shared" si="15"/>
        <v>5269.5199999999913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46076</v>
      </c>
      <c r="D912" s="299" t="s">
        <v>351</v>
      </c>
      <c r="E912" s="331">
        <v>35</v>
      </c>
      <c r="F912" s="331"/>
      <c r="G912" s="333">
        <f t="shared" si="15"/>
        <v>5920.3999999999915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46076</v>
      </c>
      <c r="D913" s="299" t="s">
        <v>306</v>
      </c>
      <c r="E913" s="331">
        <v>128.97999999999999</v>
      </c>
      <c r="F913" s="331"/>
      <c r="G913" s="333">
        <f t="shared" si="15"/>
        <v>5955.3999999999915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46076</v>
      </c>
      <c r="D914" s="299" t="s">
        <v>320</v>
      </c>
      <c r="E914" s="331">
        <v>52.55</v>
      </c>
      <c r="F914" s="331"/>
      <c r="G914" s="333">
        <f t="shared" si="15"/>
        <v>6084.379999999991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46075</v>
      </c>
      <c r="D915" s="299" t="s">
        <v>348</v>
      </c>
      <c r="E915" s="331">
        <v>13.76</v>
      </c>
      <c r="F915" s="331"/>
      <c r="G915" s="333">
        <f t="shared" si="15"/>
        <v>6136.9299999999912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46075</v>
      </c>
      <c r="D916" s="299" t="s">
        <v>311</v>
      </c>
      <c r="E916" s="331">
        <v>187.64</v>
      </c>
      <c r="F916" s="331"/>
      <c r="G916" s="333">
        <f t="shared" si="15"/>
        <v>6150.6899999999914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1</v>
      </c>
      <c r="C917" s="298">
        <v>46074</v>
      </c>
      <c r="D917" s="299" t="s">
        <v>393</v>
      </c>
      <c r="E917" s="331">
        <v>75.78</v>
      </c>
      <c r="F917" s="331"/>
      <c r="G917" s="333">
        <f t="shared" si="15"/>
        <v>6338.3299999999917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46074</v>
      </c>
      <c r="D918" s="299" t="s">
        <v>392</v>
      </c>
      <c r="E918" s="331">
        <v>27.41</v>
      </c>
      <c r="F918" s="331"/>
      <c r="G918" s="333">
        <f t="shared" si="15"/>
        <v>6414.1099999999915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46074</v>
      </c>
      <c r="D919" s="299" t="s">
        <v>431</v>
      </c>
      <c r="E919" s="331">
        <v>32.049999999999997</v>
      </c>
      <c r="F919" s="331"/>
      <c r="G919" s="333">
        <f t="shared" si="15"/>
        <v>6441.5199999999913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46074</v>
      </c>
      <c r="D920" s="299" t="s">
        <v>358</v>
      </c>
      <c r="E920" s="331">
        <v>9.4700000000000006</v>
      </c>
      <c r="F920" s="331"/>
      <c r="G920" s="333">
        <f t="shared" si="15"/>
        <v>6473.5699999999915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46073</v>
      </c>
      <c r="D921" s="299" t="s">
        <v>296</v>
      </c>
      <c r="E921" s="331">
        <v>14.47</v>
      </c>
      <c r="F921" s="331"/>
      <c r="G921" s="333">
        <f t="shared" si="15"/>
        <v>6483.0399999999918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3</v>
      </c>
      <c r="C922" s="298">
        <v>46073</v>
      </c>
      <c r="D922" s="299" t="s">
        <v>355</v>
      </c>
      <c r="E922" s="331">
        <v>11.97</v>
      </c>
      <c r="F922" s="331"/>
      <c r="G922" s="333">
        <f t="shared" si="15"/>
        <v>6497.509999999992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46073</v>
      </c>
      <c r="D923" s="299" t="s">
        <v>355</v>
      </c>
      <c r="E923" s="331">
        <v>59.88</v>
      </c>
      <c r="F923" s="331"/>
      <c r="G923" s="333">
        <f t="shared" si="15"/>
        <v>6509.4799999999923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46073</v>
      </c>
      <c r="D924" s="299" t="s">
        <v>418</v>
      </c>
      <c r="E924" s="331">
        <v>19.57</v>
      </c>
      <c r="F924" s="331"/>
      <c r="G924" s="333">
        <f t="shared" si="15"/>
        <v>6569.3599999999924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22</v>
      </c>
      <c r="C925" s="298">
        <v>46073</v>
      </c>
      <c r="D925" s="299" t="s">
        <v>323</v>
      </c>
      <c r="E925" s="331">
        <v>20.22</v>
      </c>
      <c r="F925" s="331"/>
      <c r="G925" s="333">
        <f t="shared" si="15"/>
        <v>6588.9299999999921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46073</v>
      </c>
      <c r="D926" s="299" t="s">
        <v>358</v>
      </c>
      <c r="E926" s="331">
        <v>5.3</v>
      </c>
      <c r="F926" s="331"/>
      <c r="G926" s="333">
        <f t="shared" si="15"/>
        <v>6609.1499999999924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46073</v>
      </c>
      <c r="D927" s="299" t="s">
        <v>324</v>
      </c>
      <c r="E927" s="331">
        <v>8.1300000000000008</v>
      </c>
      <c r="F927" s="331"/>
      <c r="G927" s="333">
        <f t="shared" si="15"/>
        <v>6614.4499999999925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46073</v>
      </c>
      <c r="D928" s="299" t="s">
        <v>310</v>
      </c>
      <c r="E928" s="331">
        <v>32.43</v>
      </c>
      <c r="F928" s="331"/>
      <c r="G928" s="333">
        <f t="shared" si="15"/>
        <v>6622.5799999999927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46073</v>
      </c>
      <c r="D929" s="299" t="s">
        <v>432</v>
      </c>
      <c r="E929" s="331">
        <v>98.65</v>
      </c>
      <c r="F929" s="331"/>
      <c r="G929" s="333">
        <f t="shared" si="15"/>
        <v>6655.0099999999929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46072</v>
      </c>
      <c r="D930" s="299" t="s">
        <v>300</v>
      </c>
      <c r="E930" s="331">
        <v>30.87</v>
      </c>
      <c r="F930" s="331"/>
      <c r="G930" s="333">
        <f t="shared" si="15"/>
        <v>6753.6599999999926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46072</v>
      </c>
      <c r="D931" s="299" t="s">
        <v>300</v>
      </c>
      <c r="E931" s="331">
        <v>15.96</v>
      </c>
      <c r="F931" s="331"/>
      <c r="G931" s="333">
        <f t="shared" si="15"/>
        <v>6784.5299999999925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46072</v>
      </c>
      <c r="D932" s="299" t="s">
        <v>296</v>
      </c>
      <c r="E932" s="331">
        <v>17.36</v>
      </c>
      <c r="F932" s="331"/>
      <c r="G932" s="333">
        <f t="shared" si="15"/>
        <v>6800.4899999999925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22</v>
      </c>
      <c r="C933" s="298">
        <v>46072</v>
      </c>
      <c r="D933" s="299" t="s">
        <v>328</v>
      </c>
      <c r="E933" s="331">
        <v>7.46</v>
      </c>
      <c r="F933" s="331"/>
      <c r="G933" s="333">
        <f t="shared" si="15"/>
        <v>6817.8499999999922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291</v>
      </c>
      <c r="B934" s="330">
        <v>39</v>
      </c>
      <c r="C934" s="298">
        <v>46072</v>
      </c>
      <c r="D934" s="299" t="s">
        <v>292</v>
      </c>
      <c r="E934" s="331"/>
      <c r="F934" s="331">
        <v>2763.77</v>
      </c>
      <c r="G934" s="333">
        <f t="shared" si="15"/>
        <v>6825.3099999999922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335</v>
      </c>
      <c r="B935" s="330" t="s">
        <v>335</v>
      </c>
      <c r="C935" s="298">
        <v>46071</v>
      </c>
      <c r="D935" s="299" t="s">
        <v>336</v>
      </c>
      <c r="E935" s="331">
        <v>182.55</v>
      </c>
      <c r="F935" s="331"/>
      <c r="G935" s="333">
        <f t="shared" si="15"/>
        <v>4061.5399999999927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15</v>
      </c>
      <c r="C936" s="298">
        <v>46071</v>
      </c>
      <c r="D936" s="299" t="s">
        <v>185</v>
      </c>
      <c r="E936" s="331">
        <v>188.16</v>
      </c>
      <c r="F936" s="331"/>
      <c r="G936" s="333">
        <f t="shared" si="15"/>
        <v>4244.0899999999929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291</v>
      </c>
      <c r="B937" s="330">
        <v>40</v>
      </c>
      <c r="C937" s="298">
        <v>46071</v>
      </c>
      <c r="D937" s="299" t="s">
        <v>316</v>
      </c>
      <c r="E937" s="331"/>
      <c r="F937" s="331">
        <v>1281.58</v>
      </c>
      <c r="G937" s="333">
        <f t="shared" si="15"/>
        <v>4432.2499999999927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46071</v>
      </c>
      <c r="D938" s="299" t="s">
        <v>433</v>
      </c>
      <c r="E938" s="331">
        <v>-146</v>
      </c>
      <c r="F938" s="331"/>
      <c r="G938" s="333">
        <f t="shared" si="15"/>
        <v>3150.6699999999933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46071</v>
      </c>
      <c r="D939" s="299" t="s">
        <v>434</v>
      </c>
      <c r="E939" s="331">
        <v>-13</v>
      </c>
      <c r="F939" s="331"/>
      <c r="G939" s="333">
        <f t="shared" si="15"/>
        <v>3004.6699999999933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335</v>
      </c>
      <c r="B940" s="330" t="s">
        <v>335</v>
      </c>
      <c r="C940" s="298">
        <v>46071</v>
      </c>
      <c r="D940" s="299" t="s">
        <v>460</v>
      </c>
      <c r="E940" s="331"/>
      <c r="F940" s="331">
        <v>191</v>
      </c>
      <c r="G940" s="333">
        <f t="shared" si="15"/>
        <v>2991.6699999999933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46071</v>
      </c>
      <c r="D941" s="299" t="s">
        <v>300</v>
      </c>
      <c r="E941" s="331">
        <v>43.63</v>
      </c>
      <c r="F941" s="331"/>
      <c r="G941" s="333">
        <f t="shared" si="15"/>
        <v>2800.6699999999933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46071</v>
      </c>
      <c r="D942" s="299" t="s">
        <v>300</v>
      </c>
      <c r="E942" s="331">
        <v>10.64</v>
      </c>
      <c r="F942" s="331"/>
      <c r="G942" s="333">
        <f t="shared" si="15"/>
        <v>2844.2999999999934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46071</v>
      </c>
      <c r="D943" s="299" t="s">
        <v>296</v>
      </c>
      <c r="E943" s="331">
        <v>14.87</v>
      </c>
      <c r="F943" s="331"/>
      <c r="G943" s="333">
        <f t="shared" si="15"/>
        <v>2854.9399999999932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46071</v>
      </c>
      <c r="D944" s="299" t="s">
        <v>295</v>
      </c>
      <c r="E944" s="331">
        <v>12.99</v>
      </c>
      <c r="F944" s="331"/>
      <c r="G944" s="333">
        <f t="shared" si="15"/>
        <v>2869.8099999999931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46071</v>
      </c>
      <c r="D945" s="299" t="s">
        <v>295</v>
      </c>
      <c r="E945" s="331">
        <v>29.47</v>
      </c>
      <c r="F945" s="331"/>
      <c r="G945" s="333">
        <f t="shared" si="15"/>
        <v>2882.7999999999929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22</v>
      </c>
      <c r="C946" s="298">
        <v>46071</v>
      </c>
      <c r="D946" s="299" t="s">
        <v>401</v>
      </c>
      <c r="E946" s="331">
        <v>13.84</v>
      </c>
      <c r="F946" s="331"/>
      <c r="G946" s="333">
        <f t="shared" si="15"/>
        <v>2912.2699999999927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46071</v>
      </c>
      <c r="D947" s="299" t="s">
        <v>435</v>
      </c>
      <c r="E947" s="331">
        <v>64.569999999999993</v>
      </c>
      <c r="F947" s="331"/>
      <c r="G947" s="333">
        <f t="shared" si="15"/>
        <v>2926.1099999999929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21</v>
      </c>
      <c r="C948" s="298">
        <v>46070</v>
      </c>
      <c r="D948" s="299" t="s">
        <v>194</v>
      </c>
      <c r="E948" s="331">
        <v>81</v>
      </c>
      <c r="F948" s="331"/>
      <c r="G948" s="333">
        <f t="shared" si="15"/>
        <v>2990.679999999993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46070</v>
      </c>
      <c r="D949" s="299" t="s">
        <v>384</v>
      </c>
      <c r="E949" s="331">
        <v>81.41</v>
      </c>
      <c r="F949" s="331"/>
      <c r="G949" s="333">
        <f t="shared" si="15"/>
        <v>3071.679999999993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46070</v>
      </c>
      <c r="D950" s="299" t="s">
        <v>300</v>
      </c>
      <c r="E950" s="331">
        <v>113.74</v>
      </c>
      <c r="F950" s="331"/>
      <c r="G950" s="333">
        <f t="shared" si="15"/>
        <v>3153.0899999999929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43</v>
      </c>
      <c r="C951" s="298">
        <v>46070</v>
      </c>
      <c r="D951" s="299" t="s">
        <v>333</v>
      </c>
      <c r="E951" s="331">
        <v>29.8</v>
      </c>
      <c r="F951" s="331"/>
      <c r="G951" s="333">
        <f t="shared" si="15"/>
        <v>3266.8299999999927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42</v>
      </c>
      <c r="C952" s="298">
        <v>46070</v>
      </c>
      <c r="D952" s="299" t="s">
        <v>333</v>
      </c>
      <c r="E952" s="331">
        <v>37.25</v>
      </c>
      <c r="F952" s="331"/>
      <c r="G952" s="333">
        <f t="shared" si="15"/>
        <v>3296.6299999999928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46070</v>
      </c>
      <c r="D953" s="299" t="s">
        <v>424</v>
      </c>
      <c r="E953" s="331">
        <v>7.97</v>
      </c>
      <c r="F953" s="331"/>
      <c r="G953" s="333">
        <f t="shared" si="15"/>
        <v>3333.8799999999928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17</v>
      </c>
      <c r="C954" s="298">
        <v>46070</v>
      </c>
      <c r="D954" s="299" t="s">
        <v>188</v>
      </c>
      <c r="E954" s="331">
        <v>42.65</v>
      </c>
      <c r="F954" s="331"/>
      <c r="G954" s="333">
        <f t="shared" si="15"/>
        <v>3341.8499999999926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46070</v>
      </c>
      <c r="D955" s="299" t="s">
        <v>436</v>
      </c>
      <c r="E955" s="331">
        <v>40</v>
      </c>
      <c r="F955" s="331"/>
      <c r="G955" s="333">
        <f t="shared" si="15"/>
        <v>3384.4999999999927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11</v>
      </c>
      <c r="C956" s="298">
        <v>46070</v>
      </c>
      <c r="D956" s="299" t="s">
        <v>178</v>
      </c>
      <c r="E956" s="331">
        <v>480.91</v>
      </c>
      <c r="F956" s="331"/>
      <c r="G956" s="333">
        <f t="shared" si="15"/>
        <v>3424.4999999999927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23</v>
      </c>
      <c r="C957" s="298">
        <v>46070</v>
      </c>
      <c r="D957" s="299" t="s">
        <v>63</v>
      </c>
      <c r="E957" s="331">
        <v>529.46</v>
      </c>
      <c r="F957" s="331"/>
      <c r="G957" s="333">
        <f t="shared" si="15"/>
        <v>3905.4099999999926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46069</v>
      </c>
      <c r="D958" s="299" t="s">
        <v>324</v>
      </c>
      <c r="E958" s="331">
        <v>16.079999999999998</v>
      </c>
      <c r="F958" s="331"/>
      <c r="G958" s="333">
        <f t="shared" si="15"/>
        <v>4434.8699999999926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46069</v>
      </c>
      <c r="D959" s="299" t="s">
        <v>300</v>
      </c>
      <c r="E959" s="331">
        <v>21.17</v>
      </c>
      <c r="F959" s="331"/>
      <c r="G959" s="333">
        <f t="shared" si="15"/>
        <v>4450.9499999999925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46069</v>
      </c>
      <c r="D960" s="299" t="s">
        <v>300</v>
      </c>
      <c r="E960" s="331">
        <v>17.03</v>
      </c>
      <c r="F960" s="331"/>
      <c r="G960" s="333">
        <f t="shared" si="15"/>
        <v>4472.1199999999926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46069</v>
      </c>
      <c r="D961" s="299" t="s">
        <v>296</v>
      </c>
      <c r="E961" s="331">
        <v>18.309999999999999</v>
      </c>
      <c r="F961" s="331"/>
      <c r="G961" s="333">
        <f t="shared" si="15"/>
        <v>4489.1499999999924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46069</v>
      </c>
      <c r="D962" s="299" t="s">
        <v>301</v>
      </c>
      <c r="E962" s="331">
        <v>19.3</v>
      </c>
      <c r="F962" s="331"/>
      <c r="G962" s="333">
        <f t="shared" si="15"/>
        <v>4507.4599999999928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46069</v>
      </c>
      <c r="D963" s="299" t="s">
        <v>397</v>
      </c>
      <c r="E963" s="331">
        <v>24.67</v>
      </c>
      <c r="F963" s="331"/>
      <c r="G963" s="333">
        <f t="shared" si="15"/>
        <v>4526.7599999999929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46069</v>
      </c>
      <c r="D964" s="299" t="s">
        <v>397</v>
      </c>
      <c r="E964" s="331">
        <v>152.41999999999999</v>
      </c>
      <c r="F964" s="331">
        <v>152.41999999999999</v>
      </c>
      <c r="G964" s="333">
        <f t="shared" si="15"/>
        <v>4551.429999999993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46068</v>
      </c>
      <c r="D965" s="299" t="s">
        <v>437</v>
      </c>
      <c r="E965" s="331">
        <v>233.83</v>
      </c>
      <c r="F965" s="331"/>
      <c r="G965" s="333">
        <f t="shared" si="15"/>
        <v>4551.429999999993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46068</v>
      </c>
      <c r="D966" s="299" t="s">
        <v>326</v>
      </c>
      <c r="E966" s="331">
        <v>50.87</v>
      </c>
      <c r="F966" s="331"/>
      <c r="G966" s="333">
        <f t="shared" si="15"/>
        <v>4785.2599999999929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46068</v>
      </c>
      <c r="D967" s="299" t="s">
        <v>438</v>
      </c>
      <c r="E967" s="331">
        <v>16</v>
      </c>
      <c r="F967" s="331"/>
      <c r="G967" s="333">
        <f t="shared" si="15"/>
        <v>4836.1299999999928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46068</v>
      </c>
      <c r="D968" s="299" t="s">
        <v>353</v>
      </c>
      <c r="E968" s="331">
        <v>30</v>
      </c>
      <c r="F968" s="331"/>
      <c r="G968" s="333">
        <f t="shared" si="15"/>
        <v>4852.1299999999928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46068</v>
      </c>
      <c r="D969" s="299" t="s">
        <v>306</v>
      </c>
      <c r="E969" s="331">
        <v>76</v>
      </c>
      <c r="F969" s="331"/>
      <c r="G969" s="333">
        <f t="shared" si="15"/>
        <v>4882.1299999999928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46068</v>
      </c>
      <c r="D970" s="299" t="s">
        <v>348</v>
      </c>
      <c r="E970" s="331">
        <v>3.59</v>
      </c>
      <c r="F970" s="331"/>
      <c r="G970" s="333">
        <f t="shared" si="15"/>
        <v>4958.1299999999928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46068</v>
      </c>
      <c r="D971" s="299" t="s">
        <v>439</v>
      </c>
      <c r="E971" s="331">
        <v>70</v>
      </c>
      <c r="F971" s="331"/>
      <c r="G971" s="333">
        <f t="shared" si="15"/>
        <v>4961.719999999993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46068</v>
      </c>
      <c r="D972" s="299" t="s">
        <v>440</v>
      </c>
      <c r="E972" s="331">
        <v>175</v>
      </c>
      <c r="F972" s="331"/>
      <c r="G972" s="333">
        <f t="shared" si="15"/>
        <v>5031.719999999993</v>
      </c>
      <c r="H972" s="334" t="s">
        <v>298</v>
      </c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46067</v>
      </c>
      <c r="D973" s="299" t="s">
        <v>319</v>
      </c>
      <c r="E973" s="331">
        <v>13.09</v>
      </c>
      <c r="F973" s="331"/>
      <c r="G973" s="333">
        <f t="shared" si="15"/>
        <v>5206.719999999993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46067</v>
      </c>
      <c r="D974" s="299" t="s">
        <v>296</v>
      </c>
      <c r="E974" s="331">
        <v>7.56</v>
      </c>
      <c r="F974" s="331"/>
      <c r="G974" s="333">
        <f t="shared" si="15"/>
        <v>5219.8099999999931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46067</v>
      </c>
      <c r="D975" s="299" t="s">
        <v>296</v>
      </c>
      <c r="E975" s="331">
        <v>32.409999999999997</v>
      </c>
      <c r="F975" s="331"/>
      <c r="G975" s="333">
        <f t="shared" si="15"/>
        <v>5227.3699999999935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46067</v>
      </c>
      <c r="D976" s="299" t="s">
        <v>441</v>
      </c>
      <c r="E976" s="331">
        <v>400</v>
      </c>
      <c r="F976" s="331"/>
      <c r="G976" s="333">
        <f t="shared" si="15"/>
        <v>5259.7799999999934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46066</v>
      </c>
      <c r="D977" s="299" t="s">
        <v>319</v>
      </c>
      <c r="E977" s="331">
        <v>41.51</v>
      </c>
      <c r="F977" s="331"/>
      <c r="G977" s="333">
        <f t="shared" si="15"/>
        <v>5659.7799999999934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46066</v>
      </c>
      <c r="D978" s="299" t="s">
        <v>296</v>
      </c>
      <c r="E978" s="331">
        <v>21.55</v>
      </c>
      <c r="F978" s="331"/>
      <c r="G978" s="333">
        <f t="shared" si="15"/>
        <v>5701.2899999999936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46066</v>
      </c>
      <c r="D979" s="299" t="s">
        <v>358</v>
      </c>
      <c r="E979" s="331">
        <v>12.45</v>
      </c>
      <c r="F979" s="331"/>
      <c r="G979" s="333">
        <f t="shared" si="15"/>
        <v>5722.8399999999938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287</v>
      </c>
      <c r="B980" s="330" t="s">
        <v>287</v>
      </c>
      <c r="C980" s="298">
        <v>46066</v>
      </c>
      <c r="D980" s="299" t="s">
        <v>397</v>
      </c>
      <c r="E980" s="331">
        <v>91.38</v>
      </c>
      <c r="F980" s="331">
        <v>91.38</v>
      </c>
      <c r="G980" s="333">
        <f t="shared" si="15"/>
        <v>5735.2899999999936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46066</v>
      </c>
      <c r="D981" s="299" t="s">
        <v>311</v>
      </c>
      <c r="E981" s="331">
        <v>16.48</v>
      </c>
      <c r="F981" s="331"/>
      <c r="G981" s="333">
        <f t="shared" si="15"/>
        <v>5735.2899999999936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46066</v>
      </c>
      <c r="D982" s="299" t="s">
        <v>428</v>
      </c>
      <c r="E982" s="331">
        <v>12.76</v>
      </c>
      <c r="F982" s="331"/>
      <c r="G982" s="333">
        <f t="shared" si="15"/>
        <v>5751.7699999999932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46066</v>
      </c>
      <c r="D983" s="299" t="s">
        <v>329</v>
      </c>
      <c r="E983" s="331">
        <v>37.9</v>
      </c>
      <c r="F983" s="331"/>
      <c r="G983" s="333">
        <f t="shared" si="15"/>
        <v>5764.5299999999934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291</v>
      </c>
      <c r="B984" s="330">
        <v>40</v>
      </c>
      <c r="C984" s="298">
        <v>46066</v>
      </c>
      <c r="D984" s="299" t="s">
        <v>316</v>
      </c>
      <c r="E984" s="331"/>
      <c r="F984" s="331">
        <v>427.18</v>
      </c>
      <c r="G984" s="333">
        <f t="shared" si="15"/>
        <v>5802.429999999993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291</v>
      </c>
      <c r="B985" s="330">
        <v>38</v>
      </c>
      <c r="C985" s="298">
        <v>46066</v>
      </c>
      <c r="D985" s="299" t="s">
        <v>293</v>
      </c>
      <c r="E985" s="331"/>
      <c r="F985" s="331">
        <v>4278.16</v>
      </c>
      <c r="G985" s="333">
        <f t="shared" si="15"/>
        <v>5375.2499999999927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46065</v>
      </c>
      <c r="D986" s="299" t="s">
        <v>357</v>
      </c>
      <c r="E986" s="331">
        <v>111.36</v>
      </c>
      <c r="F986" s="331"/>
      <c r="G986" s="333">
        <f t="shared" si="15"/>
        <v>1097.0899999999931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46065</v>
      </c>
      <c r="D987" s="299" t="s">
        <v>442</v>
      </c>
      <c r="E987" s="331">
        <v>16</v>
      </c>
      <c r="F987" s="331"/>
      <c r="G987" s="333">
        <f t="shared" si="15"/>
        <v>1208.449999999993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46065</v>
      </c>
      <c r="D988" s="299" t="s">
        <v>300</v>
      </c>
      <c r="E988" s="331">
        <v>29.81</v>
      </c>
      <c r="F988" s="331"/>
      <c r="G988" s="333">
        <f t="shared" si="15"/>
        <v>1224.449999999993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19</v>
      </c>
      <c r="C989" s="298">
        <v>46065</v>
      </c>
      <c r="D989" s="299" t="s">
        <v>191</v>
      </c>
      <c r="E989" s="331">
        <v>200</v>
      </c>
      <c r="F989" s="331"/>
      <c r="G989" s="333">
        <f t="shared" si="15"/>
        <v>1254.2599999999929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46065</v>
      </c>
      <c r="D990" s="299" t="s">
        <v>296</v>
      </c>
      <c r="E990" s="331">
        <v>7.56</v>
      </c>
      <c r="F990" s="331"/>
      <c r="G990" s="333">
        <f t="shared" si="15"/>
        <v>1454.2599999999929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46065</v>
      </c>
      <c r="D991" s="299" t="s">
        <v>296</v>
      </c>
      <c r="E991" s="331">
        <v>65.78</v>
      </c>
      <c r="F991" s="331"/>
      <c r="G991" s="333">
        <f t="shared" si="15"/>
        <v>1461.8199999999929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3</v>
      </c>
      <c r="C992" s="298">
        <v>46065</v>
      </c>
      <c r="D992" s="299" t="s">
        <v>296</v>
      </c>
      <c r="E992" s="331">
        <v>3.93</v>
      </c>
      <c r="F992" s="331"/>
      <c r="G992" s="333">
        <f t="shared" si="15"/>
        <v>1527.5999999999929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7</v>
      </c>
      <c r="C993" s="298">
        <v>46065</v>
      </c>
      <c r="D993" s="299" t="s">
        <v>443</v>
      </c>
      <c r="E993" s="331">
        <v>564.83000000000004</v>
      </c>
      <c r="F993" s="331"/>
      <c r="G993" s="333">
        <f t="shared" si="15"/>
        <v>1531.5299999999929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7</v>
      </c>
      <c r="C994" s="298">
        <v>46065</v>
      </c>
      <c r="D994" s="299" t="s">
        <v>444</v>
      </c>
      <c r="E994" s="331">
        <v>70.180000000000007</v>
      </c>
      <c r="F994" s="331"/>
      <c r="G994" s="333">
        <f t="shared" si="15"/>
        <v>2096.3599999999929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46065</v>
      </c>
      <c r="D995" s="299" t="s">
        <v>445</v>
      </c>
      <c r="E995" s="331">
        <v>2.66</v>
      </c>
      <c r="F995" s="331"/>
      <c r="G995" s="333">
        <f t="shared" si="15"/>
        <v>2166.5399999999927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46064</v>
      </c>
      <c r="D996" s="299" t="s">
        <v>429</v>
      </c>
      <c r="E996" s="331">
        <v>103.25</v>
      </c>
      <c r="F996" s="331"/>
      <c r="G996" s="333">
        <f t="shared" si="15"/>
        <v>2169.1999999999925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46064</v>
      </c>
      <c r="D997" s="299" t="s">
        <v>363</v>
      </c>
      <c r="E997" s="331">
        <v>30.39</v>
      </c>
      <c r="F997" s="331"/>
      <c r="G997" s="333">
        <f t="shared" si="15"/>
        <v>2272.4499999999925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46064</v>
      </c>
      <c r="D998" s="299" t="s">
        <v>296</v>
      </c>
      <c r="E998" s="331">
        <v>9.92</v>
      </c>
      <c r="F998" s="331"/>
      <c r="G998" s="333">
        <f t="shared" si="15"/>
        <v>2302.8399999999924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46064</v>
      </c>
      <c r="D999" s="299" t="s">
        <v>295</v>
      </c>
      <c r="E999" s="331">
        <v>3.49</v>
      </c>
      <c r="F999" s="331"/>
      <c r="G999" s="333">
        <f t="shared" si="15"/>
        <v>2312.7599999999925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22</v>
      </c>
      <c r="C1000" s="298">
        <v>46064</v>
      </c>
      <c r="D1000" s="299" t="s">
        <v>352</v>
      </c>
      <c r="E1000" s="331">
        <v>19.16</v>
      </c>
      <c r="F1000" s="331"/>
      <c r="G1000" s="333">
        <f t="shared" si="15"/>
        <v>2316.2499999999923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46063</v>
      </c>
      <c r="D1001" s="299" t="s">
        <v>412</v>
      </c>
      <c r="E1001" s="331">
        <v>-8</v>
      </c>
      <c r="F1001" s="331"/>
      <c r="G1001" s="333">
        <f t="shared" si="15"/>
        <v>2335.4099999999921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46063</v>
      </c>
      <c r="D1002" s="299" t="s">
        <v>446</v>
      </c>
      <c r="E1002" s="331">
        <v>-0.04</v>
      </c>
      <c r="F1002" s="331"/>
      <c r="G1002" s="333">
        <f t="shared" si="15"/>
        <v>2327.4099999999921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335</v>
      </c>
      <c r="B1003" s="330" t="s">
        <v>335</v>
      </c>
      <c r="C1003" s="298">
        <v>46063</v>
      </c>
      <c r="D1003" s="299" t="s">
        <v>447</v>
      </c>
      <c r="E1003" s="331">
        <v>65.78</v>
      </c>
      <c r="F1003" s="331"/>
      <c r="G1003" s="333">
        <f t="shared" si="15"/>
        <v>2327.3699999999922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13</v>
      </c>
      <c r="C1004" s="298">
        <v>46063</v>
      </c>
      <c r="D1004" s="299" t="s">
        <v>182</v>
      </c>
      <c r="E1004" s="331">
        <v>159.35</v>
      </c>
      <c r="F1004" s="331"/>
      <c r="G1004" s="333">
        <f t="shared" si="15"/>
        <v>2393.1499999999924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46063</v>
      </c>
      <c r="D1005" s="299" t="s">
        <v>296</v>
      </c>
      <c r="E1005" s="331">
        <v>16.29</v>
      </c>
      <c r="F1005" s="331"/>
      <c r="G1005" s="333">
        <f t="shared" si="15"/>
        <v>2552.4999999999923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46063</v>
      </c>
      <c r="D1006" s="299" t="s">
        <v>311</v>
      </c>
      <c r="E1006" s="331">
        <v>19.329999999999998</v>
      </c>
      <c r="F1006" s="331"/>
      <c r="G1006" s="333">
        <f t="shared" si="15"/>
        <v>2568.7899999999922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3</v>
      </c>
      <c r="C1007" s="298">
        <v>46062</v>
      </c>
      <c r="D1007" s="299" t="s">
        <v>448</v>
      </c>
      <c r="E1007" s="331">
        <v>8.61</v>
      </c>
      <c r="F1007" s="331"/>
      <c r="G1007" s="333">
        <f t="shared" ref="G1007:G1252" si="16">G1008-E1007+F1007</f>
        <v>2588.1199999999922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46062</v>
      </c>
      <c r="D1008" s="299" t="s">
        <v>296</v>
      </c>
      <c r="E1008" s="331">
        <v>13.41</v>
      </c>
      <c r="F1008" s="331"/>
      <c r="G1008" s="333">
        <f t="shared" si="16"/>
        <v>2596.7299999999923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18</v>
      </c>
      <c r="C1009" s="298">
        <v>46062</v>
      </c>
      <c r="D1009" s="299" t="s">
        <v>361</v>
      </c>
      <c r="E1009" s="331">
        <v>400</v>
      </c>
      <c r="F1009" s="331"/>
      <c r="G1009" s="333">
        <f t="shared" si="16"/>
        <v>2610.1399999999921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9</v>
      </c>
      <c r="C1010" s="298">
        <v>46062</v>
      </c>
      <c r="D1010" s="299" t="s">
        <v>58</v>
      </c>
      <c r="E1010" s="331">
        <v>1281.53</v>
      </c>
      <c r="F1010" s="331"/>
      <c r="G1010" s="333">
        <f t="shared" si="16"/>
        <v>3010.1399999999921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5</v>
      </c>
      <c r="C1011" s="298">
        <v>46062</v>
      </c>
      <c r="D1011" s="299" t="s">
        <v>449</v>
      </c>
      <c r="E1011" s="331">
        <v>50</v>
      </c>
      <c r="F1011" s="331"/>
      <c r="G1011" s="333">
        <f t="shared" si="16"/>
        <v>4291.6699999999919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46062</v>
      </c>
      <c r="D1012" s="299" t="s">
        <v>450</v>
      </c>
      <c r="E1012" s="331">
        <v>12.1</v>
      </c>
      <c r="F1012" s="331"/>
      <c r="G1012" s="333">
        <f t="shared" si="16"/>
        <v>4341.6699999999919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46061</v>
      </c>
      <c r="D1013" s="299" t="s">
        <v>306</v>
      </c>
      <c r="E1013" s="331">
        <v>72.099999999999994</v>
      </c>
      <c r="F1013" s="331"/>
      <c r="G1013" s="333">
        <f t="shared" si="16"/>
        <v>4353.7699999999923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46061</v>
      </c>
      <c r="D1014" s="299" t="s">
        <v>319</v>
      </c>
      <c r="E1014" s="331">
        <v>30.25</v>
      </c>
      <c r="F1014" s="331"/>
      <c r="G1014" s="333">
        <f t="shared" si="16"/>
        <v>4425.8699999999926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3</v>
      </c>
      <c r="C1015" s="298">
        <v>46061</v>
      </c>
      <c r="D1015" s="299" t="s">
        <v>296</v>
      </c>
      <c r="E1015" s="331">
        <v>3.72</v>
      </c>
      <c r="F1015" s="331"/>
      <c r="G1015" s="333">
        <f t="shared" si="16"/>
        <v>4456.1199999999926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46061</v>
      </c>
      <c r="D1016" s="299" t="s">
        <v>296</v>
      </c>
      <c r="E1016" s="331">
        <v>41.6</v>
      </c>
      <c r="F1016" s="331"/>
      <c r="G1016" s="333">
        <f t="shared" si="16"/>
        <v>4459.8399999999929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46061</v>
      </c>
      <c r="D1017" s="299" t="s">
        <v>451</v>
      </c>
      <c r="E1017" s="331">
        <v>1</v>
      </c>
      <c r="F1017" s="331"/>
      <c r="G1017" s="333">
        <f t="shared" si="16"/>
        <v>4501.4399999999932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46061</v>
      </c>
      <c r="D1018" s="299" t="s">
        <v>358</v>
      </c>
      <c r="E1018" s="331">
        <v>10.17</v>
      </c>
      <c r="F1018" s="331"/>
      <c r="G1018" s="333">
        <f t="shared" si="16"/>
        <v>4502.4399999999932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46060</v>
      </c>
      <c r="D1019" s="299" t="s">
        <v>452</v>
      </c>
      <c r="E1019" s="331">
        <v>367.77</v>
      </c>
      <c r="F1019" s="331">
        <v>367.77</v>
      </c>
      <c r="G1019" s="333">
        <f t="shared" si="16"/>
        <v>4512.6099999999933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46060</v>
      </c>
      <c r="D1020" s="299" t="s">
        <v>310</v>
      </c>
      <c r="E1020" s="331">
        <v>32.36</v>
      </c>
      <c r="F1020" s="331"/>
      <c r="G1020" s="333">
        <f t="shared" si="16"/>
        <v>4512.6099999999933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46060</v>
      </c>
      <c r="D1021" s="299" t="s">
        <v>453</v>
      </c>
      <c r="E1021" s="331">
        <v>41.39</v>
      </c>
      <c r="F1021" s="331"/>
      <c r="G1021" s="333">
        <f t="shared" si="16"/>
        <v>4544.969999999993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46060</v>
      </c>
      <c r="D1022" s="299" t="s">
        <v>445</v>
      </c>
      <c r="E1022" s="331">
        <v>35.770000000000003</v>
      </c>
      <c r="F1022" s="331"/>
      <c r="G1022" s="333">
        <f t="shared" si="16"/>
        <v>4586.3599999999933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3</v>
      </c>
      <c r="C1023" s="298">
        <v>46060</v>
      </c>
      <c r="D1023" s="299" t="s">
        <v>348</v>
      </c>
      <c r="E1023" s="331">
        <v>25</v>
      </c>
      <c r="F1023" s="331"/>
      <c r="G1023" s="333">
        <f t="shared" si="16"/>
        <v>4622.1299999999937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46060</v>
      </c>
      <c r="D1024" s="299" t="s">
        <v>296</v>
      </c>
      <c r="E1024" s="331">
        <v>6.69</v>
      </c>
      <c r="F1024" s="331"/>
      <c r="G1024" s="333">
        <f t="shared" si="16"/>
        <v>4647.1299999999937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46060</v>
      </c>
      <c r="D1025" s="299" t="s">
        <v>296</v>
      </c>
      <c r="E1025" s="331">
        <v>47.85</v>
      </c>
      <c r="F1025" s="331"/>
      <c r="G1025" s="333">
        <f t="shared" si="16"/>
        <v>4653.8199999999933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46059</v>
      </c>
      <c r="D1026" s="299" t="s">
        <v>301</v>
      </c>
      <c r="E1026" s="331">
        <v>20</v>
      </c>
      <c r="F1026" s="331"/>
      <c r="G1026" s="333">
        <f t="shared" si="16"/>
        <v>4701.6699999999937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291</v>
      </c>
      <c r="B1027" s="330">
        <v>40</v>
      </c>
      <c r="C1027" s="298">
        <v>46059</v>
      </c>
      <c r="D1027" s="299" t="s">
        <v>316</v>
      </c>
      <c r="E1027" s="331"/>
      <c r="F1027" s="331">
        <v>822.99</v>
      </c>
      <c r="G1027" s="333">
        <f t="shared" si="16"/>
        <v>4721.6699999999937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14</v>
      </c>
      <c r="C1028" s="298">
        <v>46059</v>
      </c>
      <c r="D1028" s="299" t="s">
        <v>366</v>
      </c>
      <c r="E1028" s="331">
        <v>66.67</v>
      </c>
      <c r="F1028" s="331"/>
      <c r="G1028" s="333">
        <f t="shared" si="16"/>
        <v>3898.6799999999935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46059</v>
      </c>
      <c r="D1029" s="299" t="s">
        <v>296</v>
      </c>
      <c r="E1029" s="331">
        <v>9.35</v>
      </c>
      <c r="F1029" s="331"/>
      <c r="G1029" s="333">
        <f t="shared" si="16"/>
        <v>3965.3499999999935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46059</v>
      </c>
      <c r="D1030" s="299" t="s">
        <v>296</v>
      </c>
      <c r="E1030" s="331">
        <v>45.81</v>
      </c>
      <c r="F1030" s="331"/>
      <c r="G1030" s="333">
        <f t="shared" si="16"/>
        <v>3974.6999999999935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46059</v>
      </c>
      <c r="D1031" s="299" t="s">
        <v>353</v>
      </c>
      <c r="E1031" s="331">
        <v>22.98</v>
      </c>
      <c r="F1031" s="331"/>
      <c r="G1031" s="333">
        <f t="shared" si="16"/>
        <v>4020.5099999999934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46059</v>
      </c>
      <c r="D1032" s="299" t="s">
        <v>301</v>
      </c>
      <c r="E1032" s="331">
        <v>46.5</v>
      </c>
      <c r="F1032" s="331"/>
      <c r="G1032" s="333">
        <f t="shared" si="16"/>
        <v>4043.4899999999934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46059</v>
      </c>
      <c r="D1033" s="299" t="s">
        <v>358</v>
      </c>
      <c r="E1033" s="331">
        <v>10.17</v>
      </c>
      <c r="F1033" s="331"/>
      <c r="G1033" s="333">
        <f t="shared" si="16"/>
        <v>4089.9899999999934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46059</v>
      </c>
      <c r="D1034" s="299" t="s">
        <v>435</v>
      </c>
      <c r="E1034" s="331">
        <v>81.2</v>
      </c>
      <c r="F1034" s="331"/>
      <c r="G1034" s="333">
        <f t="shared" si="16"/>
        <v>4100.1599999999935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46058</v>
      </c>
      <c r="D1035" s="299" t="s">
        <v>301</v>
      </c>
      <c r="E1035" s="331">
        <v>21</v>
      </c>
      <c r="F1035" s="331"/>
      <c r="G1035" s="333">
        <f t="shared" si="16"/>
        <v>4181.3599999999933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291</v>
      </c>
      <c r="B1036" s="330">
        <v>39</v>
      </c>
      <c r="C1036" s="298">
        <v>46058</v>
      </c>
      <c r="D1036" s="299" t="s">
        <v>292</v>
      </c>
      <c r="E1036" s="331"/>
      <c r="F1036" s="331">
        <v>2763.79</v>
      </c>
      <c r="G1036" s="333">
        <f t="shared" si="16"/>
        <v>4202.3599999999933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46058</v>
      </c>
      <c r="D1037" s="299" t="s">
        <v>357</v>
      </c>
      <c r="E1037" s="331">
        <v>95.35</v>
      </c>
      <c r="F1037" s="331"/>
      <c r="G1037" s="333">
        <f t="shared" si="16"/>
        <v>1438.5699999999933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46058</v>
      </c>
      <c r="D1038" s="299" t="s">
        <v>353</v>
      </c>
      <c r="E1038" s="331">
        <v>14.99</v>
      </c>
      <c r="F1038" s="331"/>
      <c r="G1038" s="333">
        <f t="shared" si="16"/>
        <v>1533.9199999999933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287</v>
      </c>
      <c r="B1039" s="330" t="s">
        <v>287</v>
      </c>
      <c r="C1039" s="298">
        <v>46058</v>
      </c>
      <c r="D1039" s="299" t="s">
        <v>452</v>
      </c>
      <c r="E1039" s="331">
        <v>77.569999999999993</v>
      </c>
      <c r="F1039" s="331">
        <v>77.569999999999993</v>
      </c>
      <c r="G1039" s="333">
        <f t="shared" si="16"/>
        <v>1548.9099999999933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46057</v>
      </c>
      <c r="D1040" s="299" t="s">
        <v>344</v>
      </c>
      <c r="E1040" s="331">
        <v>50</v>
      </c>
      <c r="F1040" s="331"/>
      <c r="G1040" s="333">
        <f t="shared" si="16"/>
        <v>1548.9099999999933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46057</v>
      </c>
      <c r="D1041" s="299" t="s">
        <v>306</v>
      </c>
      <c r="E1041" s="331">
        <v>62.03</v>
      </c>
      <c r="F1041" s="331"/>
      <c r="G1041" s="333">
        <f t="shared" si="16"/>
        <v>1598.9099999999933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46057</v>
      </c>
      <c r="D1042" s="299" t="s">
        <v>296</v>
      </c>
      <c r="E1042" s="331">
        <v>14.91</v>
      </c>
      <c r="F1042" s="331"/>
      <c r="G1042" s="333">
        <f t="shared" si="16"/>
        <v>1660.9399999999932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46057</v>
      </c>
      <c r="D1043" s="299" t="s">
        <v>310</v>
      </c>
      <c r="E1043" s="331">
        <v>63.38</v>
      </c>
      <c r="F1043" s="331"/>
      <c r="G1043" s="333">
        <f t="shared" si="16"/>
        <v>1675.8499999999933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287</v>
      </c>
      <c r="B1044" s="330" t="s">
        <v>287</v>
      </c>
      <c r="C1044" s="298">
        <v>46057</v>
      </c>
      <c r="D1044" s="299" t="s">
        <v>454</v>
      </c>
      <c r="E1044" s="331">
        <v>192.78</v>
      </c>
      <c r="F1044" s="331">
        <v>192.78</v>
      </c>
      <c r="G1044" s="333">
        <f t="shared" si="16"/>
        <v>1739.2299999999934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14</v>
      </c>
      <c r="C1045" s="298">
        <v>46057</v>
      </c>
      <c r="D1045" s="299" t="s">
        <v>367</v>
      </c>
      <c r="E1045" s="331">
        <v>68.739999999999995</v>
      </c>
      <c r="F1045" s="331"/>
      <c r="G1045" s="333">
        <f t="shared" si="16"/>
        <v>1739.2299999999934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46057</v>
      </c>
      <c r="D1046" s="299" t="s">
        <v>300</v>
      </c>
      <c r="E1046" s="331">
        <v>-42.58</v>
      </c>
      <c r="F1046" s="331"/>
      <c r="G1046" s="333">
        <f t="shared" si="16"/>
        <v>1807.9699999999934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46057</v>
      </c>
      <c r="D1047" s="299" t="s">
        <v>371</v>
      </c>
      <c r="E1047" s="331">
        <v>31.36</v>
      </c>
      <c r="F1047" s="331"/>
      <c r="G1047" s="333">
        <f t="shared" si="16"/>
        <v>1765.3899999999935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17</v>
      </c>
      <c r="C1048" s="298">
        <v>46057</v>
      </c>
      <c r="D1048" s="299" t="s">
        <v>370</v>
      </c>
      <c r="E1048" s="331">
        <v>99</v>
      </c>
      <c r="F1048" s="331"/>
      <c r="G1048" s="333">
        <f t="shared" si="16"/>
        <v>1796.7499999999934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284</v>
      </c>
      <c r="B1049" s="330">
        <v>36</v>
      </c>
      <c r="C1049" s="298">
        <v>46056</v>
      </c>
      <c r="D1049" s="299" t="s">
        <v>374</v>
      </c>
      <c r="E1049" s="331">
        <v>50</v>
      </c>
      <c r="F1049" s="331"/>
      <c r="G1049" s="333">
        <f t="shared" si="16"/>
        <v>1895.7499999999934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46056</v>
      </c>
      <c r="D1050" s="299" t="s">
        <v>319</v>
      </c>
      <c r="E1050" s="331">
        <v>7.92</v>
      </c>
      <c r="F1050" s="331"/>
      <c r="G1050" s="333">
        <f t="shared" si="16"/>
        <v>1945.7499999999934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24</v>
      </c>
      <c r="C1051" s="298">
        <v>46056</v>
      </c>
      <c r="D1051" s="299" t="s">
        <v>860</v>
      </c>
      <c r="E1051" s="331">
        <v>83.58</v>
      </c>
      <c r="F1051" s="331"/>
      <c r="G1051" s="333">
        <f t="shared" si="16"/>
        <v>1953.6699999999935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46056</v>
      </c>
      <c r="D1052" s="299" t="s">
        <v>455</v>
      </c>
      <c r="E1052" s="331">
        <v>28.64</v>
      </c>
      <c r="F1052" s="331"/>
      <c r="G1052" s="333">
        <f t="shared" si="16"/>
        <v>2037.2499999999934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46056</v>
      </c>
      <c r="D1053" s="299" t="s">
        <v>358</v>
      </c>
      <c r="E1053" s="331">
        <v>9.4700000000000006</v>
      </c>
      <c r="F1053" s="331"/>
      <c r="G1053" s="333">
        <f t="shared" si="16"/>
        <v>2065.8899999999935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46055</v>
      </c>
      <c r="D1054" s="299" t="s">
        <v>456</v>
      </c>
      <c r="E1054" s="331">
        <v>20</v>
      </c>
      <c r="F1054" s="331"/>
      <c r="G1054" s="333">
        <f t="shared" si="16"/>
        <v>2075.3599999999933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17</v>
      </c>
      <c r="C1055" s="298">
        <v>46055</v>
      </c>
      <c r="D1055" s="299" t="s">
        <v>188</v>
      </c>
      <c r="E1055" s="331">
        <v>41.54</v>
      </c>
      <c r="F1055" s="331"/>
      <c r="G1055" s="333">
        <f t="shared" si="16"/>
        <v>2095.3599999999933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46055</v>
      </c>
      <c r="D1056" s="299" t="s">
        <v>296</v>
      </c>
      <c r="E1056" s="331">
        <v>9.92</v>
      </c>
      <c r="F1056" s="331"/>
      <c r="G1056" s="333">
        <f t="shared" si="16"/>
        <v>2136.8999999999933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46055</v>
      </c>
      <c r="D1057" s="299" t="s">
        <v>457</v>
      </c>
      <c r="E1057" s="331">
        <v>155.38</v>
      </c>
      <c r="F1057" s="331"/>
      <c r="G1057" s="333">
        <f t="shared" si="16"/>
        <v>2146.8199999999933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21</v>
      </c>
      <c r="C1058" s="298">
        <v>46055</v>
      </c>
      <c r="D1058" s="299" t="s">
        <v>194</v>
      </c>
      <c r="E1058" s="331">
        <v>27.35</v>
      </c>
      <c r="F1058" s="331"/>
      <c r="G1058" s="333">
        <f t="shared" si="16"/>
        <v>2302.1999999999935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46054</v>
      </c>
      <c r="D1059" s="299" t="s">
        <v>300</v>
      </c>
      <c r="E1059" s="331">
        <v>59.37</v>
      </c>
      <c r="F1059" s="331"/>
      <c r="G1059" s="333">
        <f t="shared" si="16"/>
        <v>2329.5499999999934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22</v>
      </c>
      <c r="C1060" s="298">
        <v>46054</v>
      </c>
      <c r="D1060" s="299" t="s">
        <v>375</v>
      </c>
      <c r="E1060" s="331">
        <v>6.37</v>
      </c>
      <c r="F1060" s="331"/>
      <c r="G1060" s="333">
        <f t="shared" si="16"/>
        <v>2388.9199999999933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46054</v>
      </c>
      <c r="D1061" s="299" t="s">
        <v>458</v>
      </c>
      <c r="E1061" s="331">
        <v>44.65</v>
      </c>
      <c r="F1061" s="331"/>
      <c r="G1061" s="333">
        <f t="shared" si="16"/>
        <v>2395.2899999999931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7</v>
      </c>
      <c r="C1062" s="298">
        <v>46054</v>
      </c>
      <c r="D1062" s="299" t="s">
        <v>338</v>
      </c>
      <c r="E1062" s="331">
        <v>35.17</v>
      </c>
      <c r="F1062" s="331"/>
      <c r="G1062" s="333">
        <f t="shared" si="16"/>
        <v>2439.9399999999932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46054</v>
      </c>
      <c r="D1063" s="299" t="s">
        <v>310</v>
      </c>
      <c r="E1063" s="331">
        <v>28.48</v>
      </c>
      <c r="F1063" s="331"/>
      <c r="G1063" s="333">
        <f t="shared" si="16"/>
        <v>2475.1099999999933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1</v>
      </c>
      <c r="C1064" s="298">
        <v>46054</v>
      </c>
      <c r="D1064" s="299" t="s">
        <v>311</v>
      </c>
      <c r="E1064" s="331">
        <v>125.07</v>
      </c>
      <c r="F1064" s="331"/>
      <c r="G1064" s="333">
        <f t="shared" si="16"/>
        <v>2503.5899999999933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46054</v>
      </c>
      <c r="D1065" s="299" t="s">
        <v>458</v>
      </c>
      <c r="E1065" s="331">
        <v>100</v>
      </c>
      <c r="F1065" s="331"/>
      <c r="G1065" s="333">
        <f t="shared" si="16"/>
        <v>2628.6599999999935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46054</v>
      </c>
      <c r="D1066" s="299" t="s">
        <v>329</v>
      </c>
      <c r="E1066" s="331">
        <v>194.96</v>
      </c>
      <c r="F1066" s="331"/>
      <c r="G1066" s="333">
        <f t="shared" si="16"/>
        <v>2728.6599999999935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46054</v>
      </c>
      <c r="D1067" s="299" t="s">
        <v>410</v>
      </c>
      <c r="E1067" s="331">
        <v>75.53</v>
      </c>
      <c r="F1067" s="331"/>
      <c r="G1067" s="333">
        <f t="shared" si="16"/>
        <v>2923.6199999999935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284</v>
      </c>
      <c r="B1068" s="330">
        <v>37</v>
      </c>
      <c r="C1068" s="298">
        <v>46053</v>
      </c>
      <c r="D1068" s="299" t="s">
        <v>459</v>
      </c>
      <c r="E1068" s="331">
        <v>3194.64</v>
      </c>
      <c r="F1068" s="331"/>
      <c r="G1068" s="333">
        <f t="shared" si="16"/>
        <v>2999.1499999999937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286</v>
      </c>
      <c r="B1069" s="330">
        <v>25</v>
      </c>
      <c r="C1069" s="298">
        <v>46053</v>
      </c>
      <c r="D1069" s="298" t="s">
        <v>204</v>
      </c>
      <c r="E1069" s="331">
        <v>350</v>
      </c>
      <c r="F1069" s="331"/>
      <c r="G1069" s="333">
        <f t="shared" si="16"/>
        <v>6193.7899999999936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286</v>
      </c>
      <c r="B1070" s="330">
        <v>26</v>
      </c>
      <c r="C1070" s="298">
        <v>46053</v>
      </c>
      <c r="D1070" s="298" t="s">
        <v>205</v>
      </c>
      <c r="E1070" s="331">
        <v>320</v>
      </c>
      <c r="F1070" s="331"/>
      <c r="G1070" s="333">
        <f t="shared" si="16"/>
        <v>6543.7899999999936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286</v>
      </c>
      <c r="B1071" s="330">
        <v>27</v>
      </c>
      <c r="C1071" s="298">
        <v>46053</v>
      </c>
      <c r="D1071" s="298" t="s">
        <v>206</v>
      </c>
      <c r="E1071" s="331">
        <v>25</v>
      </c>
      <c r="F1071" s="331"/>
      <c r="G1071" s="333">
        <f t="shared" si="16"/>
        <v>6863.7899999999936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28</v>
      </c>
      <c r="C1072" s="298">
        <v>46053</v>
      </c>
      <c r="D1072" s="298" t="s">
        <v>207</v>
      </c>
      <c r="E1072" s="331">
        <v>25</v>
      </c>
      <c r="F1072" s="331"/>
      <c r="G1072" s="333">
        <f t="shared" si="16"/>
        <v>6888.7899999999936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29</v>
      </c>
      <c r="C1073" s="298">
        <v>46053</v>
      </c>
      <c r="D1073" s="298" t="s">
        <v>208</v>
      </c>
      <c r="E1073" s="331">
        <v>45</v>
      </c>
      <c r="F1073" s="331"/>
      <c r="G1073" s="333">
        <f t="shared" si="16"/>
        <v>6913.7899999999936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30</v>
      </c>
      <c r="C1074" s="298">
        <v>46053</v>
      </c>
      <c r="D1074" s="298" t="s">
        <v>209</v>
      </c>
      <c r="E1074" s="331">
        <v>400</v>
      </c>
      <c r="F1074" s="331"/>
      <c r="G1074" s="333">
        <f t="shared" si="16"/>
        <v>6958.7899999999936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31</v>
      </c>
      <c r="C1075" s="298">
        <v>46053</v>
      </c>
      <c r="D1075" s="298" t="s">
        <v>210</v>
      </c>
      <c r="E1075" s="331">
        <v>375</v>
      </c>
      <c r="F1075" s="331"/>
      <c r="G1075" s="333">
        <f t="shared" si="16"/>
        <v>7358.7899999999936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32</v>
      </c>
      <c r="C1076" s="298">
        <v>46053</v>
      </c>
      <c r="D1076" s="298" t="s">
        <v>211</v>
      </c>
      <c r="E1076" s="331">
        <v>100</v>
      </c>
      <c r="F1076" s="331"/>
      <c r="G1076" s="333">
        <f t="shared" si="16"/>
        <v>7733.7899999999936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286</v>
      </c>
      <c r="B1077" s="330">
        <v>33</v>
      </c>
      <c r="C1077" s="298">
        <v>46053</v>
      </c>
      <c r="D1077" s="298" t="s">
        <v>212</v>
      </c>
      <c r="E1077" s="331">
        <v>85</v>
      </c>
      <c r="F1077" s="331"/>
      <c r="G1077" s="333">
        <f t="shared" si="16"/>
        <v>7833.7899999999936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286</v>
      </c>
      <c r="B1078" s="330">
        <v>34</v>
      </c>
      <c r="C1078" s="298">
        <v>46053</v>
      </c>
      <c r="D1078" s="298" t="s">
        <v>213</v>
      </c>
      <c r="E1078" s="331">
        <v>230</v>
      </c>
      <c r="F1078" s="331"/>
      <c r="G1078" s="333">
        <f t="shared" si="16"/>
        <v>7918.7899999999936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35</v>
      </c>
      <c r="C1079" s="298">
        <v>46053</v>
      </c>
      <c r="D1079" s="298" t="s">
        <v>214</v>
      </c>
      <c r="E1079" s="331">
        <v>45</v>
      </c>
      <c r="F1079" s="331"/>
      <c r="G1079" s="333">
        <f t="shared" si="16"/>
        <v>8148.7899999999936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8</v>
      </c>
      <c r="C1080" s="298">
        <v>46053</v>
      </c>
      <c r="D1080" s="298" t="s">
        <v>319</v>
      </c>
      <c r="E1080" s="331">
        <v>31.03</v>
      </c>
      <c r="F1080" s="331"/>
      <c r="G1080" s="333">
        <f t="shared" si="16"/>
        <v>8193.7899999999936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10</v>
      </c>
      <c r="C1081" s="298">
        <v>46053</v>
      </c>
      <c r="D1081" s="298" t="s">
        <v>176</v>
      </c>
      <c r="E1081" s="331">
        <v>17.899999999999999</v>
      </c>
      <c r="F1081" s="331"/>
      <c r="G1081" s="333">
        <f t="shared" si="16"/>
        <v>8224.8199999999943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3</v>
      </c>
      <c r="C1082" s="298">
        <v>46053</v>
      </c>
      <c r="D1082" s="298" t="s">
        <v>348</v>
      </c>
      <c r="E1082" s="331">
        <v>18.84</v>
      </c>
      <c r="F1082" s="331"/>
      <c r="G1082" s="333">
        <f t="shared" si="16"/>
        <v>8242.7199999999939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46053</v>
      </c>
      <c r="D1083" s="298" t="s">
        <v>319</v>
      </c>
      <c r="E1083" s="331">
        <v>25.54</v>
      </c>
      <c r="F1083" s="331"/>
      <c r="G1083" s="333">
        <f t="shared" si="16"/>
        <v>8261.559999999994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46053</v>
      </c>
      <c r="D1084" s="298" t="s">
        <v>308</v>
      </c>
      <c r="E1084" s="331">
        <v>52.59</v>
      </c>
      <c r="F1084" s="331"/>
      <c r="G1084" s="333">
        <f t="shared" si="16"/>
        <v>8287.0999999999949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335</v>
      </c>
      <c r="B1085" s="330" t="s">
        <v>335</v>
      </c>
      <c r="C1085" s="298">
        <v>46052</v>
      </c>
      <c r="D1085" s="299" t="s">
        <v>460</v>
      </c>
      <c r="E1085" s="331"/>
      <c r="F1085" s="331">
        <v>422</v>
      </c>
      <c r="G1085" s="333">
        <f t="shared" si="16"/>
        <v>8339.6899999999951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5</v>
      </c>
      <c r="C1086" s="298">
        <v>46052</v>
      </c>
      <c r="D1086" s="299" t="s">
        <v>864</v>
      </c>
      <c r="E1086" s="331">
        <v>200</v>
      </c>
      <c r="F1086" s="331"/>
      <c r="G1086" s="333">
        <f t="shared" si="16"/>
        <v>7917.6899999999951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46052</v>
      </c>
      <c r="D1087" s="299" t="s">
        <v>296</v>
      </c>
      <c r="E1087" s="331">
        <v>8.52</v>
      </c>
      <c r="F1087" s="331"/>
      <c r="G1087" s="333">
        <f t="shared" si="16"/>
        <v>8117.6899999999951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287</v>
      </c>
      <c r="B1088" s="330" t="s">
        <v>287</v>
      </c>
      <c r="C1088" s="298">
        <v>46052</v>
      </c>
      <c r="D1088" s="299" t="s">
        <v>461</v>
      </c>
      <c r="E1088" s="331">
        <v>831.92</v>
      </c>
      <c r="F1088" s="331">
        <v>831.92</v>
      </c>
      <c r="G1088" s="333">
        <f t="shared" si="16"/>
        <v>8126.2099999999955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46052</v>
      </c>
      <c r="D1089" s="299" t="s">
        <v>441</v>
      </c>
      <c r="E1089" s="331">
        <v>200</v>
      </c>
      <c r="F1089" s="331"/>
      <c r="G1089" s="333">
        <f t="shared" si="16"/>
        <v>8126.2099999999955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46052</v>
      </c>
      <c r="D1090" s="299" t="s">
        <v>324</v>
      </c>
      <c r="E1090" s="331">
        <v>11.04</v>
      </c>
      <c r="F1090" s="331"/>
      <c r="G1090" s="333">
        <f t="shared" si="16"/>
        <v>8326.2099999999955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291</v>
      </c>
      <c r="B1091" s="330">
        <v>38</v>
      </c>
      <c r="C1091" s="298">
        <v>46051</v>
      </c>
      <c r="D1091" s="299" t="s">
        <v>293</v>
      </c>
      <c r="E1091" s="331"/>
      <c r="F1091" s="331">
        <v>4365.6499999999996</v>
      </c>
      <c r="G1091" s="333">
        <f t="shared" si="16"/>
        <v>8337.2499999999964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46051</v>
      </c>
      <c r="D1092" s="299" t="s">
        <v>296</v>
      </c>
      <c r="E1092" s="331">
        <v>18.28</v>
      </c>
      <c r="F1092" s="331"/>
      <c r="G1092" s="333">
        <f t="shared" si="16"/>
        <v>3971.5999999999976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4</v>
      </c>
      <c r="C1093" s="298">
        <v>46051</v>
      </c>
      <c r="D1093" s="299" t="s">
        <v>295</v>
      </c>
      <c r="E1093" s="331">
        <v>57.06</v>
      </c>
      <c r="F1093" s="331"/>
      <c r="G1093" s="333">
        <f t="shared" si="16"/>
        <v>3989.8799999999978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287</v>
      </c>
      <c r="B1094" s="330" t="s">
        <v>287</v>
      </c>
      <c r="C1094" s="298">
        <v>46051</v>
      </c>
      <c r="D1094" s="299" t="s">
        <v>462</v>
      </c>
      <c r="E1094" s="331">
        <v>89.42</v>
      </c>
      <c r="F1094" s="331">
        <v>89.42</v>
      </c>
      <c r="G1094" s="333">
        <f t="shared" si="16"/>
        <v>4046.9399999999978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46051</v>
      </c>
      <c r="D1095" s="299" t="s">
        <v>463</v>
      </c>
      <c r="E1095" s="331">
        <v>59</v>
      </c>
      <c r="F1095" s="331"/>
      <c r="G1095" s="333">
        <f t="shared" si="16"/>
        <v>4046.9399999999978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46051</v>
      </c>
      <c r="D1096" s="299" t="s">
        <v>371</v>
      </c>
      <c r="E1096" s="331">
        <v>19.899999999999999</v>
      </c>
      <c r="F1096" s="331"/>
      <c r="G1096" s="333">
        <f t="shared" si="16"/>
        <v>4105.9399999999978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46050</v>
      </c>
      <c r="D1097" s="299" t="s">
        <v>353</v>
      </c>
      <c r="E1097" s="331">
        <v>14.99</v>
      </c>
      <c r="F1097" s="331"/>
      <c r="G1097" s="333">
        <f t="shared" si="16"/>
        <v>4125.8399999999974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46050</v>
      </c>
      <c r="D1098" s="299" t="s">
        <v>464</v>
      </c>
      <c r="E1098" s="331">
        <v>25</v>
      </c>
      <c r="F1098" s="331"/>
      <c r="G1098" s="333">
        <f t="shared" si="16"/>
        <v>4140.8299999999972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46050</v>
      </c>
      <c r="D1099" s="299" t="s">
        <v>865</v>
      </c>
      <c r="E1099" s="331">
        <v>6</v>
      </c>
      <c r="F1099" s="331"/>
      <c r="G1099" s="333">
        <f t="shared" si="16"/>
        <v>4165.8299999999972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46050</v>
      </c>
      <c r="D1100" s="299" t="s">
        <v>866</v>
      </c>
      <c r="E1100" s="331">
        <v>15</v>
      </c>
      <c r="F1100" s="331"/>
      <c r="G1100" s="333">
        <f t="shared" si="16"/>
        <v>4171.8299999999972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46050</v>
      </c>
      <c r="D1101" s="299" t="s">
        <v>296</v>
      </c>
      <c r="E1101" s="331">
        <v>12.71</v>
      </c>
      <c r="F1101" s="331"/>
      <c r="G1101" s="333">
        <f t="shared" si="16"/>
        <v>4186.8299999999972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287</v>
      </c>
      <c r="B1102" s="330" t="s">
        <v>287</v>
      </c>
      <c r="C1102" s="298">
        <v>46050</v>
      </c>
      <c r="D1102" s="299" t="s">
        <v>452</v>
      </c>
      <c r="E1102" s="331">
        <v>1475.9</v>
      </c>
      <c r="F1102" s="331">
        <v>1475.9</v>
      </c>
      <c r="G1102" s="333">
        <f t="shared" si="16"/>
        <v>4199.5399999999972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8</v>
      </c>
      <c r="C1103" s="298">
        <v>46050</v>
      </c>
      <c r="D1103" s="299" t="s">
        <v>319</v>
      </c>
      <c r="E1103" s="331">
        <v>28.52</v>
      </c>
      <c r="F1103" s="331"/>
      <c r="G1103" s="333">
        <f t="shared" si="16"/>
        <v>4199.5399999999972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46050</v>
      </c>
      <c r="D1104" s="299" t="s">
        <v>465</v>
      </c>
      <c r="E1104" s="331">
        <v>66.94</v>
      </c>
      <c r="F1104" s="331"/>
      <c r="G1104" s="333">
        <f t="shared" si="16"/>
        <v>4228.0599999999977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46049</v>
      </c>
      <c r="D1105" s="299" t="s">
        <v>308</v>
      </c>
      <c r="E1105" s="331">
        <v>47.99</v>
      </c>
      <c r="F1105" s="331"/>
      <c r="G1105" s="333">
        <f t="shared" si="16"/>
        <v>4294.9999999999973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287</v>
      </c>
      <c r="B1106" s="330" t="s">
        <v>287</v>
      </c>
      <c r="C1106" s="298">
        <v>46048</v>
      </c>
      <c r="D1106" s="299" t="s">
        <v>466</v>
      </c>
      <c r="E1106" s="331"/>
      <c r="F1106" s="331">
        <v>425</v>
      </c>
      <c r="G1106" s="333">
        <f t="shared" si="16"/>
        <v>4342.9899999999971</v>
      </c>
      <c r="H1106" s="334" t="s">
        <v>298</v>
      </c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287</v>
      </c>
      <c r="B1107" s="330" t="s">
        <v>287</v>
      </c>
      <c r="C1107" s="298">
        <v>46048</v>
      </c>
      <c r="D1107" s="299" t="s">
        <v>466</v>
      </c>
      <c r="E1107" s="331">
        <v>425</v>
      </c>
      <c r="F1107" s="331"/>
      <c r="G1107" s="333">
        <f t="shared" si="16"/>
        <v>3917.9899999999971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46048</v>
      </c>
      <c r="D1108" s="299" t="s">
        <v>467</v>
      </c>
      <c r="E1108" s="331">
        <v>20.12</v>
      </c>
      <c r="F1108" s="331"/>
      <c r="G1108" s="333">
        <f t="shared" si="16"/>
        <v>4342.9899999999971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17</v>
      </c>
      <c r="C1109" s="298">
        <v>46048</v>
      </c>
      <c r="D1109" s="299" t="s">
        <v>468</v>
      </c>
      <c r="E1109" s="331">
        <v>42.68</v>
      </c>
      <c r="F1109" s="331"/>
      <c r="G1109" s="333">
        <f t="shared" si="16"/>
        <v>4363.1099999999969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46048</v>
      </c>
      <c r="D1110" s="299" t="s">
        <v>397</v>
      </c>
      <c r="E1110" s="331">
        <v>47.9</v>
      </c>
      <c r="F1110" s="331"/>
      <c r="G1110" s="333">
        <f t="shared" si="16"/>
        <v>4405.7899999999972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46047</v>
      </c>
      <c r="D1111" s="299" t="s">
        <v>457</v>
      </c>
      <c r="E1111" s="331">
        <v>105.79</v>
      </c>
      <c r="F1111" s="331"/>
      <c r="G1111" s="333">
        <f t="shared" si="16"/>
        <v>4453.6899999999969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12</v>
      </c>
      <c r="C1112" s="298">
        <v>46047</v>
      </c>
      <c r="D1112" s="299" t="s">
        <v>314</v>
      </c>
      <c r="E1112" s="331">
        <v>204.83</v>
      </c>
      <c r="F1112" s="331"/>
      <c r="G1112" s="333">
        <f t="shared" si="16"/>
        <v>4559.4799999999968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3</v>
      </c>
      <c r="C1113" s="298">
        <v>46047</v>
      </c>
      <c r="D1113" s="299" t="s">
        <v>348</v>
      </c>
      <c r="E1113" s="331">
        <v>8.51</v>
      </c>
      <c r="F1113" s="331"/>
      <c r="G1113" s="333">
        <f t="shared" si="16"/>
        <v>4764.3099999999968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46046</v>
      </c>
      <c r="D1114" s="299" t="s">
        <v>296</v>
      </c>
      <c r="E1114" s="331">
        <v>92.96</v>
      </c>
      <c r="F1114" s="331"/>
      <c r="G1114" s="333">
        <f t="shared" si="16"/>
        <v>4772.819999999997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46046</v>
      </c>
      <c r="D1115" s="299" t="s">
        <v>334</v>
      </c>
      <c r="E1115" s="331">
        <v>30.77</v>
      </c>
      <c r="F1115" s="331"/>
      <c r="G1115" s="333">
        <f t="shared" si="16"/>
        <v>4865.779999999997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46046</v>
      </c>
      <c r="D1116" s="299" t="s">
        <v>358</v>
      </c>
      <c r="E1116" s="331">
        <v>9.4700000000000006</v>
      </c>
      <c r="F1116" s="331"/>
      <c r="G1116" s="333">
        <f t="shared" si="16"/>
        <v>4896.5499999999975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46046</v>
      </c>
      <c r="D1117" s="299" t="s">
        <v>397</v>
      </c>
      <c r="E1117" s="331">
        <v>53.59</v>
      </c>
      <c r="F1117" s="331"/>
      <c r="G1117" s="333">
        <f t="shared" si="16"/>
        <v>4906.0199999999977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1</v>
      </c>
      <c r="C1118" s="298">
        <v>46046</v>
      </c>
      <c r="D1118" s="299" t="s">
        <v>311</v>
      </c>
      <c r="E1118" s="331">
        <v>61.64</v>
      </c>
      <c r="F1118" s="331"/>
      <c r="G1118" s="333">
        <f t="shared" si="16"/>
        <v>4959.6099999999979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46045</v>
      </c>
      <c r="D1119" s="299" t="s">
        <v>304</v>
      </c>
      <c r="E1119" s="331">
        <v>23.17</v>
      </c>
      <c r="F1119" s="331"/>
      <c r="G1119" s="333">
        <f t="shared" si="16"/>
        <v>5021.2499999999982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4</v>
      </c>
      <c r="C1120" s="298">
        <v>46045</v>
      </c>
      <c r="D1120" s="299" t="s">
        <v>296</v>
      </c>
      <c r="E1120" s="331">
        <v>62.77</v>
      </c>
      <c r="F1120" s="331"/>
      <c r="G1120" s="333">
        <f t="shared" si="16"/>
        <v>5044.4199999999983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46045</v>
      </c>
      <c r="D1121" s="299" t="s">
        <v>469</v>
      </c>
      <c r="E1121" s="331">
        <v>105.51</v>
      </c>
      <c r="F1121" s="331"/>
      <c r="G1121" s="333">
        <f t="shared" si="16"/>
        <v>5107.1899999999987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3</v>
      </c>
      <c r="C1122" s="298">
        <v>46045</v>
      </c>
      <c r="D1122" s="299" t="s">
        <v>334</v>
      </c>
      <c r="E1122" s="331">
        <v>9.9499999999999993</v>
      </c>
      <c r="F1122" s="331"/>
      <c r="G1122" s="333">
        <f t="shared" si="16"/>
        <v>5212.6999999999989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46045</v>
      </c>
      <c r="D1123" s="299" t="s">
        <v>358</v>
      </c>
      <c r="E1123" s="331">
        <v>10.17</v>
      </c>
      <c r="F1123" s="331"/>
      <c r="G1123" s="333">
        <f t="shared" si="16"/>
        <v>5222.6499999999987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46045</v>
      </c>
      <c r="D1124" s="299" t="s">
        <v>301</v>
      </c>
      <c r="E1124" s="331">
        <v>32.200000000000003</v>
      </c>
      <c r="F1124" s="331"/>
      <c r="G1124" s="333">
        <f t="shared" si="16"/>
        <v>5232.8199999999988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22</v>
      </c>
      <c r="C1125" s="298">
        <v>46045</v>
      </c>
      <c r="D1125" s="299" t="s">
        <v>862</v>
      </c>
      <c r="E1125" s="331">
        <v>5.31</v>
      </c>
      <c r="F1125" s="331"/>
      <c r="G1125" s="333">
        <f t="shared" si="16"/>
        <v>5265.0199999999986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46044</v>
      </c>
      <c r="D1126" s="299" t="s">
        <v>435</v>
      </c>
      <c r="E1126" s="331">
        <v>73.95</v>
      </c>
      <c r="F1126" s="331"/>
      <c r="G1126" s="333">
        <f t="shared" si="16"/>
        <v>5270.329999999999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46044</v>
      </c>
      <c r="D1127" s="299" t="s">
        <v>470</v>
      </c>
      <c r="E1127" s="331">
        <v>28.68</v>
      </c>
      <c r="F1127" s="331"/>
      <c r="G1127" s="333">
        <f t="shared" si="16"/>
        <v>5344.2799999999988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46044</v>
      </c>
      <c r="D1128" s="299" t="s">
        <v>357</v>
      </c>
      <c r="E1128" s="331">
        <v>57.38</v>
      </c>
      <c r="F1128" s="331"/>
      <c r="G1128" s="333">
        <f t="shared" si="16"/>
        <v>5372.9599999999991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46044</v>
      </c>
      <c r="D1129" s="299" t="s">
        <v>358</v>
      </c>
      <c r="E1129" s="331">
        <v>9.4700000000000006</v>
      </c>
      <c r="F1129" s="331"/>
      <c r="G1129" s="333">
        <f t="shared" si="16"/>
        <v>5430.3399999999992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46044</v>
      </c>
      <c r="D1130" s="299" t="s">
        <v>358</v>
      </c>
      <c r="E1130" s="331">
        <v>7.18</v>
      </c>
      <c r="F1130" s="331"/>
      <c r="G1130" s="333">
        <f t="shared" si="16"/>
        <v>5439.8099999999995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46044</v>
      </c>
      <c r="D1131" s="299" t="s">
        <v>315</v>
      </c>
      <c r="E1131" s="331">
        <v>126.24</v>
      </c>
      <c r="F1131" s="331">
        <v>126.24</v>
      </c>
      <c r="G1131" s="333">
        <f t="shared" si="16"/>
        <v>5446.99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46043</v>
      </c>
      <c r="D1132" s="299" t="s">
        <v>471</v>
      </c>
      <c r="E1132" s="331">
        <v>17</v>
      </c>
      <c r="F1132" s="331"/>
      <c r="G1132" s="333">
        <f t="shared" si="16"/>
        <v>5446.99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46043</v>
      </c>
      <c r="D1133" s="299" t="s">
        <v>329</v>
      </c>
      <c r="E1133" s="331">
        <v>24.75</v>
      </c>
      <c r="F1133" s="331"/>
      <c r="G1133" s="333">
        <f t="shared" si="16"/>
        <v>5463.99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291</v>
      </c>
      <c r="B1134" s="330">
        <v>39</v>
      </c>
      <c r="C1134" s="298">
        <v>46043</v>
      </c>
      <c r="D1134" s="299" t="s">
        <v>292</v>
      </c>
      <c r="E1134" s="331"/>
      <c r="F1134" s="331">
        <v>3378.82</v>
      </c>
      <c r="G1134" s="333">
        <f t="shared" si="16"/>
        <v>5488.74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23</v>
      </c>
      <c r="C1135" s="298">
        <v>46043</v>
      </c>
      <c r="D1135" s="299" t="s">
        <v>67</v>
      </c>
      <c r="E1135" s="331">
        <v>650.88</v>
      </c>
      <c r="F1135" s="331"/>
      <c r="G1135" s="333">
        <f t="shared" si="16"/>
        <v>2109.9199999999992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287</v>
      </c>
      <c r="B1136" s="330" t="s">
        <v>287</v>
      </c>
      <c r="C1136" s="298">
        <v>46043</v>
      </c>
      <c r="D1136" s="299" t="s">
        <v>472</v>
      </c>
      <c r="E1136" s="331">
        <v>100</v>
      </c>
      <c r="F1136" s="331">
        <v>100</v>
      </c>
      <c r="G1136" s="333">
        <f t="shared" si="16"/>
        <v>2760.7999999999993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46043</v>
      </c>
      <c r="D1137" s="299" t="s">
        <v>301</v>
      </c>
      <c r="E1137" s="331">
        <v>20</v>
      </c>
      <c r="F1137" s="331"/>
      <c r="G1137" s="333">
        <f t="shared" si="16"/>
        <v>2760.7999999999993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46043</v>
      </c>
      <c r="D1138" s="299" t="s">
        <v>295</v>
      </c>
      <c r="E1138" s="331">
        <v>6.38</v>
      </c>
      <c r="F1138" s="331"/>
      <c r="G1138" s="333">
        <f t="shared" si="16"/>
        <v>2780.7999999999993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46043</v>
      </c>
      <c r="D1139" s="299" t="s">
        <v>295</v>
      </c>
      <c r="E1139" s="331">
        <v>17.29</v>
      </c>
      <c r="F1139" s="331"/>
      <c r="G1139" s="333">
        <f t="shared" si="16"/>
        <v>2787.1799999999994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46043</v>
      </c>
      <c r="D1140" s="299" t="s">
        <v>358</v>
      </c>
      <c r="E1140" s="331">
        <v>14.86</v>
      </c>
      <c r="F1140" s="331"/>
      <c r="G1140" s="333">
        <f t="shared" si="16"/>
        <v>2804.4699999999993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46042</v>
      </c>
      <c r="D1141" s="299" t="s">
        <v>371</v>
      </c>
      <c r="E1141" s="331">
        <v>13.4</v>
      </c>
      <c r="F1141" s="331"/>
      <c r="G1141" s="333">
        <f t="shared" si="16"/>
        <v>2819.3299999999995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46042</v>
      </c>
      <c r="D1142" s="299" t="s">
        <v>371</v>
      </c>
      <c r="E1142" s="331">
        <v>5.97</v>
      </c>
      <c r="F1142" s="331"/>
      <c r="G1142" s="333">
        <f t="shared" si="16"/>
        <v>2832.7299999999996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22</v>
      </c>
      <c r="C1143" s="298">
        <v>46042</v>
      </c>
      <c r="D1143" s="299" t="s">
        <v>323</v>
      </c>
      <c r="E1143" s="331">
        <v>18.09</v>
      </c>
      <c r="F1143" s="331"/>
      <c r="G1143" s="333">
        <f t="shared" si="16"/>
        <v>2838.6999999999994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17</v>
      </c>
      <c r="C1144" s="298">
        <v>46042</v>
      </c>
      <c r="D1144" s="299" t="s">
        <v>188</v>
      </c>
      <c r="E1144" s="331">
        <v>42.65</v>
      </c>
      <c r="F1144" s="331"/>
      <c r="G1144" s="333">
        <f t="shared" si="16"/>
        <v>2856.7899999999995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335</v>
      </c>
      <c r="B1145" s="330" t="s">
        <v>335</v>
      </c>
      <c r="C1145" s="298">
        <v>46042</v>
      </c>
      <c r="D1145" s="299" t="s">
        <v>336</v>
      </c>
      <c r="E1145" s="331">
        <v>130.51</v>
      </c>
      <c r="F1145" s="331"/>
      <c r="G1145" s="333">
        <f t="shared" si="16"/>
        <v>2899.4399999999996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15</v>
      </c>
      <c r="C1146" s="298">
        <v>46042</v>
      </c>
      <c r="D1146" s="299" t="s">
        <v>185</v>
      </c>
      <c r="E1146" s="331">
        <v>132.4</v>
      </c>
      <c r="F1146" s="331"/>
      <c r="G1146" s="333">
        <f t="shared" si="16"/>
        <v>3029.9499999999994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294</v>
      </c>
      <c r="B1147" s="330">
        <v>23</v>
      </c>
      <c r="C1147" s="298">
        <v>46042</v>
      </c>
      <c r="D1147" s="299" t="s">
        <v>63</v>
      </c>
      <c r="E1147" s="331">
        <v>529.46</v>
      </c>
      <c r="F1147" s="331"/>
      <c r="G1147" s="333">
        <f t="shared" si="16"/>
        <v>3162.3499999999995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46042</v>
      </c>
      <c r="D1148" s="299" t="s">
        <v>300</v>
      </c>
      <c r="E1148" s="331">
        <v>51.63</v>
      </c>
      <c r="F1148" s="331"/>
      <c r="G1148" s="333">
        <f t="shared" si="16"/>
        <v>3691.8099999999995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46042</v>
      </c>
      <c r="D1149" s="299" t="s">
        <v>296</v>
      </c>
      <c r="E1149" s="331">
        <v>11.17</v>
      </c>
      <c r="F1149" s="331"/>
      <c r="G1149" s="333">
        <f t="shared" si="16"/>
        <v>3743.4399999999996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46042</v>
      </c>
      <c r="D1150" s="299" t="s">
        <v>296</v>
      </c>
      <c r="E1150" s="331">
        <v>57.37</v>
      </c>
      <c r="F1150" s="331"/>
      <c r="G1150" s="333">
        <f t="shared" si="16"/>
        <v>3754.6099999999997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22</v>
      </c>
      <c r="C1151" s="298">
        <v>46042</v>
      </c>
      <c r="D1151" s="299" t="s">
        <v>328</v>
      </c>
      <c r="E1151" s="331">
        <v>7.46</v>
      </c>
      <c r="F1151" s="331"/>
      <c r="G1151" s="333">
        <f t="shared" si="16"/>
        <v>3811.9799999999996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46042</v>
      </c>
      <c r="D1152" s="299" t="s">
        <v>310</v>
      </c>
      <c r="E1152" s="331">
        <v>28.91</v>
      </c>
      <c r="F1152" s="331"/>
      <c r="G1152" s="333">
        <f t="shared" si="16"/>
        <v>3819.4399999999996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46040</v>
      </c>
      <c r="D1153" s="299" t="s">
        <v>300</v>
      </c>
      <c r="E1153" s="331">
        <v>31.35</v>
      </c>
      <c r="F1153" s="331"/>
      <c r="G1153" s="333">
        <f t="shared" si="16"/>
        <v>3848.3499999999995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46040</v>
      </c>
      <c r="D1154" s="299" t="s">
        <v>473</v>
      </c>
      <c r="E1154" s="331">
        <v>124.75</v>
      </c>
      <c r="F1154" s="331"/>
      <c r="G1154" s="333">
        <f t="shared" si="16"/>
        <v>3879.6999999999994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3</v>
      </c>
      <c r="C1155" s="298">
        <v>46040</v>
      </c>
      <c r="D1155" s="299" t="s">
        <v>320</v>
      </c>
      <c r="E1155" s="331">
        <v>11.3</v>
      </c>
      <c r="F1155" s="331"/>
      <c r="G1155" s="333">
        <f t="shared" si="16"/>
        <v>4004.4499999999994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22</v>
      </c>
      <c r="C1156" s="298">
        <v>46040</v>
      </c>
      <c r="D1156" s="299" t="s">
        <v>401</v>
      </c>
      <c r="E1156" s="331">
        <v>13.84</v>
      </c>
      <c r="F1156" s="331"/>
      <c r="G1156" s="333">
        <f t="shared" si="16"/>
        <v>4015.7499999999995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1</v>
      </c>
      <c r="C1157" s="298">
        <v>46040</v>
      </c>
      <c r="D1157" s="299" t="s">
        <v>306</v>
      </c>
      <c r="E1157" s="331">
        <v>92.06</v>
      </c>
      <c r="F1157" s="331"/>
      <c r="G1157" s="333">
        <f t="shared" si="16"/>
        <v>4029.5899999999997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7</v>
      </c>
      <c r="C1158" s="298">
        <v>46040</v>
      </c>
      <c r="D1158" s="299" t="s">
        <v>338</v>
      </c>
      <c r="E1158" s="331">
        <v>78.47</v>
      </c>
      <c r="F1158" s="331"/>
      <c r="G1158" s="333">
        <f t="shared" si="16"/>
        <v>4121.6499999999996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1</v>
      </c>
      <c r="C1159" s="298">
        <v>46040</v>
      </c>
      <c r="D1159" s="299" t="s">
        <v>393</v>
      </c>
      <c r="E1159" s="331">
        <v>28.22</v>
      </c>
      <c r="F1159" s="331"/>
      <c r="G1159" s="333">
        <f t="shared" si="16"/>
        <v>4200.12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46040</v>
      </c>
      <c r="D1160" s="299" t="s">
        <v>392</v>
      </c>
      <c r="E1160" s="331">
        <v>32.729999999999997</v>
      </c>
      <c r="F1160" s="331"/>
      <c r="G1160" s="333">
        <f t="shared" si="16"/>
        <v>4228.34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42</v>
      </c>
      <c r="C1161" s="298">
        <v>46039</v>
      </c>
      <c r="D1161" s="299" t="s">
        <v>333</v>
      </c>
      <c r="E1161" s="331">
        <v>29.8</v>
      </c>
      <c r="F1161" s="331"/>
      <c r="G1161" s="333">
        <f t="shared" si="16"/>
        <v>4261.07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43</v>
      </c>
      <c r="C1162" s="298">
        <v>46039</v>
      </c>
      <c r="D1162" s="299" t="s">
        <v>333</v>
      </c>
      <c r="E1162" s="331">
        <v>22.35</v>
      </c>
      <c r="F1162" s="331"/>
      <c r="G1162" s="333">
        <f t="shared" si="16"/>
        <v>4290.87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46039</v>
      </c>
      <c r="D1163" s="299" t="s">
        <v>319</v>
      </c>
      <c r="E1163" s="331">
        <v>36.92</v>
      </c>
      <c r="F1163" s="331"/>
      <c r="G1163" s="333">
        <f t="shared" si="16"/>
        <v>4313.22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46039</v>
      </c>
      <c r="D1164" s="299" t="s">
        <v>311</v>
      </c>
      <c r="E1164" s="331">
        <v>117.89</v>
      </c>
      <c r="F1164" s="331"/>
      <c r="G1164" s="333">
        <f t="shared" si="16"/>
        <v>4350.1400000000003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46039</v>
      </c>
      <c r="D1165" s="299" t="s">
        <v>329</v>
      </c>
      <c r="E1165" s="331">
        <v>196.36</v>
      </c>
      <c r="F1165" s="331"/>
      <c r="G1165" s="333">
        <f t="shared" si="16"/>
        <v>4468.0300000000007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21</v>
      </c>
      <c r="C1166" s="298">
        <v>46039</v>
      </c>
      <c r="D1166" s="299" t="s">
        <v>194</v>
      </c>
      <c r="E1166" s="331">
        <v>70.2</v>
      </c>
      <c r="F1166" s="331"/>
      <c r="G1166" s="333">
        <f t="shared" si="16"/>
        <v>4664.3900000000003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46038</v>
      </c>
      <c r="D1167" s="299" t="s">
        <v>324</v>
      </c>
      <c r="E1167" s="331">
        <v>13.14</v>
      </c>
      <c r="F1167" s="331"/>
      <c r="G1167" s="333">
        <f t="shared" si="16"/>
        <v>4734.59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46038</v>
      </c>
      <c r="D1168" s="299" t="s">
        <v>296</v>
      </c>
      <c r="E1168" s="331">
        <v>18.489999999999998</v>
      </c>
      <c r="F1168" s="331"/>
      <c r="G1168" s="333">
        <f t="shared" si="16"/>
        <v>4747.7300000000005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291</v>
      </c>
      <c r="B1169" s="330">
        <v>41</v>
      </c>
      <c r="C1169" s="298">
        <v>46038</v>
      </c>
      <c r="D1169" s="299" t="s">
        <v>474</v>
      </c>
      <c r="E1169" s="331"/>
      <c r="F1169" s="331">
        <v>800</v>
      </c>
      <c r="G1169" s="333">
        <f t="shared" si="16"/>
        <v>4766.22</v>
      </c>
      <c r="H1169" s="334" t="s">
        <v>298</v>
      </c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18</v>
      </c>
      <c r="C1170" s="298">
        <v>46038</v>
      </c>
      <c r="D1170" s="299" t="s">
        <v>361</v>
      </c>
      <c r="E1170" s="331">
        <v>400</v>
      </c>
      <c r="F1170" s="331"/>
      <c r="G1170" s="333">
        <f t="shared" si="16"/>
        <v>3966.2200000000003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19</v>
      </c>
      <c r="C1171" s="298">
        <v>46038</v>
      </c>
      <c r="D1171" s="299" t="s">
        <v>191</v>
      </c>
      <c r="E1171" s="331">
        <v>200</v>
      </c>
      <c r="F1171" s="331"/>
      <c r="G1171" s="333">
        <f t="shared" si="16"/>
        <v>4366.22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11</v>
      </c>
      <c r="C1172" s="298">
        <v>46038</v>
      </c>
      <c r="D1172" s="299" t="s">
        <v>178</v>
      </c>
      <c r="E1172" s="331">
        <v>267.95999999999998</v>
      </c>
      <c r="F1172" s="331"/>
      <c r="G1172" s="333">
        <f t="shared" si="16"/>
        <v>4566.22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46037</v>
      </c>
      <c r="D1173" s="299" t="s">
        <v>357</v>
      </c>
      <c r="E1173" s="331">
        <v>59.95</v>
      </c>
      <c r="F1173" s="331"/>
      <c r="G1173" s="333">
        <f t="shared" si="16"/>
        <v>4834.18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46037</v>
      </c>
      <c r="D1174" s="299" t="s">
        <v>357</v>
      </c>
      <c r="E1174" s="331">
        <v>59.96</v>
      </c>
      <c r="F1174" s="331"/>
      <c r="G1174" s="333">
        <f t="shared" si="16"/>
        <v>4894.13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46037</v>
      </c>
      <c r="D1175" s="299" t="s">
        <v>319</v>
      </c>
      <c r="E1175" s="331">
        <v>12.43</v>
      </c>
      <c r="F1175" s="331"/>
      <c r="G1175" s="333">
        <f t="shared" si="16"/>
        <v>4954.09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46037</v>
      </c>
      <c r="D1176" s="299" t="s">
        <v>296</v>
      </c>
      <c r="E1176" s="331">
        <v>11.07</v>
      </c>
      <c r="F1176" s="331"/>
      <c r="G1176" s="333">
        <f t="shared" si="16"/>
        <v>4966.5200000000004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46037</v>
      </c>
      <c r="D1177" s="299" t="s">
        <v>296</v>
      </c>
      <c r="E1177" s="331">
        <v>52.3</v>
      </c>
      <c r="F1177" s="331"/>
      <c r="G1177" s="333">
        <f t="shared" si="16"/>
        <v>4977.59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46037</v>
      </c>
      <c r="D1178" s="299" t="s">
        <v>436</v>
      </c>
      <c r="E1178" s="331">
        <v>50</v>
      </c>
      <c r="F1178" s="331"/>
      <c r="G1178" s="333">
        <f t="shared" si="16"/>
        <v>5029.8900000000003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291</v>
      </c>
      <c r="B1179" s="330">
        <v>38</v>
      </c>
      <c r="C1179" s="298">
        <v>46037</v>
      </c>
      <c r="D1179" s="299" t="s">
        <v>293</v>
      </c>
      <c r="E1179" s="331"/>
      <c r="F1179" s="331">
        <v>4365.67</v>
      </c>
      <c r="G1179" s="333">
        <f t="shared" si="16"/>
        <v>5079.8900000000003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46036</v>
      </c>
      <c r="D1180" s="299" t="s">
        <v>295</v>
      </c>
      <c r="E1180" s="331">
        <v>30.91</v>
      </c>
      <c r="F1180" s="331"/>
      <c r="G1180" s="333">
        <f t="shared" si="16"/>
        <v>714.22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46036</v>
      </c>
      <c r="D1181" s="299" t="s">
        <v>348</v>
      </c>
      <c r="E1181" s="331">
        <v>8.67</v>
      </c>
      <c r="F1181" s="331"/>
      <c r="G1181" s="333">
        <f t="shared" si="16"/>
        <v>745.13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3</v>
      </c>
      <c r="C1182" s="298">
        <v>46035</v>
      </c>
      <c r="D1182" s="299" t="s">
        <v>351</v>
      </c>
      <c r="E1182" s="331">
        <v>25.01</v>
      </c>
      <c r="F1182" s="331"/>
      <c r="G1182" s="333">
        <f t="shared" si="16"/>
        <v>753.8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46035</v>
      </c>
      <c r="D1183" s="299" t="s">
        <v>412</v>
      </c>
      <c r="E1183" s="331">
        <v>-5.9</v>
      </c>
      <c r="F1183" s="331"/>
      <c r="G1183" s="333">
        <f t="shared" si="16"/>
        <v>778.81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46035</v>
      </c>
      <c r="D1184" s="299" t="s">
        <v>446</v>
      </c>
      <c r="E1184" s="331">
        <v>-0.03</v>
      </c>
      <c r="F1184" s="331"/>
      <c r="G1184" s="333">
        <f t="shared" si="16"/>
        <v>772.91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43</v>
      </c>
      <c r="C1185" s="298">
        <v>46035</v>
      </c>
      <c r="D1185" s="299" t="s">
        <v>201</v>
      </c>
      <c r="E1185" s="331">
        <v>44.18</v>
      </c>
      <c r="F1185" s="331"/>
      <c r="G1185" s="333">
        <f t="shared" si="16"/>
        <v>772.88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42</v>
      </c>
      <c r="C1186" s="298">
        <v>46035</v>
      </c>
      <c r="D1186" s="299" t="s">
        <v>200</v>
      </c>
      <c r="E1186" s="331">
        <v>51.19</v>
      </c>
      <c r="F1186" s="331"/>
      <c r="G1186" s="333">
        <f t="shared" si="16"/>
        <v>817.06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46035</v>
      </c>
      <c r="D1187" s="299" t="s">
        <v>295</v>
      </c>
      <c r="E1187" s="331">
        <v>28.15</v>
      </c>
      <c r="F1187" s="331"/>
      <c r="G1187" s="333">
        <f t="shared" si="16"/>
        <v>868.25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46035</v>
      </c>
      <c r="D1188" s="299" t="s">
        <v>296</v>
      </c>
      <c r="E1188" s="331">
        <v>20.85</v>
      </c>
      <c r="F1188" s="331"/>
      <c r="G1188" s="333">
        <f t="shared" si="16"/>
        <v>896.4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1</v>
      </c>
      <c r="C1189" s="298">
        <v>46034</v>
      </c>
      <c r="D1189" s="299" t="s">
        <v>306</v>
      </c>
      <c r="E1189" s="331">
        <v>145.81</v>
      </c>
      <c r="F1189" s="331"/>
      <c r="G1189" s="333">
        <f t="shared" si="16"/>
        <v>917.25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46034</v>
      </c>
      <c r="D1190" s="299" t="s">
        <v>424</v>
      </c>
      <c r="E1190" s="331">
        <v>25.22</v>
      </c>
      <c r="F1190" s="331"/>
      <c r="G1190" s="333">
        <f t="shared" si="16"/>
        <v>1063.06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46033</v>
      </c>
      <c r="D1191" s="299" t="s">
        <v>326</v>
      </c>
      <c r="E1191" s="331">
        <v>49.38</v>
      </c>
      <c r="F1191" s="331"/>
      <c r="G1191" s="333">
        <f t="shared" si="16"/>
        <v>1088.28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22</v>
      </c>
      <c r="C1192" s="298">
        <v>46033</v>
      </c>
      <c r="D1192" s="299" t="s">
        <v>352</v>
      </c>
      <c r="E1192" s="331">
        <v>19.16</v>
      </c>
      <c r="F1192" s="331"/>
      <c r="G1192" s="333">
        <f t="shared" si="16"/>
        <v>1137.6600000000001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46033</v>
      </c>
      <c r="D1193" s="299" t="s">
        <v>312</v>
      </c>
      <c r="E1193" s="331">
        <v>39.86</v>
      </c>
      <c r="F1193" s="331"/>
      <c r="G1193" s="333">
        <f t="shared" si="16"/>
        <v>1156.8200000000002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7</v>
      </c>
      <c r="C1194" s="298">
        <v>46033</v>
      </c>
      <c r="D1194" s="299" t="s">
        <v>444</v>
      </c>
      <c r="E1194" s="331">
        <v>165.05</v>
      </c>
      <c r="F1194" s="331"/>
      <c r="G1194" s="333">
        <f t="shared" si="16"/>
        <v>1196.68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24</v>
      </c>
      <c r="C1195" s="298">
        <v>46032</v>
      </c>
      <c r="D1195" s="299" t="s">
        <v>860</v>
      </c>
      <c r="E1195" s="331">
        <v>83.42</v>
      </c>
      <c r="F1195" s="331"/>
      <c r="G1195" s="333">
        <f t="shared" si="16"/>
        <v>1361.73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46032</v>
      </c>
      <c r="D1196" s="299" t="s">
        <v>296</v>
      </c>
      <c r="E1196" s="331">
        <v>30.4</v>
      </c>
      <c r="F1196" s="331"/>
      <c r="G1196" s="333">
        <f t="shared" si="16"/>
        <v>1445.15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46032</v>
      </c>
      <c r="D1197" s="299" t="s">
        <v>296</v>
      </c>
      <c r="E1197" s="331">
        <v>13.83</v>
      </c>
      <c r="F1197" s="331"/>
      <c r="G1197" s="333">
        <f t="shared" si="16"/>
        <v>1475.5500000000002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46032</v>
      </c>
      <c r="D1198" s="299" t="s">
        <v>473</v>
      </c>
      <c r="E1198" s="331">
        <v>100</v>
      </c>
      <c r="F1198" s="331"/>
      <c r="G1198" s="333">
        <f t="shared" si="16"/>
        <v>1489.38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46032</v>
      </c>
      <c r="D1199" s="299" t="s">
        <v>304</v>
      </c>
      <c r="E1199" s="331">
        <v>55.68</v>
      </c>
      <c r="F1199" s="331"/>
      <c r="G1199" s="333">
        <f t="shared" si="16"/>
        <v>1589.38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46031</v>
      </c>
      <c r="D1200" s="299" t="s">
        <v>358</v>
      </c>
      <c r="E1200" s="331">
        <v>9.4700000000000006</v>
      </c>
      <c r="F1200" s="331"/>
      <c r="G1200" s="333">
        <f t="shared" si="16"/>
        <v>1645.0600000000002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5</v>
      </c>
      <c r="C1201" s="298">
        <v>46031</v>
      </c>
      <c r="D1201" s="299" t="s">
        <v>475</v>
      </c>
      <c r="E1201" s="331">
        <v>50</v>
      </c>
      <c r="F1201" s="331"/>
      <c r="G1201" s="333">
        <f t="shared" si="16"/>
        <v>1654.5300000000002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8</v>
      </c>
      <c r="C1202" s="298">
        <v>46030</v>
      </c>
      <c r="D1202" s="299" t="s">
        <v>476</v>
      </c>
      <c r="E1202" s="331">
        <v>32.619999999999997</v>
      </c>
      <c r="F1202" s="331"/>
      <c r="G1202" s="333">
        <f t="shared" si="16"/>
        <v>1704.5300000000002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291</v>
      </c>
      <c r="B1203" s="330">
        <v>39</v>
      </c>
      <c r="C1203" s="298">
        <v>46030</v>
      </c>
      <c r="D1203" s="299" t="s">
        <v>292</v>
      </c>
      <c r="E1203" s="331"/>
      <c r="F1203" s="331">
        <v>2729.22</v>
      </c>
      <c r="G1203" s="333">
        <f t="shared" si="16"/>
        <v>1737.15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46030</v>
      </c>
      <c r="D1204" s="299" t="s">
        <v>296</v>
      </c>
      <c r="E1204" s="331">
        <v>6.37</v>
      </c>
      <c r="F1204" s="331"/>
      <c r="G1204" s="333">
        <f t="shared" si="16"/>
        <v>-992.06999999999971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46030</v>
      </c>
      <c r="D1205" s="299" t="s">
        <v>296</v>
      </c>
      <c r="E1205" s="331">
        <v>32.119999999999997</v>
      </c>
      <c r="F1205" s="331"/>
      <c r="G1205" s="333">
        <f t="shared" si="16"/>
        <v>-985.6999999999997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46030</v>
      </c>
      <c r="D1206" s="299" t="s">
        <v>358</v>
      </c>
      <c r="E1206" s="331">
        <v>9.4700000000000006</v>
      </c>
      <c r="F1206" s="331"/>
      <c r="G1206" s="333">
        <f t="shared" si="16"/>
        <v>-953.5799999999997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46030</v>
      </c>
      <c r="D1207" s="299" t="s">
        <v>386</v>
      </c>
      <c r="E1207" s="331">
        <v>21.18</v>
      </c>
      <c r="F1207" s="331"/>
      <c r="G1207" s="333">
        <f t="shared" si="16"/>
        <v>-944.10999999999967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335</v>
      </c>
      <c r="B1208" s="330" t="s">
        <v>335</v>
      </c>
      <c r="C1208" s="298">
        <v>46029</v>
      </c>
      <c r="D1208" s="299" t="s">
        <v>447</v>
      </c>
      <c r="E1208" s="331">
        <v>52.66</v>
      </c>
      <c r="F1208" s="331"/>
      <c r="G1208" s="333">
        <f t="shared" si="16"/>
        <v>-922.92999999999972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13</v>
      </c>
      <c r="C1209" s="298">
        <v>46029</v>
      </c>
      <c r="D1209" s="299" t="s">
        <v>182</v>
      </c>
      <c r="E1209" s="331">
        <v>167.42</v>
      </c>
      <c r="F1209" s="331"/>
      <c r="G1209" s="333">
        <f t="shared" si="16"/>
        <v>-870.26999999999975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46029</v>
      </c>
      <c r="D1210" s="299" t="s">
        <v>296</v>
      </c>
      <c r="E1210" s="331">
        <v>30.81</v>
      </c>
      <c r="F1210" s="331"/>
      <c r="G1210" s="333">
        <f t="shared" si="16"/>
        <v>-702.8499999999998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46029</v>
      </c>
      <c r="D1211" s="299" t="s">
        <v>358</v>
      </c>
      <c r="E1211" s="331">
        <v>9.4700000000000006</v>
      </c>
      <c r="F1211" s="331"/>
      <c r="G1211" s="333">
        <f t="shared" si="16"/>
        <v>-672.03999999999985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22</v>
      </c>
      <c r="C1212" s="298">
        <v>46029</v>
      </c>
      <c r="D1212" s="299" t="s">
        <v>477</v>
      </c>
      <c r="E1212" s="331">
        <v>148.04</v>
      </c>
      <c r="F1212" s="331"/>
      <c r="G1212" s="333">
        <f t="shared" si="16"/>
        <v>-662.56999999999982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14</v>
      </c>
      <c r="C1213" s="298">
        <v>46028</v>
      </c>
      <c r="D1213" s="299" t="s">
        <v>366</v>
      </c>
      <c r="E1213" s="331">
        <v>66.67</v>
      </c>
      <c r="F1213" s="331"/>
      <c r="G1213" s="333">
        <f t="shared" si="16"/>
        <v>-514.52999999999986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3</v>
      </c>
      <c r="C1214" s="298">
        <v>46028</v>
      </c>
      <c r="D1214" s="299" t="s">
        <v>296</v>
      </c>
      <c r="E1214" s="331">
        <v>5.7</v>
      </c>
      <c r="F1214" s="331"/>
      <c r="G1214" s="333">
        <f t="shared" si="16"/>
        <v>-447.8599999999999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21</v>
      </c>
      <c r="C1215" s="298">
        <v>46028</v>
      </c>
      <c r="D1215" s="299" t="s">
        <v>194</v>
      </c>
      <c r="E1215" s="331">
        <v>30.59</v>
      </c>
      <c r="F1215" s="331"/>
      <c r="G1215" s="333">
        <f t="shared" si="16"/>
        <v>-442.15999999999991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17</v>
      </c>
      <c r="C1216" s="298">
        <v>46027</v>
      </c>
      <c r="D1216" s="299" t="s">
        <v>370</v>
      </c>
      <c r="E1216" s="331">
        <v>133.91999999999999</v>
      </c>
      <c r="F1216" s="331"/>
      <c r="G1216" s="333">
        <f t="shared" si="16"/>
        <v>-411.56999999999994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17</v>
      </c>
      <c r="C1217" s="298">
        <v>46027</v>
      </c>
      <c r="D1217" s="299" t="s">
        <v>370</v>
      </c>
      <c r="E1217" s="331">
        <v>62</v>
      </c>
      <c r="F1217" s="331"/>
      <c r="G1217" s="333">
        <f t="shared" si="16"/>
        <v>-277.64999999999992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46027</v>
      </c>
      <c r="D1218" s="299" t="s">
        <v>300</v>
      </c>
      <c r="E1218" s="331">
        <v>10.64</v>
      </c>
      <c r="F1218" s="331"/>
      <c r="G1218" s="333">
        <f t="shared" si="16"/>
        <v>-215.64999999999992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46027</v>
      </c>
      <c r="D1219" s="299" t="s">
        <v>319</v>
      </c>
      <c r="E1219" s="331">
        <v>17.440000000000001</v>
      </c>
      <c r="F1219" s="331"/>
      <c r="G1219" s="333">
        <f t="shared" si="16"/>
        <v>-205.00999999999991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1</v>
      </c>
      <c r="C1220" s="298">
        <v>46027</v>
      </c>
      <c r="D1220" s="299" t="s">
        <v>306</v>
      </c>
      <c r="E1220" s="331">
        <v>216.19</v>
      </c>
      <c r="F1220" s="331"/>
      <c r="G1220" s="333">
        <f t="shared" si="16"/>
        <v>-187.56999999999991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46027</v>
      </c>
      <c r="D1221" s="299" t="s">
        <v>478</v>
      </c>
      <c r="E1221" s="331">
        <v>70</v>
      </c>
      <c r="F1221" s="331"/>
      <c r="G1221" s="333">
        <f t="shared" si="16"/>
        <v>28.62000000000009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46027</v>
      </c>
      <c r="D1222" s="299" t="s">
        <v>358</v>
      </c>
      <c r="E1222" s="331">
        <v>14.05</v>
      </c>
      <c r="F1222" s="331"/>
      <c r="G1222" s="333">
        <f t="shared" si="16"/>
        <v>98.62000000000009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14</v>
      </c>
      <c r="C1223" s="298">
        <v>46027</v>
      </c>
      <c r="D1223" s="299" t="s">
        <v>367</v>
      </c>
      <c r="E1223" s="331">
        <v>68.739999999999995</v>
      </c>
      <c r="F1223" s="331"/>
      <c r="G1223" s="333">
        <f t="shared" si="16"/>
        <v>112.67000000000009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6</v>
      </c>
      <c r="C1224" s="298">
        <v>46027</v>
      </c>
      <c r="D1224" s="299" t="s">
        <v>479</v>
      </c>
      <c r="E1224" s="331">
        <v>120</v>
      </c>
      <c r="F1224" s="331"/>
      <c r="G1224" s="333">
        <f t="shared" si="16"/>
        <v>181.41000000000008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9</v>
      </c>
      <c r="C1225" s="298">
        <v>46027</v>
      </c>
      <c r="D1225" s="299" t="s">
        <v>58</v>
      </c>
      <c r="E1225" s="331">
        <v>1281.53</v>
      </c>
      <c r="F1225" s="331"/>
      <c r="G1225" s="333">
        <f t="shared" si="16"/>
        <v>301.41000000000008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7</v>
      </c>
      <c r="C1226" s="298">
        <v>46026</v>
      </c>
      <c r="D1226" s="299" t="s">
        <v>338</v>
      </c>
      <c r="E1226" s="331">
        <v>18.260000000000002</v>
      </c>
      <c r="F1226" s="331"/>
      <c r="G1226" s="333">
        <f t="shared" si="16"/>
        <v>1582.94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287</v>
      </c>
      <c r="B1227" s="330" t="s">
        <v>287</v>
      </c>
      <c r="C1227" s="298">
        <v>46026</v>
      </c>
      <c r="D1227" s="299" t="s">
        <v>300</v>
      </c>
      <c r="E1227" s="331">
        <v>114.91</v>
      </c>
      <c r="F1227" s="331">
        <v>114.91</v>
      </c>
      <c r="G1227" s="333">
        <f t="shared" si="16"/>
        <v>1601.2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5</v>
      </c>
      <c r="C1228" s="298">
        <v>46026</v>
      </c>
      <c r="D1228" s="299" t="s">
        <v>480</v>
      </c>
      <c r="E1228" s="331">
        <v>42.43</v>
      </c>
      <c r="F1228" s="331"/>
      <c r="G1228" s="333">
        <f t="shared" si="16"/>
        <v>1601.2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7</v>
      </c>
      <c r="C1229" s="298">
        <v>46026</v>
      </c>
      <c r="D1229" s="299" t="s">
        <v>300</v>
      </c>
      <c r="E1229" s="331">
        <v>42.59</v>
      </c>
      <c r="F1229" s="331"/>
      <c r="G1229" s="333">
        <f t="shared" si="16"/>
        <v>1643.63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3</v>
      </c>
      <c r="C1230" s="298">
        <v>46025</v>
      </c>
      <c r="D1230" s="299" t="s">
        <v>348</v>
      </c>
      <c r="E1230" s="331">
        <v>14.57</v>
      </c>
      <c r="F1230" s="331"/>
      <c r="G1230" s="333">
        <f t="shared" si="16"/>
        <v>1686.22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46025</v>
      </c>
      <c r="D1231" s="299" t="s">
        <v>481</v>
      </c>
      <c r="E1231" s="331">
        <v>41.05</v>
      </c>
      <c r="F1231" s="331"/>
      <c r="G1231" s="333">
        <f t="shared" si="16"/>
        <v>1700.79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46025</v>
      </c>
      <c r="D1232" s="299" t="s">
        <v>310</v>
      </c>
      <c r="E1232" s="331">
        <v>26.88</v>
      </c>
      <c r="F1232" s="331"/>
      <c r="G1232" s="333">
        <f t="shared" si="16"/>
        <v>1741.84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46025</v>
      </c>
      <c r="D1233" s="299" t="s">
        <v>308</v>
      </c>
      <c r="E1233" s="331">
        <v>130.08000000000001</v>
      </c>
      <c r="F1233" s="331"/>
      <c r="G1233" s="333">
        <f t="shared" si="16"/>
        <v>1768.72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7</v>
      </c>
      <c r="C1234" s="298">
        <v>46025</v>
      </c>
      <c r="D1234" s="299" t="s">
        <v>482</v>
      </c>
      <c r="E1234" s="331">
        <v>222.49</v>
      </c>
      <c r="F1234" s="331"/>
      <c r="G1234" s="333">
        <f t="shared" si="16"/>
        <v>1898.8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7</v>
      </c>
      <c r="C1235" s="298">
        <v>46025</v>
      </c>
      <c r="D1235" s="299" t="s">
        <v>482</v>
      </c>
      <c r="E1235" s="331">
        <v>99.18</v>
      </c>
      <c r="F1235" s="331"/>
      <c r="G1235" s="333">
        <f t="shared" si="16"/>
        <v>2121.29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5</v>
      </c>
      <c r="C1236" s="298">
        <v>46024</v>
      </c>
      <c r="D1236" s="299" t="s">
        <v>483</v>
      </c>
      <c r="E1236" s="331">
        <v>35</v>
      </c>
      <c r="F1236" s="331"/>
      <c r="G1236" s="333">
        <f t="shared" si="16"/>
        <v>2220.4699999999998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3</v>
      </c>
      <c r="C1237" s="298">
        <v>46024</v>
      </c>
      <c r="D1237" s="299" t="s">
        <v>296</v>
      </c>
      <c r="E1237" s="331">
        <v>15.11</v>
      </c>
      <c r="F1237" s="331"/>
      <c r="G1237" s="333">
        <f t="shared" si="16"/>
        <v>2255.4699999999998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5</v>
      </c>
      <c r="C1238" s="298">
        <v>46024</v>
      </c>
      <c r="D1238" s="299" t="s">
        <v>484</v>
      </c>
      <c r="E1238" s="331">
        <v>29.67</v>
      </c>
      <c r="F1238" s="331"/>
      <c r="G1238" s="333">
        <f t="shared" si="16"/>
        <v>2270.58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287</v>
      </c>
      <c r="B1239" s="330" t="s">
        <v>287</v>
      </c>
      <c r="C1239" s="298">
        <v>46024</v>
      </c>
      <c r="D1239" s="299" t="s">
        <v>397</v>
      </c>
      <c r="E1239" s="331">
        <v>70.56</v>
      </c>
      <c r="F1239" s="331">
        <v>70.56</v>
      </c>
      <c r="G1239" s="333">
        <f t="shared" si="16"/>
        <v>2300.25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287</v>
      </c>
      <c r="B1240" s="330" t="s">
        <v>287</v>
      </c>
      <c r="C1240" s="298">
        <v>46024</v>
      </c>
      <c r="D1240" s="299" t="s">
        <v>485</v>
      </c>
      <c r="E1240" s="331">
        <v>113.94</v>
      </c>
      <c r="F1240" s="331">
        <v>113.94</v>
      </c>
      <c r="G1240" s="333">
        <f t="shared" si="16"/>
        <v>2300.25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46024</v>
      </c>
      <c r="D1241" s="299" t="s">
        <v>371</v>
      </c>
      <c r="E1241" s="331">
        <v>11.9</v>
      </c>
      <c r="F1241" s="331"/>
      <c r="G1241" s="333">
        <f t="shared" si="16"/>
        <v>2300.25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46024</v>
      </c>
      <c r="D1242" s="299" t="s">
        <v>408</v>
      </c>
      <c r="E1242" s="331">
        <v>23.9</v>
      </c>
      <c r="F1242" s="331"/>
      <c r="G1242" s="333">
        <f t="shared" si="16"/>
        <v>2312.15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5</v>
      </c>
      <c r="C1243" s="298">
        <v>46024</v>
      </c>
      <c r="D1243" s="299" t="s">
        <v>486</v>
      </c>
      <c r="E1243" s="331">
        <v>160</v>
      </c>
      <c r="F1243" s="331"/>
      <c r="G1243" s="333">
        <f t="shared" si="16"/>
        <v>2336.0500000000002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284</v>
      </c>
      <c r="B1244" s="330">
        <v>36</v>
      </c>
      <c r="C1244" s="298">
        <v>46024</v>
      </c>
      <c r="D1244" s="299" t="s">
        <v>374</v>
      </c>
      <c r="E1244" s="331">
        <v>50</v>
      </c>
      <c r="F1244" s="331"/>
      <c r="G1244" s="333">
        <f t="shared" si="16"/>
        <v>2496.0500000000002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6</v>
      </c>
      <c r="C1245" s="298">
        <v>46023</v>
      </c>
      <c r="D1245" s="299" t="s">
        <v>312</v>
      </c>
      <c r="E1245" s="331">
        <v>8</v>
      </c>
      <c r="F1245" s="331"/>
      <c r="G1245" s="333">
        <f t="shared" si="16"/>
        <v>2546.0500000000002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46023</v>
      </c>
      <c r="D1246" s="299" t="s">
        <v>371</v>
      </c>
      <c r="E1246" s="331">
        <v>13.06</v>
      </c>
      <c r="F1246" s="331"/>
      <c r="G1246" s="333">
        <f t="shared" si="16"/>
        <v>2554.0500000000002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22</v>
      </c>
      <c r="C1247" s="298">
        <v>46023</v>
      </c>
      <c r="D1247" s="299" t="s">
        <v>375</v>
      </c>
      <c r="E1247" s="331">
        <v>6.37</v>
      </c>
      <c r="F1247" s="331"/>
      <c r="G1247" s="333">
        <f t="shared" si="16"/>
        <v>2567.11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46023</v>
      </c>
      <c r="D1248" s="299" t="s">
        <v>358</v>
      </c>
      <c r="E1248" s="331">
        <v>10.27</v>
      </c>
      <c r="F1248" s="331"/>
      <c r="G1248" s="333">
        <f t="shared" si="16"/>
        <v>2573.48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46023</v>
      </c>
      <c r="D1249" s="299" t="s">
        <v>487</v>
      </c>
      <c r="E1249" s="331">
        <v>176.57</v>
      </c>
      <c r="F1249" s="331"/>
      <c r="G1249" s="333">
        <f t="shared" si="16"/>
        <v>2583.75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46023</v>
      </c>
      <c r="D1250" s="299" t="s">
        <v>300</v>
      </c>
      <c r="E1250" s="331">
        <v>383.39</v>
      </c>
      <c r="F1250" s="331">
        <v>383.39</v>
      </c>
      <c r="G1250" s="333">
        <f t="shared" si="16"/>
        <v>2760.32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287</v>
      </c>
      <c r="B1251" s="330" t="s">
        <v>287</v>
      </c>
      <c r="C1251" s="298">
        <v>46023</v>
      </c>
      <c r="D1251" s="299" t="s">
        <v>300</v>
      </c>
      <c r="E1251" s="331">
        <v>53.24</v>
      </c>
      <c r="F1251" s="331">
        <v>53.24</v>
      </c>
      <c r="G1251" s="333">
        <f t="shared" si="16"/>
        <v>2760.32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335</v>
      </c>
      <c r="B1252" s="330" t="s">
        <v>335</v>
      </c>
      <c r="C1252" s="298">
        <v>46023</v>
      </c>
      <c r="D1252" s="337" t="s">
        <v>460</v>
      </c>
      <c r="E1252" s="331">
        <v>239.68</v>
      </c>
      <c r="F1252" s="331"/>
      <c r="G1252" s="333">
        <f t="shared" si="16"/>
        <v>2760.32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488</v>
      </c>
      <c r="B1253" s="330" t="s">
        <v>488</v>
      </c>
      <c r="C1253" s="298">
        <v>45658</v>
      </c>
      <c r="D1253" s="298" t="s">
        <v>489</v>
      </c>
      <c r="E1253" s="332"/>
      <c r="F1253" s="332"/>
      <c r="G1253" s="333">
        <v>3000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5.75" customHeight="1" x14ac:dyDescent="0.3"/>
    <row r="1255" spans="1:20" ht="15.75" customHeight="1" x14ac:dyDescent="0.3"/>
    <row r="1256" spans="1:20" ht="15.75" customHeight="1" x14ac:dyDescent="0.3"/>
    <row r="1257" spans="1:20" ht="15.75" customHeight="1" x14ac:dyDescent="0.3"/>
    <row r="1258" spans="1:20" ht="15.75" customHeight="1" x14ac:dyDescent="0.3"/>
    <row r="1259" spans="1:20" ht="15.75" customHeight="1" x14ac:dyDescent="0.3"/>
    <row r="1260" spans="1:20" ht="15.75" customHeight="1" x14ac:dyDescent="0.3"/>
    <row r="1261" spans="1:20" ht="15.75" customHeight="1" x14ac:dyDescent="0.3"/>
    <row r="1262" spans="1:20" ht="15.75" customHeight="1" x14ac:dyDescent="0.3"/>
    <row r="1263" spans="1:20" ht="15.75" customHeight="1" x14ac:dyDescent="0.3"/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spans="9:9" ht="15.75" customHeight="1" x14ac:dyDescent="0.3"/>
    <row r="2978" spans="9:9" ht="15.75" customHeight="1" x14ac:dyDescent="0.3"/>
    <row r="2979" spans="9:9" ht="15.75" customHeight="1" x14ac:dyDescent="0.3"/>
    <row r="2980" spans="9:9" ht="15.75" customHeight="1" x14ac:dyDescent="0.3"/>
    <row r="2981" spans="9:9" ht="15.75" customHeight="1" x14ac:dyDescent="0.3"/>
    <row r="2982" spans="9:9" ht="15.75" customHeight="1" x14ac:dyDescent="0.3"/>
    <row r="2983" spans="9:9" ht="12" customHeight="1" x14ac:dyDescent="0.3">
      <c r="I2983" s="335" t="s">
        <v>225</v>
      </c>
    </row>
    <row r="2984" spans="9:9" ht="12" customHeight="1" x14ac:dyDescent="0.3">
      <c r="I2984" s="335"/>
    </row>
    <row r="2985" spans="9:9" ht="12" customHeight="1" x14ac:dyDescent="0.3">
      <c r="I2985" s="335"/>
    </row>
    <row r="2986" spans="9:9" ht="12" customHeight="1" x14ac:dyDescent="0.3">
      <c r="I2986" s="335"/>
    </row>
    <row r="2987" spans="9:9" ht="12" customHeight="1" x14ac:dyDescent="0.3">
      <c r="I2987" s="335"/>
    </row>
    <row r="2988" spans="9:9" ht="12" customHeight="1" x14ac:dyDescent="0.3">
      <c r="I2988" s="335"/>
    </row>
    <row r="2989" spans="9:9" ht="12" customHeight="1" x14ac:dyDescent="0.3">
      <c r="I2989" s="335"/>
    </row>
    <row r="2990" spans="9:9" ht="12" customHeight="1" x14ac:dyDescent="0.3">
      <c r="I2990" s="335"/>
    </row>
    <row r="2991" spans="9:9" ht="12" customHeight="1" x14ac:dyDescent="0.3">
      <c r="I2991" s="335"/>
    </row>
    <row r="2992" spans="9:9" ht="12" customHeight="1" x14ac:dyDescent="0.3">
      <c r="I2992" s="335" t="s">
        <v>226</v>
      </c>
    </row>
    <row r="2993" spans="9:9" ht="15.75" customHeight="1" x14ac:dyDescent="0.3"/>
    <row r="2994" spans="9:9" ht="15.75" customHeight="1" x14ac:dyDescent="0.3"/>
    <row r="2995" spans="9:9" ht="12" customHeight="1" x14ac:dyDescent="0.3">
      <c r="I2995" s="335" t="s">
        <v>226</v>
      </c>
    </row>
    <row r="2996" spans="9:9" ht="12" customHeight="1" x14ac:dyDescent="0.3">
      <c r="I2996" s="335"/>
    </row>
    <row r="2997" spans="9:9" ht="12" customHeight="1" x14ac:dyDescent="0.3">
      <c r="I2997" s="335"/>
    </row>
    <row r="2998" spans="9:9" ht="12" customHeight="1" x14ac:dyDescent="0.3">
      <c r="I2998" s="335"/>
    </row>
    <row r="2999" spans="9:9" ht="12" customHeight="1" x14ac:dyDescent="0.3">
      <c r="I2999" s="335"/>
    </row>
    <row r="3000" spans="9:9" ht="12" customHeight="1" x14ac:dyDescent="0.3">
      <c r="I3000" s="335"/>
    </row>
    <row r="3001" spans="9:9" ht="12" customHeight="1" x14ac:dyDescent="0.3">
      <c r="I3001" s="335" t="s">
        <v>226</v>
      </c>
    </row>
    <row r="3002" spans="9:9" ht="12" customHeight="1" x14ac:dyDescent="0.3">
      <c r="I3002" s="335" t="s">
        <v>226</v>
      </c>
    </row>
    <row r="3003" spans="9:9" ht="12" customHeight="1" x14ac:dyDescent="0.3">
      <c r="I3003" s="335"/>
    </row>
    <row r="3004" spans="9:9" ht="12" customHeight="1" x14ac:dyDescent="0.3">
      <c r="I3004" s="335"/>
    </row>
    <row r="3005" spans="9:9" ht="12" customHeight="1" x14ac:dyDescent="0.3">
      <c r="I3005" s="335"/>
    </row>
    <row r="3006" spans="9:9" ht="12" customHeight="1" x14ac:dyDescent="0.3">
      <c r="I3006" s="335" t="s">
        <v>226</v>
      </c>
    </row>
    <row r="3007" spans="9:9" ht="12" customHeight="1" x14ac:dyDescent="0.3">
      <c r="I3007" s="335" t="s">
        <v>225</v>
      </c>
    </row>
    <row r="3008" spans="9:9" ht="12" customHeight="1" x14ac:dyDescent="0.3">
      <c r="I3008" s="335" t="s">
        <v>225</v>
      </c>
    </row>
    <row r="3009" spans="9:9" ht="15.75" customHeight="1" x14ac:dyDescent="0.3"/>
    <row r="3010" spans="9:9" ht="15.75" customHeight="1" x14ac:dyDescent="0.3"/>
    <row r="3011" spans="9:9" ht="12" customHeight="1" x14ac:dyDescent="0.3">
      <c r="I3011" s="335" t="s">
        <v>225</v>
      </c>
    </row>
    <row r="3012" spans="9:9" ht="12" customHeight="1" x14ac:dyDescent="0.3">
      <c r="I3012" s="335"/>
    </row>
    <row r="3013" spans="9:9" ht="12" customHeight="1" x14ac:dyDescent="0.3">
      <c r="I3013" s="335" t="s">
        <v>226</v>
      </c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 t="s">
        <v>226</v>
      </c>
    </row>
    <row r="3017" spans="9:9" ht="12" customHeight="1" x14ac:dyDescent="0.3">
      <c r="I3017" s="335"/>
    </row>
    <row r="3018" spans="9:9" ht="12" customHeight="1" x14ac:dyDescent="0.3">
      <c r="I3018" s="335" t="s">
        <v>226</v>
      </c>
    </row>
    <row r="3019" spans="9:9" ht="15.75" customHeight="1" x14ac:dyDescent="0.3"/>
    <row r="3020" spans="9:9" ht="15.75" customHeight="1" x14ac:dyDescent="0.3"/>
    <row r="3021" spans="9:9" ht="15.75" customHeight="1" x14ac:dyDescent="0.3"/>
    <row r="3022" spans="9:9" ht="15.75" customHeight="1" x14ac:dyDescent="0.3"/>
    <row r="3023" spans="9:9" ht="15.75" customHeight="1" x14ac:dyDescent="0.3"/>
    <row r="3024" spans="9:9" ht="15.75" customHeight="1" x14ac:dyDescent="0.3"/>
    <row r="3025" spans="9:9" ht="15.75" customHeight="1" x14ac:dyDescent="0.3"/>
    <row r="3026" spans="9:9" ht="15.75" customHeight="1" x14ac:dyDescent="0.3"/>
    <row r="3027" spans="9:9" ht="12" customHeight="1" x14ac:dyDescent="0.3">
      <c r="I3027" s="335" t="s">
        <v>226</v>
      </c>
    </row>
    <row r="3028" spans="9:9" ht="12" customHeight="1" x14ac:dyDescent="0.3">
      <c r="I3028" s="335"/>
    </row>
    <row r="3029" spans="9:9" ht="12" customHeight="1" x14ac:dyDescent="0.3">
      <c r="I3029" s="335" t="s">
        <v>225</v>
      </c>
    </row>
    <row r="3030" spans="9:9" ht="12" customHeight="1" x14ac:dyDescent="0.3">
      <c r="I3030" s="335"/>
    </row>
    <row r="3031" spans="9:9" ht="12" customHeight="1" x14ac:dyDescent="0.3">
      <c r="I3031" s="335" t="s">
        <v>226</v>
      </c>
    </row>
    <row r="3032" spans="9:9" ht="12" customHeight="1" x14ac:dyDescent="0.3">
      <c r="I3032" s="335" t="s">
        <v>225</v>
      </c>
    </row>
    <row r="3033" spans="9:9" ht="15.75" customHeight="1" x14ac:dyDescent="0.3"/>
    <row r="3034" spans="9:9" ht="15.75" customHeight="1" x14ac:dyDescent="0.3"/>
    <row r="3035" spans="9:9" ht="15.75" customHeight="1" x14ac:dyDescent="0.3"/>
    <row r="3036" spans="9:9" ht="15.75" customHeight="1" x14ac:dyDescent="0.3"/>
    <row r="3037" spans="9:9" ht="15.75" customHeight="1" x14ac:dyDescent="0.3"/>
    <row r="3038" spans="9:9" ht="15.75" customHeight="1" x14ac:dyDescent="0.3"/>
    <row r="3039" spans="9:9" ht="15.75" customHeight="1" x14ac:dyDescent="0.3"/>
    <row r="3040" spans="9:9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2" customHeight="1" x14ac:dyDescent="0.3">
      <c r="I3051" s="335" t="s">
        <v>226</v>
      </c>
    </row>
  </sheetData>
  <autoFilter ref="A1:G1253" xr:uid="{00000000-0009-0000-0000-000006000000}"/>
  <mergeCells count="5">
    <mergeCell ref="A1:B1"/>
    <mergeCell ref="E1:F1"/>
    <mergeCell ref="Q1:R1"/>
    <mergeCell ref="E2:F2"/>
    <mergeCell ref="E3:F3"/>
  </mergeCells>
  <conditionalFormatting sqref="I1 I4:I305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79.25</v>
      </c>
      <c r="F6" s="384">
        <f ca="1">'Isaac 401k'!D4</f>
        <v>80202</v>
      </c>
      <c r="G6" s="385">
        <f ca="1">(F6-B9)/365.25</f>
        <v>137.70294318959617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51.083333333333336</v>
      </c>
      <c r="F7" s="392">
        <f ca="1">'Lorri 401b'!D4</f>
        <v>69915</v>
      </c>
      <c r="G7" s="393">
        <f ca="1">(F7-C9)/365.25</f>
        <v>104.92813141683779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3228119.4436603086</v>
      </c>
      <c r="R11" s="25">
        <f t="array" aca="1" ref="R11" ca="1">INDEX('Lorri 401b'!L:L,MATCH('Retirement Calculator'!A11,'Lorri 401b'!N:N,0),0)</f>
        <v>3381822.3840540121</v>
      </c>
      <c r="S11" s="25">
        <f t="shared" ref="S11:S265" ca="1" si="7">SUM(Q11:R11)</f>
        <v>6609941.8277143203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3209979.427125976</v>
      </c>
      <c r="R12" s="25">
        <f t="array" aca="1" ref="R12" ca="1">INDEX('Lorri 401b'!L:L,MATCH('Retirement Calculator'!A12,'Lorri 401b'!N:N,0),0)</f>
        <v>3395913.3106542374</v>
      </c>
      <c r="S12" s="25">
        <f t="shared" ca="1" si="7"/>
        <v>6605892.7377802134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3191763.8271894171</v>
      </c>
      <c r="R13" s="25">
        <f t="array" aca="1" ref="R13" ca="1">INDEX('Lorri 401b'!L:L,MATCH('Retirement Calculator'!A13,'Lorri 401b'!N:N,0),0)</f>
        <v>3410062.9494486302</v>
      </c>
      <c r="S13" s="25">
        <f t="shared" ca="1" si="7"/>
        <v>6601826.7766380478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3173472.3289197893</v>
      </c>
      <c r="R14" s="25">
        <f t="array" aca="1" ref="R14" ca="1">INDEX('Lorri 401b'!L:L,MATCH('Retirement Calculator'!A14,'Lorri 401b'!N:N,0),0)</f>
        <v>3424271.5450713327</v>
      </c>
      <c r="S14" s="25">
        <f t="shared" ca="1" si="7"/>
        <v>6597743.8739911225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3155104.6160740377</v>
      </c>
      <c r="R15" s="25">
        <f t="array" aca="1" ref="R15" ca="1">INDEX('Lorri 401b'!L:L,MATCH('Retirement Calculator'!A15,'Lorri 401b'!N:N,0),0)</f>
        <v>3438539.3431757968</v>
      </c>
      <c r="S15" s="25">
        <f t="shared" ca="1" si="7"/>
        <v>6593643.9592498345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3136660.3710914291</v>
      </c>
      <c r="R16" s="25">
        <f t="array" aca="1" ref="R16" ca="1">INDEX('Lorri 401b'!L:L,MATCH('Retirement Calculator'!A16,'Lorri 401b'!N:N,0),0)</f>
        <v>3452866.5904390295</v>
      </c>
      <c r="S16" s="25">
        <f t="shared" ca="1" si="7"/>
        <v>6589526.9615304582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3118139.2750880597</v>
      </c>
      <c r="R17" s="25">
        <f t="array" aca="1" ref="R17" ca="1">INDEX('Lorri 401b'!L:L,MATCH('Retirement Calculator'!A17,'Lorri 401b'!N:N,0),0)</f>
        <v>3467253.534565859</v>
      </c>
      <c r="S17" s="25">
        <f t="shared" ca="1" si="7"/>
        <v>6585392.8096539192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3099541.0078513427</v>
      </c>
      <c r="R18" s="25">
        <f t="array" aca="1" ref="R18" ca="1">INDEX('Lorri 401b'!L:L,MATCH('Retirement Calculator'!A18,'Lorri 401b'!N:N,0),0)</f>
        <v>3481700.4242932168</v>
      </c>
      <c r="S18" s="25">
        <f t="shared" ca="1" si="7"/>
        <v>6581241.4321445599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3080865.2478344729</v>
      </c>
      <c r="R19" s="25">
        <f t="array" aca="1" ref="R19" ca="1">INDEX('Lorri 401b'!L:L,MATCH('Retirement Calculator'!A19,'Lorri 401b'!N:N,0),0)</f>
        <v>3496207.5093944385</v>
      </c>
      <c r="S19" s="25">
        <f t="shared" ca="1" si="7"/>
        <v>6577072.7572289109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3062111.6721508661</v>
      </c>
      <c r="R20" s="25">
        <f t="array" aca="1" ref="R20" ca="1">INDEX('Lorri 401b'!L:L,MATCH('Retirement Calculator'!A20,'Lorri 401b'!N:N,0),0)</f>
        <v>3510775.040683582</v>
      </c>
      <c r="S20" s="25">
        <f t="shared" ca="1" si="7"/>
        <v>6572886.7128344476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3043279.9565685778</v>
      </c>
      <c r="R21" s="25">
        <f t="array" aca="1" ref="R21" ca="1">INDEX('Lorri 401b'!L:L,MATCH('Retirement Calculator'!A21,'Lorri 401b'!N:N,0),0)</f>
        <v>3525403.2700197636</v>
      </c>
      <c r="S21" s="25">
        <f t="shared" ca="1" si="7"/>
        <v>6568683.2265883414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3024369.7755046962</v>
      </c>
      <c r="R22" s="25">
        <f t="array" aca="1" ref="R22" ca="1">INDEX('Lorri 401b'!L:L,MATCH('Retirement Calculator'!A22,'Lorri 401b'!N:N,0),0)</f>
        <v>3540092.4503115127</v>
      </c>
      <c r="S22" s="25">
        <f t="shared" ca="1" si="7"/>
        <v>6564462.2258162089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3005380.8020197153</v>
      </c>
      <c r="R23" s="25">
        <f t="array" aca="1" ref="R23" ca="1">INDEX('Lorri 401b'!L:L,MATCH('Retirement Calculator'!A23,'Lorri 401b'!N:N,0),0)</f>
        <v>3554842.8355211439</v>
      </c>
      <c r="S23" s="25">
        <f t="shared" ca="1" si="7"/>
        <v>6560223.6375408592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2986312.7078118804</v>
      </c>
      <c r="R24" s="25">
        <f t="array" aca="1" ref="R24" ca="1">INDEX('Lorri 401b'!L:L,MATCH('Retirement Calculator'!A24,'Lorri 401b'!N:N,0),0)</f>
        <v>3569654.6806691485</v>
      </c>
      <c r="S24" s="25">
        <f t="shared" ca="1" si="7"/>
        <v>6555967.3884810284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2967165.1632115128</v>
      </c>
      <c r="R25" s="25">
        <f t="array" aca="1" ref="R25" ca="1">INDEX('Lorri 401b'!L:L,MATCH('Retirement Calculator'!A25,'Lorri 401b'!N:N,0),0)</f>
        <v>3584528.2418386033</v>
      </c>
      <c r="S25" s="25">
        <f t="shared" ca="1" si="7"/>
        <v>6551693.4050501157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2947937.8371753106</v>
      </c>
      <c r="R26" s="25">
        <f t="array" aca="1" ref="R26" ca="1">INDEX('Lorri 401b'!L:L,MATCH('Retirement Calculator'!A26,'Lorri 401b'!N:N,0),0)</f>
        <v>3599463.7761795972</v>
      </c>
      <c r="S26" s="25">
        <f t="shared" ca="1" si="7"/>
        <v>6547401.6133549083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2928630.3972806241</v>
      </c>
      <c r="R27" s="25">
        <f t="array" aca="1" ref="R27" ca="1">INDEX('Lorri 401b'!L:L,MATCH('Retirement Calculator'!A27,'Lorri 401b'!N:N,0),0)</f>
        <v>3614461.5419136789</v>
      </c>
      <c r="S27" s="25">
        <f t="shared" ca="1" si="7"/>
        <v>6543091.939194303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2909242.5097197094</v>
      </c>
      <c r="R28" s="25">
        <f t="array" aca="1" ref="R28" ca="1">INDEX('Lorri 401b'!L:L,MATCH('Retirement Calculator'!A28,'Lorri 401b'!N:N,0),0)</f>
        <v>3629521.7983383192</v>
      </c>
      <c r="S28" s="25">
        <f t="shared" ca="1" si="7"/>
        <v>6538764.308058029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2889773.8392939577</v>
      </c>
      <c r="R29" s="25">
        <f t="array" aca="1" ref="R29" ca="1">INDEX('Lorri 401b'!L:L,MATCH('Retirement Calculator'!A29,'Lorri 401b'!N:N,0),0)</f>
        <v>3644644.8058313956</v>
      </c>
      <c r="S29" s="25">
        <f t="shared" ca="1" si="7"/>
        <v>6534418.6451253537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2870224.0494080987</v>
      </c>
      <c r="R30" s="25">
        <f t="array" aca="1" ref="R30" ca="1">INDEX('Lorri 401b'!L:L,MATCH('Retirement Calculator'!A30,'Lorri 401b'!N:N,0),0)</f>
        <v>3659830.8258556928</v>
      </c>
      <c r="S30" s="25">
        <f t="shared" ca="1" si="7"/>
        <v>6530054.8752637915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2850592.802064382</v>
      </c>
      <c r="R31" s="25">
        <f t="array" aca="1" ref="R31" ca="1">INDEX('Lorri 401b'!L:L,MATCH('Retirement Calculator'!A31,'Lorri 401b'!N:N,0),0)</f>
        <v>3675080.1209634249</v>
      </c>
      <c r="S31" s="25">
        <f t="shared" ca="1" si="7"/>
        <v>6525672.9230278069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2830879.7578567332</v>
      </c>
      <c r="R32" s="25">
        <f t="array" aca="1" ref="R32" ca="1">INDEX('Lorri 401b'!L:L,MATCH('Retirement Calculator'!A32,'Lorri 401b'!N:N,0),0)</f>
        <v>3690392.9548007725</v>
      </c>
      <c r="S32" s="25">
        <f t="shared" ca="1" si="7"/>
        <v>6521272.7126575056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2811084.5759648858</v>
      </c>
      <c r="R33" s="25">
        <f t="array" aca="1" ref="R33" ca="1">INDEX('Lorri 401b'!L:L,MATCH('Retirement Calculator'!A33,'Lorri 401b'!N:N,0),0)</f>
        <v>3705769.5921124425</v>
      </c>
      <c r="S33" s="25">
        <f t="shared" ca="1" si="7"/>
        <v>6516854.1680773282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2791206.914148489</v>
      </c>
      <c r="R34" s="25">
        <f t="array" aca="1" ref="R34" ca="1">INDEX('Lorri 401b'!L:L,MATCH('Retirement Calculator'!A34,'Lorri 401b'!N:N,0),0)</f>
        <v>3721210.2987462445</v>
      </c>
      <c r="S34" s="25">
        <f t="shared" ca="1" si="7"/>
        <v>6512417.212894734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2771246.4287411906</v>
      </c>
      <c r="R35" s="25">
        <f t="array" aca="1" ref="R35" ca="1">INDEX('Lorri 401b'!L:L,MATCH('Retirement Calculator'!A35,'Lorri 401b'!N:N,0),0)</f>
        <v>3736715.341657687</v>
      </c>
      <c r="S35" s="25">
        <f t="shared" ca="1" si="7"/>
        <v>6507961.7703988776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2751202.7746446952</v>
      </c>
      <c r="R36" s="25">
        <f t="array" aca="1" ref="R36" ca="1">INDEX('Lorri 401b'!L:L,MATCH('Retirement Calculator'!A36,'Lorri 401b'!N:N,0),0)</f>
        <v>3752284.9889145941</v>
      </c>
      <c r="S36" s="25">
        <f t="shared" ca="1" si="7"/>
        <v>6503487.7635592893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2731075.6053227978</v>
      </c>
      <c r="R37" s="25">
        <f t="array" aca="1" ref="R37" ca="1">INDEX('Lorri 401b'!L:L,MATCH('Retirement Calculator'!A37,'Lorri 401b'!N:N,0),0)</f>
        <v>3767919.5097017381</v>
      </c>
      <c r="S37" s="25">
        <f t="shared" ca="1" si="7"/>
        <v>6498995.1150245359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2710864.5727953925</v>
      </c>
      <c r="R38" s="25">
        <f t="array" aca="1" ref="R38" ca="1">INDEX('Lorri 401b'!L:L,MATCH('Retirement Calculator'!A38,'Lorri 401b'!N:N,0),0)</f>
        <v>3783619.1743254955</v>
      </c>
      <c r="S38" s="25">
        <f t="shared" ca="1" si="7"/>
        <v>6494483.747120888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2690569.3276324561</v>
      </c>
      <c r="R39" s="25">
        <f t="array" aca="1" ref="R39" ca="1">INDEX('Lorri 401b'!L:L,MATCH('Retirement Calculator'!A39,'Lorri 401b'!N:N,0),0)</f>
        <v>3799384.2542185183</v>
      </c>
      <c r="S39" s="25">
        <f t="shared" ca="1" si="7"/>
        <v>6489953.5818509739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2670189.5189480074</v>
      </c>
      <c r="R40" s="25">
        <f t="array" aca="1" ref="R40" ca="1">INDEX('Lorri 401b'!L:L,MATCH('Retirement Calculator'!A40,'Lorri 401b'!N:N,0),0)</f>
        <v>3815215.0219444288</v>
      </c>
      <c r="S40" s="25">
        <f t="shared" ca="1" si="7"/>
        <v>6485404.5408924362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2649724.7943940405</v>
      </c>
      <c r="R41" s="25">
        <f t="array" aca="1" ref="R41" ca="1">INDEX('Lorri 401b'!L:L,MATCH('Retirement Calculator'!A41,'Lorri 401b'!N:N,0),0)</f>
        <v>3831111.7512025307</v>
      </c>
      <c r="S41" s="25">
        <f t="shared" ca="1" si="7"/>
        <v>6480836.5455965716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2629174.8001544317</v>
      </c>
      <c r="R42" s="25">
        <f t="array" aca="1" ref="R42" ca="1">INDEX('Lorri 401b'!L:L,MATCH('Retirement Calculator'!A42,'Lorri 401b'!N:N,0),0)</f>
        <v>3847074.7168325414</v>
      </c>
      <c r="S42" s="25">
        <f t="shared" ca="1" si="7"/>
        <v>6476249.5169869736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2608539.1809388245</v>
      </c>
      <c r="R43" s="25">
        <f t="array" aca="1" ref="R43" ca="1">INDEX('Lorri 401b'!L:L,MATCH('Retirement Calculator'!A43,'Lorri 401b'!N:N,0),0)</f>
        <v>3863104.1948193437</v>
      </c>
      <c r="S43" s="25">
        <f t="shared" ca="1" si="7"/>
        <v>6471643.3757581683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2587817.579976486</v>
      </c>
      <c r="R44" s="25">
        <f t="array" aca="1" ref="R44" ca="1">INDEX('Lorri 401b'!L:L,MATCH('Retirement Calculator'!A44,'Lorri 401b'!N:N,0),0)</f>
        <v>3879200.4622977576</v>
      </c>
      <c r="S44" s="25">
        <f t="shared" ca="1" si="7"/>
        <v>6467018.0422742441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2567009.6390101374</v>
      </c>
      <c r="R45" s="25">
        <f t="array" aca="1" ref="R45" ca="1">INDEX('Lorri 401b'!L:L,MATCH('Retirement Calculator'!A45,'Lorri 401b'!N:N,0),0)</f>
        <v>3895363.7975573316</v>
      </c>
      <c r="S45" s="25">
        <f t="shared" ca="1" si="7"/>
        <v>6462373.4365674686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2546114.9982897625</v>
      </c>
      <c r="R46" s="25">
        <f t="array" aca="1" ref="R46" ca="1">INDEX('Lorri 401b'!L:L,MATCH('Retirement Calculator'!A46,'Lorri 401b'!N:N,0),0)</f>
        <v>3911594.4800471538</v>
      </c>
      <c r="S46" s="25">
        <f t="shared" ca="1" si="7"/>
        <v>6457709.4783369163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2525133.2965663862</v>
      </c>
      <c r="R47" s="25">
        <f t="array" aca="1" ref="R47" ca="1">INDEX('Lorri 401b'!L:L,MATCH('Retirement Calculator'!A47,'Lorri 401b'!N:N,0),0)</f>
        <v>3927892.7903806837</v>
      </c>
      <c r="S47" s="25">
        <f t="shared" ca="1" si="7"/>
        <v>6453026.0869470704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2504064.1710858289</v>
      </c>
      <c r="R48" s="25">
        <f t="array" aca="1" ref="R48" ca="1">INDEX('Lorri 401b'!L:L,MATCH('Retirement Calculator'!A48,'Lorri 401b'!N:N,0),0)</f>
        <v>3944259.0103406031</v>
      </c>
      <c r="S48" s="25">
        <f t="shared" ca="1" si="7"/>
        <v>6448323.181426432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2482907.2575824359</v>
      </c>
      <c r="R49" s="25">
        <f t="array" aca="1" ref="R49" ca="1">INDEX('Lorri 401b'!L:L,MATCH('Retirement Calculator'!A49,'Lorri 401b'!N:N,0),0)</f>
        <v>3960693.4228836889</v>
      </c>
      <c r="S49" s="25">
        <f t="shared" ca="1" si="7"/>
        <v>6443600.6804661248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2461662.1902727787</v>
      </c>
      <c r="R50" s="25">
        <f t="array" aca="1" ref="R50" ca="1">INDEX('Lorri 401b'!L:L,MATCH('Retirement Calculator'!A50,'Lorri 401b'!N:N,0),0)</f>
        <v>3977196.3121457044</v>
      </c>
      <c r="S50" s="25">
        <f t="shared" ca="1" si="7"/>
        <v>6438858.5024184827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2440328.6018493315</v>
      </c>
      <c r="R51" s="25">
        <f t="array" aca="1" ref="R51" ca="1">INDEX('Lorri 401b'!L:L,MATCH('Retirement Calculator'!A51,'Lorri 401b'!N:N,0),0)</f>
        <v>3993767.9634463117</v>
      </c>
      <c r="S51" s="25">
        <f t="shared" ca="1" si="7"/>
        <v>6434096.5652956432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2418906.1234741202</v>
      </c>
      <c r="R52" s="25">
        <f t="array" aca="1" ref="R52" ca="1">INDEX('Lorri 401b'!L:L,MATCH('Retirement Calculator'!A52,'Lorri 401b'!N:N,0),0)</f>
        <v>4010408.6632940047</v>
      </c>
      <c r="S52" s="25">
        <f t="shared" ca="1" si="7"/>
        <v>6429314.7867681254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2398173.6181056784</v>
      </c>
      <c r="R53" s="25">
        <f t="array" aca="1" ref="R53" ca="1">INDEX('Lorri 401b'!L:L,MATCH('Retirement Calculator'!A53,'Lorri 401b'!N:N,0),0)</f>
        <v>4027118.6993910633</v>
      </c>
      <c r="S53" s="25">
        <f t="shared" ca="1" si="7"/>
        <v>6425292.3174967412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2377354.7272982015</v>
      </c>
      <c r="R54" s="25">
        <f t="array" aca="1" ref="R54" ca="1">INDEX('Lorri 401b'!L:L,MATCH('Retirement Calculator'!A54,'Lorri 401b'!N:N,0),0)</f>
        <v>4043898.3606385263</v>
      </c>
      <c r="S54" s="25">
        <f t="shared" ca="1" si="7"/>
        <v>6421253.0879367273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2356449.0911123604</v>
      </c>
      <c r="R55" s="25">
        <f t="array" aca="1" ref="R55" ca="1">INDEX('Lorri 401b'!L:L,MATCH('Retirement Calculator'!A55,'Lorri 401b'!N:N,0),0)</f>
        <v>4060747.937141187</v>
      </c>
      <c r="S55" s="25">
        <f t="shared" ca="1" si="7"/>
        <v>6417197.0282535478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2335456.3481090781</v>
      </c>
      <c r="R56" s="25">
        <f t="array" aca="1" ref="R56" ca="1">INDEX('Lorri 401b'!L:L,MATCH('Retirement Calculator'!A56,'Lorri 401b'!N:N,0),0)</f>
        <v>4077667.7202126086</v>
      </c>
      <c r="S56" s="25">
        <f t="shared" ca="1" si="7"/>
        <v>6413124.0683216862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2314376.135343282</v>
      </c>
      <c r="R57" s="25">
        <f t="array" aca="1" ref="R57" ca="1">INDEX('Lorri 401b'!L:L,MATCH('Retirement Calculator'!A57,'Lorri 401b'!N:N,0),0)</f>
        <v>4094658.0023801611</v>
      </c>
      <c r="S57" s="25">
        <f t="shared" ca="1" si="7"/>
        <v>6409034.1377234431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2293208.0883576288</v>
      </c>
      <c r="R58" s="25">
        <f t="array" aca="1" ref="R58" ca="1">INDEX('Lorri 401b'!L:L,MATCH('Retirement Calculator'!A58,'Lorri 401b'!N:N,0),0)</f>
        <v>4111719.0773900785</v>
      </c>
      <c r="S58" s="25">
        <f t="shared" ca="1" si="7"/>
        <v>6404927.1657477077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2271951.8411762016</v>
      </c>
      <c r="R59" s="25">
        <f t="array" aca="1" ref="R59" ca="1">INDEX('Lorri 401b'!L:L,MATCH('Retirement Calculator'!A59,'Lorri 401b'!N:N,0),0)</f>
        <v>4128851.2402125373</v>
      </c>
      <c r="S59" s="25">
        <f t="shared" ca="1" si="7"/>
        <v>6400803.0813887389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2250607.0262981853</v>
      </c>
      <c r="R60" s="25">
        <f t="array" aca="1" ref="R60" ca="1">INDEX('Lorri 401b'!L:L,MATCH('Retirement Calculator'!A60,'Lorri 401b'!N:N,0),0)</f>
        <v>4146054.7870467561</v>
      </c>
      <c r="S60" s="25">
        <f t="shared" ca="1" si="7"/>
        <v>6396661.8133449415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2229173.2746915105</v>
      </c>
      <c r="R61" s="25">
        <f t="array" aca="1" ref="R61" ca="1">INDEX('Lorri 401b'!L:L,MATCH('Retirement Calculator'!A61,'Lorri 401b'!N:N,0),0)</f>
        <v>4163330.0153261176</v>
      </c>
      <c r="S61" s="25">
        <f t="shared" ca="1" si="7"/>
        <v>6392503.2900176281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2207650.2157864748</v>
      </c>
      <c r="R62" s="25">
        <f t="array" aca="1" ref="R62" ca="1">INDEX('Lorri 401b'!L:L,MATCH('Retirement Calculator'!A62,'Lorri 401b'!N:N,0),0)</f>
        <v>4180677.2237233096</v>
      </c>
      <c r="S62" s="25">
        <f t="shared" ca="1" si="7"/>
        <v>6388327.4395097848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2186037.4774693344</v>
      </c>
      <c r="R63" s="25">
        <f t="array" aca="1" ref="R63" ca="1">INDEX('Lorri 401b'!L:L,MATCH('Retirement Calculator'!A63,'Lorri 401b'!N:N,0),0)</f>
        <v>4198096.7121554902</v>
      </c>
      <c r="S63" s="25">
        <f t="shared" ca="1" si="7"/>
        <v>6384134.1896248246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2164334.6860758727</v>
      </c>
      <c r="R64" s="25">
        <f t="array" aca="1" ref="R64" ca="1">INDEX('Lorri 401b'!L:L,MATCH('Retirement Calculator'!A64,'Lorri 401b'!N:N,0),0)</f>
        <v>4215588.7817894714</v>
      </c>
      <c r="S64" s="25">
        <f t="shared" ca="1" si="7"/>
        <v>6379923.4678653441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2142541.4663849385</v>
      </c>
      <c r="R65" s="25">
        <f t="array" aca="1" ref="R65" ca="1">INDEX('Lorri 401b'!L:L,MATCH('Retirement Calculator'!A65,'Lorri 401b'!N:N,0),0)</f>
        <v>4233153.7350469278</v>
      </c>
      <c r="S65" s="25">
        <f t="shared" ca="1" si="7"/>
        <v>6375695.2014318667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2120657.4416119587</v>
      </c>
      <c r="R66" s="25">
        <f t="array" aca="1" ref="R66" ca="1">INDEX('Lorri 401b'!L:L,MATCH('Retirement Calculator'!A66,'Lorri 401b'!N:N,0),0)</f>
        <v>4250791.8756096233</v>
      </c>
      <c r="S66" s="25">
        <f t="shared" ca="1" si="7"/>
        <v>6371449.3172215819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2098682.2334024245</v>
      </c>
      <c r="R67" s="25">
        <f t="array" aca="1" ref="R67" ca="1">INDEX('Lorri 401b'!L:L,MATCH('Retirement Calculator'!A67,'Lorri 401b'!N:N,0),0)</f>
        <v>4268503.508424663</v>
      </c>
      <c r="S67" s="25">
        <f t="shared" ca="1" si="7"/>
        <v>6367185.7418270875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2076615.4618253505</v>
      </c>
      <c r="R68" s="25">
        <f t="array" aca="1" ref="R68" ca="1">INDEX('Lorri 401b'!L:L,MATCH('Retirement Calculator'!A68,'Lorri 401b'!N:N,0),0)</f>
        <v>4286288.9397097658</v>
      </c>
      <c r="S68" s="25">
        <f t="shared" ca="1" si="7"/>
        <v>6362904.4015351161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2054456.7453667056</v>
      </c>
      <c r="R69" s="25">
        <f t="array" aca="1" ref="R69" ca="1">INDEX('Lorri 401b'!L:L,MATCH('Retirement Calculator'!A69,'Lorri 401b'!N:N,0),0)</f>
        <v>4304148.4769585561</v>
      </c>
      <c r="S69" s="25">
        <f t="shared" ca="1" si="7"/>
        <v>6358605.2223252617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2032205.7009228161</v>
      </c>
      <c r="R70" s="25">
        <f t="array" aca="1" ref="R70" ca="1">INDEX('Lorri 401b'!L:L,MATCH('Retirement Calculator'!A70,'Lorri 401b'!N:N,0),0)</f>
        <v>4322082.4289458832</v>
      </c>
      <c r="S70" s="25">
        <f t="shared" ca="1" si="7"/>
        <v>6354288.1298686992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2009861.9437937438</v>
      </c>
      <c r="R71" s="25">
        <f t="array" aca="1" ref="R71" ca="1">INDEX('Lorri 401b'!L:L,MATCH('Retirement Calculator'!A71,'Lorri 401b'!N:N,0),0)</f>
        <v>4340091.1057331581</v>
      </c>
      <c r="S71" s="25">
        <f t="shared" ca="1" si="7"/>
        <v>6349953.0495269019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1987425.0876766338</v>
      </c>
      <c r="R72" s="25">
        <f t="array" aca="1" ref="R72" ca="1">INDEX('Lorri 401b'!L:L,MATCH('Retirement Calculator'!A72,'Lorri 401b'!N:N,0),0)</f>
        <v>4358174.8186737131</v>
      </c>
      <c r="S72" s="25">
        <f t="shared" ca="1" si="7"/>
        <v>6345599.9063503472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1964894.7446590357</v>
      </c>
      <c r="R73" s="25">
        <f t="array" aca="1" ref="R73" ca="1">INDEX('Lorri 401b'!L:L,MATCH('Retirement Calculator'!A73,'Lorri 401b'!N:N,0),0)</f>
        <v>4376333.880418187</v>
      </c>
      <c r="S73" s="25">
        <f t="shared" ca="1" si="7"/>
        <v>6341228.6250772225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1942270.5252121976</v>
      </c>
      <c r="R74" s="25">
        <f t="array" aca="1" ref="R74" ca="1">INDEX('Lorri 401b'!L:L,MATCH('Retirement Calculator'!A74,'Lorri 401b'!N:N,0),0)</f>
        <v>4394568.6049199291</v>
      </c>
      <c r="S74" s="25">
        <f t="shared" ca="1" si="7"/>
        <v>6336839.1301321266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1919552.038184331</v>
      </c>
      <c r="R75" s="25">
        <f t="array" aca="1" ref="R75" ca="1">INDEX('Lorri 401b'!L:L,MATCH('Retirement Calculator'!A75,'Lorri 401b'!N:N,0),0)</f>
        <v>4412879.307440429</v>
      </c>
      <c r="S75" s="25">
        <f t="shared" ca="1" si="7"/>
        <v>6332431.3456247598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1896738.8907938483</v>
      </c>
      <c r="R76" s="25">
        <f t="array" aca="1" ref="R76" ca="1">INDEX('Lorri 401b'!L:L,MATCH('Retirement Calculator'!A76,'Lorri 401b'!N:N,0),0)</f>
        <v>4431266.3045547642</v>
      </c>
      <c r="S76" s="25">
        <f t="shared" ca="1" si="7"/>
        <v>6328005.195348613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1873830.688622572</v>
      </c>
      <c r="R77" s="25">
        <f t="array" aca="1" ref="R77" ca="1">INDEX('Lorri 401b'!L:L,MATCH('Retirement Calculator'!A77,'Lorri 401b'!N:N,0),0)</f>
        <v>4449729.9141570758</v>
      </c>
      <c r="S77" s="25">
        <f t="shared" ca="1" si="7"/>
        <v>6323560.6027796473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1873030.2608387633</v>
      </c>
      <c r="R78" s="25">
        <f t="array" aca="1" ref="R78" ca="1">INDEX('Lorri 401b'!L:L,MATCH('Retirement Calculator'!A78,'Lorri 401b'!N:N,0),0)</f>
        <v>4446067.2302362164</v>
      </c>
      <c r="S78" s="25">
        <f t="shared" ca="1" si="7"/>
        <v>6319097.4910749793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1872226.4979391887</v>
      </c>
      <c r="R79" s="25">
        <f t="array" aca="1" ref="R79" ca="1">INDEX('Lorri 401b'!L:L,MATCH('Retirement Calculator'!A79,'Lorri 401b'!N:N,0),0)</f>
        <v>4442389.2851323532</v>
      </c>
      <c r="S79" s="25">
        <f t="shared" ca="1" si="7"/>
        <v>6314615.7830715422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1871419.3860275326</v>
      </c>
      <c r="R80" s="25">
        <f t="array" aca="1" ref="R80" ca="1">INDEX('Lorri 401b'!L:L,MATCH('Retirement Calculator'!A80,'Lorri 401b'!N:N,0),0)</f>
        <v>4438696.0152572235</v>
      </c>
      <c r="S80" s="25">
        <f t="shared" ca="1" si="7"/>
        <v>6310115.4012847561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1870608.9111495779</v>
      </c>
      <c r="R81" s="25">
        <f t="array" aca="1" ref="R81" ca="1">INDEX('Lorri 401b'!L:L,MATCH('Retirement Calculator'!A81,'Lorri 401b'!N:N,0),0)</f>
        <v>4434987.3567576148</v>
      </c>
      <c r="S81" s="25">
        <f t="shared" ca="1" si="7"/>
        <v>6305596.2679071929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1869795.0592929651</v>
      </c>
      <c r="R82" s="25">
        <f t="array" aca="1" ref="R82" ca="1">INDEX('Lorri 401b'!L:L,MATCH('Retirement Calculator'!A82,'Lorri 401b'!N:N,0),0)</f>
        <v>4431263.2455142569</v>
      </c>
      <c r="S82" s="25">
        <f t="shared" ca="1" si="7"/>
        <v>6301058.3048072215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1868977.8163869497</v>
      </c>
      <c r="R83" s="25">
        <f t="array" aca="1" ref="R83" ca="1">INDEX('Lorri 401b'!L:L,MATCH('Retirement Calculator'!A83,'Lorri 401b'!N:N,0),0)</f>
        <v>4427523.6171407187</v>
      </c>
      <c r="S83" s="25">
        <f t="shared" ca="1" si="7"/>
        <v>6296501.4335276689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1868157.1683021593</v>
      </c>
      <c r="R84" s="25">
        <f t="array" aca="1" ref="R84" ca="1">INDEX('Lorri 401b'!L:L,MATCH('Retirement Calculator'!A84,'Lorri 401b'!N:N,0),0)</f>
        <v>4423768.4069822906</v>
      </c>
      <c r="S84" s="25">
        <f t="shared" ca="1" si="7"/>
        <v>6291925.5752844494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1867333.1008503491</v>
      </c>
      <c r="R85" s="25">
        <f t="array" aca="1" ref="R85" ca="1">INDEX('Lorri 401b'!L:L,MATCH('Retirement Calculator'!A85,'Lorri 401b'!N:N,0),0)</f>
        <v>4419997.5501148691</v>
      </c>
      <c r="S85" s="25">
        <f t="shared" ca="1" si="7"/>
        <v>6287330.6509652184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1866505.5997841561</v>
      </c>
      <c r="R86" s="25">
        <f t="array" aca="1" ref="R86" ca="1">INDEX('Lorri 401b'!L:L,MATCH('Retirement Calculator'!A86,'Lorri 401b'!N:N,0),0)</f>
        <v>4416210.9813438337</v>
      </c>
      <c r="S86" s="25">
        <f t="shared" ca="1" si="7"/>
        <v>6282716.58112799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1865674.6507968542</v>
      </c>
      <c r="R87" s="25">
        <f t="array" aca="1" ref="R87" ca="1">INDEX('Lorri 401b'!L:L,MATCH('Retirement Calculator'!A87,'Lorri 401b'!N:N,0),0)</f>
        <v>4412408.6352029191</v>
      </c>
      <c r="S87" s="25">
        <f t="shared" ca="1" si="7"/>
        <v>6278083.2859997731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1864840.2395221051</v>
      </c>
      <c r="R88" s="25">
        <f t="array" aca="1" ref="R88" ca="1">INDEX('Lorri 401b'!L:L,MATCH('Retirement Calculator'!A88,'Lorri 401b'!N:N,0),0)</f>
        <v>4408590.4459530842</v>
      </c>
      <c r="S88" s="25">
        <f t="shared" ca="1" si="7"/>
        <v>6273430.6854751892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1864002.3515337112</v>
      </c>
      <c r="R89" s="25">
        <f t="array" aca="1" ref="R89" ca="1">INDEX('Lorri 401b'!L:L,MATCH('Retirement Calculator'!A89,'Lorri 401b'!N:N,0),0)</f>
        <v>4404756.3475813745</v>
      </c>
      <c r="S89" s="25">
        <f t="shared" ca="1" si="7"/>
        <v>6268758.6991150854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1863160.9723453657</v>
      </c>
      <c r="R90" s="25">
        <f t="array" aca="1" ref="R90" ca="1">INDEX('Lorri 401b'!L:L,MATCH('Retirement Calculator'!A90,'Lorri 401b'!N:N,0),0)</f>
        <v>4400906.2737997826</v>
      </c>
      <c r="S90" s="25">
        <f t="shared" ca="1" si="7"/>
        <v>6264067.2461451478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1862316.087410402</v>
      </c>
      <c r="R91" s="25">
        <f t="array" aca="1" ref="R91" ca="1">INDEX('Lorri 401b'!L:L,MATCH('Retirement Calculator'!A91,'Lorri 401b'!N:N,0),0)</f>
        <v>4397040.1580441007</v>
      </c>
      <c r="S91" s="25">
        <f t="shared" ca="1" si="7"/>
        <v>6259356.2454545032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1861467.6821215427</v>
      </c>
      <c r="R92" s="25">
        <f t="array" aca="1" ref="R92" ca="1">INDEX('Lorri 401b'!L:L,MATCH('Retirement Calculator'!A92,'Lorri 401b'!N:N,0),0)</f>
        <v>4393157.9334727703</v>
      </c>
      <c r="S92" s="25">
        <f t="shared" ca="1" si="7"/>
        <v>6254625.6155943125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1860615.7418106466</v>
      </c>
      <c r="R93" s="25">
        <f t="array" aca="1" ref="R93" ca="1">INDEX('Lorri 401b'!L:L,MATCH('Retirement Calculator'!A93,'Lorri 401b'!N:N,0),0)</f>
        <v>4389259.5329657262</v>
      </c>
      <c r="S93" s="25">
        <f t="shared" ca="1" si="7"/>
        <v>6249875.2747763731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1859760.251748455</v>
      </c>
      <c r="R94" s="25">
        <f t="array" aca="1" ref="R94" ca="1">INDEX('Lorri 401b'!L:L,MATCH('Retirement Calculator'!A94,'Lorri 401b'!N:N,0),0)</f>
        <v>4385344.8891232358</v>
      </c>
      <c r="S94" s="25">
        <f t="shared" ca="1" si="7"/>
        <v>6245105.1408716906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1858901.1971443375</v>
      </c>
      <c r="R95" s="25">
        <f t="array" aca="1" ref="R95" ca="1">INDEX('Lorri 401b'!L:L,MATCH('Retirement Calculator'!A95,'Lorri 401b'!N:N,0),0)</f>
        <v>4381413.9342647353</v>
      </c>
      <c r="S95" s="25">
        <f t="shared" ca="1" si="7"/>
        <v>6240315.1314090732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1858038.5631460361</v>
      </c>
      <c r="R96" s="25">
        <f t="array" aca="1" ref="R96" ca="1">INDEX('Lorri 401b'!L:L,MATCH('Retirement Calculator'!A96,'Lorri 401b'!N:N,0),0)</f>
        <v>4377466.6004276574</v>
      </c>
      <c r="S96" s="25">
        <f t="shared" ca="1" si="7"/>
        <v>6235505.1635736935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1857172.3348394085</v>
      </c>
      <c r="R97" s="25">
        <f t="array" aca="1" ref="R97" ca="1">INDEX('Lorri 401b'!L:L,MATCH('Retirement Calculator'!A97,'Lorri 401b'!N:N,0),0)</f>
        <v>4373502.8193662586</v>
      </c>
      <c r="S97" s="25">
        <f t="shared" ca="1" si="7"/>
        <v>6230675.1542056669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1856302.49724817</v>
      </c>
      <c r="R98" s="25">
        <f t="array" aca="1" ref="R98" ca="1">INDEX('Lorri 401b'!L:L,MATCH('Retirement Calculator'!A98,'Lorri 401b'!N:N,0),0)</f>
        <v>4369522.5225504367</v>
      </c>
      <c r="S98" s="25">
        <f t="shared" ca="1" si="7"/>
        <v>6225825.0197986066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1855429.0353336346</v>
      </c>
      <c r="R99" s="25">
        <f t="array" aca="1" ref="R99" ca="1">INDEX('Lorri 401b'!L:L,MATCH('Retirement Calculator'!A99,'Lorri 401b'!N:N,0),0)</f>
        <v>4365525.6411645496</v>
      </c>
      <c r="S99" s="25">
        <f t="shared" ca="1" si="7"/>
        <v>6220954.676498184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1854551.9339944555</v>
      </c>
      <c r="R100" s="25">
        <f t="array" aca="1" ref="R100" ca="1">INDEX('Lorri 401b'!L:L,MATCH('Retirement Calculator'!A100,'Lorri 401b'!N:N,0),0)</f>
        <v>4361512.1061062207</v>
      </c>
      <c r="S100" s="25">
        <f t="shared" ca="1" si="7"/>
        <v>6216064.040100676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1853671.1780663631</v>
      </c>
      <c r="R101" s="25">
        <f t="array" aca="1" ref="R101" ca="1">INDEX('Lorri 401b'!L:L,MATCH('Retirement Calculator'!A101,'Lorri 401b'!N:N,0),0)</f>
        <v>4357481.8479851494</v>
      </c>
      <c r="S101" s="25">
        <f t="shared" ca="1" si="7"/>
        <v>6211153.026051512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1852786.7523219036</v>
      </c>
      <c r="R102" s="25">
        <f t="array" aca="1" ref="R102" ca="1">INDEX('Lorri 401b'!L:L,MATCH('Retirement Calculator'!A102,'Lorri 401b'!N:N,0),0)</f>
        <v>4353434.7971219067</v>
      </c>
      <c r="S102" s="25">
        <f t="shared" ca="1" si="7"/>
        <v>6206221.5494438102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1851898.6414701755</v>
      </c>
      <c r="R103" s="25">
        <f t="array" aca="1" ref="R103" ca="1">INDEX('Lorri 401b'!L:L,MATCH('Retirement Calculator'!A103,'Lorri 401b'!N:N,0),0)</f>
        <v>4349370.8835467333</v>
      </c>
      <c r="S103" s="25">
        <f t="shared" ca="1" si="7"/>
        <v>6201269.5250169085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1851006.8301565652</v>
      </c>
      <c r="R104" s="25">
        <f t="array" aca="1" ref="R104" ca="1">INDEX('Lorri 401b'!L:L,MATCH('Retirement Calculator'!A104,'Lorri 401b'!N:N,0),0)</f>
        <v>4345290.0369983306</v>
      </c>
      <c r="S104" s="25">
        <f t="shared" ca="1" si="7"/>
        <v>6196296.8671548963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1850111.3029624815</v>
      </c>
      <c r="R105" s="25">
        <f t="array" aca="1" ref="R105" ca="1">INDEX('Lorri 401b'!L:L,MATCH('Retirement Calculator'!A105,'Lorri 401b'!N:N,0),0)</f>
        <v>4341192.1869226424</v>
      </c>
      <c r="S105" s="25">
        <f t="shared" ca="1" si="7"/>
        <v>6191303.4898851234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1849212.0444050892</v>
      </c>
      <c r="R106" s="25">
        <f t="array" aca="1" ref="R106" ca="1">INDEX('Lorri 401b'!L:L,MATCH('Retirement Calculator'!A106,'Lorri 401b'!N:N,0),0)</f>
        <v>4337077.2624716396</v>
      </c>
      <c r="S106" s="25">
        <f t="shared" ca="1" si="7"/>
        <v>6186289.3068767283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1848309.0389370411</v>
      </c>
      <c r="R107" s="25">
        <f t="array" aca="1" ref="R107" ca="1">INDEX('Lorri 401b'!L:L,MATCH('Retirement Calculator'!A107,'Lorri 401b'!N:N,0),0)</f>
        <v>4332945.1925020907</v>
      </c>
      <c r="S107" s="25">
        <f t="shared" ca="1" si="7"/>
        <v>6181254.2314391322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1848081.1876278759</v>
      </c>
      <c r="R108" s="25">
        <f t="array" aca="1" ref="R108" ca="1">INDEX('Lorri 401b'!L:L,MATCH('Retirement Calculator'!A108,'Lorri 401b'!N:N,0),0)</f>
        <v>4330547.0722260019</v>
      </c>
      <c r="S108" s="25">
        <f t="shared" ca="1" si="7"/>
        <v>6178628.2598538781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1847852.386938256</v>
      </c>
      <c r="R109" s="25">
        <f t="array" aca="1" ref="R109" ca="1">INDEX('Lorri 401b'!L:L,MATCH('Retirement Calculator'!A109,'Lorri 401b'!N:N,0),0)</f>
        <v>4328138.9597820956</v>
      </c>
      <c r="S109" s="25">
        <f t="shared" ca="1" si="7"/>
        <v>6175991.3467203518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1847622.6329124293</v>
      </c>
      <c r="R110" s="25">
        <f t="array" aca="1" ref="R110" ca="1">INDEX('Lorri 401b'!L:L,MATCH('Retirement Calculator'!A110,'Lorri 401b'!N:N,0),0)</f>
        <v>4325720.8135363394</v>
      </c>
      <c r="S110" s="25">
        <f t="shared" ca="1" si="7"/>
        <v>6173343.4464487685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1847391.9215781617</v>
      </c>
      <c r="R111" s="25">
        <f t="array" aca="1" ref="R111" ca="1">INDEX('Lorri 401b'!L:L,MATCH('Retirement Calculator'!A111,'Lorri 401b'!N:N,0),0)</f>
        <v>4323292.5916812262</v>
      </c>
      <c r="S111" s="25">
        <f t="shared" ca="1" si="7"/>
        <v>6170684.5132593876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1847160.2489466679</v>
      </c>
      <c r="R112" s="25">
        <f t="array" aca="1" ref="R112" ca="1">INDEX('Lorri 401b'!L:L,MATCH('Retirement Calculator'!A112,'Lorri 401b'!N:N,0),0)</f>
        <v>4320854.2522350503</v>
      </c>
      <c r="S112" s="25">
        <f t="shared" ca="1" si="7"/>
        <v>6168014.501181718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1846927.6110125429</v>
      </c>
      <c r="R113" s="25">
        <f t="array" aca="1" ref="R113" ca="1">INDEX('Lorri 401b'!L:L,MATCH('Retirement Calculator'!A113,'Lorri 401b'!N:N,0),0)</f>
        <v>4318405.7530411817</v>
      </c>
      <c r="S113" s="25">
        <f t="shared" ca="1" si="7"/>
        <v>6165333.3640537243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1846694.0037536924</v>
      </c>
      <c r="R114" s="25">
        <f t="array" aca="1" ref="R114" ca="1">INDEX('Lorri 401b'!L:L,MATCH('Retirement Calculator'!A114,'Lorri 401b'!N:N,0),0)</f>
        <v>4315947.051767339</v>
      </c>
      <c r="S114" s="25">
        <f t="shared" ca="1" si="7"/>
        <v>6162641.0555210318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1846459.4231312633</v>
      </c>
      <c r="R115" s="25">
        <f t="array" aca="1" ref="R115" ca="1">INDEX('Lorri 401b'!L:L,MATCH('Retirement Calculator'!A115,'Lorri 401b'!N:N,0),0)</f>
        <v>4313478.1059048548</v>
      </c>
      <c r="S115" s="25">
        <f t="shared" ca="1" si="7"/>
        <v>6159937.5290361177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1846223.8650895741</v>
      </c>
      <c r="R116" s="25">
        <f t="array" aca="1" ref="R116" ca="1">INDEX('Lorri 401b'!L:L,MATCH('Retirement Calculator'!A116,'Lorri 401b'!N:N,0),0)</f>
        <v>4310998.8727679439</v>
      </c>
      <c r="S116" s="25">
        <f t="shared" ca="1" si="7"/>
        <v>6157222.7378575178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1845987.3255560445</v>
      </c>
      <c r="R117" s="25">
        <f t="array" aca="1" ref="R117" ca="1">INDEX('Lorri 401b'!L:L,MATCH('Retirement Calculator'!A117,'Lorri 401b'!N:N,0),0)</f>
        <v>4308509.3094929624</v>
      </c>
      <c r="S117" s="25">
        <f t="shared" ca="1" si="7"/>
        <v>6154496.6350490069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1845749.8004411252</v>
      </c>
      <c r="R118" s="25">
        <f t="array" aca="1" ref="R118" ca="1">INDEX('Lorri 401b'!L:L,MATCH('Retirement Calculator'!A118,'Lorri 401b'!N:N,0),0)</f>
        <v>4306009.3730376689</v>
      </c>
      <c r="S118" s="25">
        <f t="shared" ca="1" si="7"/>
        <v>6151759.1734787943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1845511.2856382271</v>
      </c>
      <c r="R119" s="25">
        <f t="array" aca="1" ref="R119" ca="1">INDEX('Lorri 401b'!L:L,MATCH('Retirement Calculator'!A119,'Lorri 401b'!N:N,0),0)</f>
        <v>4303499.0201804778</v>
      </c>
      <c r="S119" s="25">
        <f t="shared" ca="1" si="7"/>
        <v>6149010.3058187049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1845271.7770236502</v>
      </c>
      <c r="R120" s="25">
        <f t="array" aca="1" ref="R120" ca="1">INDEX('Lorri 401b'!L:L,MATCH('Retirement Calculator'!A120,'Lorri 401b'!N:N,0),0)</f>
        <v>4300978.2075197157</v>
      </c>
      <c r="S120" s="25">
        <f t="shared" ca="1" si="7"/>
        <v>6146249.9845433664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1845031.2704565127</v>
      </c>
      <c r="R121" s="25">
        <f t="array" aca="1" ref="R121" ca="1">INDEX('Lorri 401b'!L:L,MATCH('Retirement Calculator'!A121,'Lorri 401b'!N:N,0),0)</f>
        <v>4298446.8914728668</v>
      </c>
      <c r="S121" s="25">
        <f t="shared" ca="1" si="7"/>
        <v>6143478.1619293792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1844789.7617786787</v>
      </c>
      <c r="R122" s="25">
        <f t="array" aca="1" ref="R122" ca="1">INDEX('Lorri 401b'!L:L,MATCH('Retirement Calculator'!A122,'Lorri 401b'!N:N,0),0)</f>
        <v>4295905.0282758223</v>
      </c>
      <c r="S122" s="25">
        <f t="shared" ca="1" si="7"/>
        <v>6140694.790054501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1844547.246814687</v>
      </c>
      <c r="R123" s="25">
        <f t="array" aca="1" ref="R123" ca="1">INDEX('Lorri 401b'!L:L,MATCH('Retirement Calculator'!A123,'Lorri 401b'!N:N,0),0)</f>
        <v>4293352.5739821233</v>
      </c>
      <c r="S123" s="25">
        <f t="shared" ca="1" si="7"/>
        <v>6137899.8207968101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1844303.7213716786</v>
      </c>
      <c r="R124" s="25">
        <f t="array" aca="1" ref="R124" ca="1">INDEX('Lorri 401b'!L:L,MATCH('Retirement Calculator'!A124,'Lorri 401b'!N:N,0),0)</f>
        <v>4290789.4844622007</v>
      </c>
      <c r="S124" s="25">
        <f t="shared" ca="1" si="7"/>
        <v>6135093.2058338793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1844059.1812393244</v>
      </c>
      <c r="R125" s="25">
        <f t="array" aca="1" ref="R125" ca="1">INDEX('Lorri 401b'!L:L,MATCH('Retirement Calculator'!A125,'Lorri 401b'!N:N,0),0)</f>
        <v>4288215.7154026115</v>
      </c>
      <c r="S125" s="25">
        <f t="shared" ca="1" si="7"/>
        <v>6132274.8966419362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1843813.6221897521</v>
      </c>
      <c r="R126" s="25">
        <f t="array" aca="1" ref="R126" ca="1">INDEX('Lorri 401b'!L:L,MATCH('Retirement Calculator'!A126,'Lorri 401b'!N:N,0),0)</f>
        <v>4285631.2223052746</v>
      </c>
      <c r="S126" s="25">
        <f t="shared" ca="1" si="7"/>
        <v>6129444.8444950264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1843567.0399774732</v>
      </c>
      <c r="R127" s="25">
        <f t="array" aca="1" ref="R127" ca="1">INDEX('Lorri 401b'!L:L,MATCH('Retirement Calculator'!A127,'Lorri 401b'!N:N,0),0)</f>
        <v>4283035.9604866989</v>
      </c>
      <c r="S127" s="25">
        <f t="shared" ca="1" si="7"/>
        <v>6126603.0004641721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1843319.4303393099</v>
      </c>
      <c r="R128" s="25">
        <f t="array" aca="1" ref="R128" ca="1">INDEX('Lorri 401b'!L:L,MATCH('Retirement Calculator'!A128,'Lorri 401b'!N:N,0),0)</f>
        <v>4280429.885077212</v>
      </c>
      <c r="S128" s="25">
        <f t="shared" ca="1" si="7"/>
        <v>6123749.3154165223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1843070.7889943209</v>
      </c>
      <c r="R129" s="25">
        <f t="array" aca="1" ref="R129" ca="1">INDEX('Lorri 401b'!L:L,MATCH('Retirement Calculator'!A129,'Lorri 401b'!N:N,0),0)</f>
        <v>4277812.9510201858</v>
      </c>
      <c r="S129" s="25">
        <f t="shared" ca="1" si="7"/>
        <v>6120883.7400145065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1842821.1116437279</v>
      </c>
      <c r="R130" s="25">
        <f t="array" aca="1" ref="R130" ca="1">INDEX('Lorri 401b'!L:L,MATCH('Retirement Calculator'!A130,'Lorri 401b'!N:N,0),0)</f>
        <v>4275185.1130712554</v>
      </c>
      <c r="S130" s="25">
        <f t="shared" ca="1" si="7"/>
        <v>6118006.2247149833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1842570.3939708406</v>
      </c>
      <c r="R131" s="25">
        <f t="array" aca="1" ref="R131" ca="1">INDEX('Lorri 401b'!L:L,MATCH('Retirement Calculator'!A131,'Lorri 401b'!N:N,0),0)</f>
        <v>4272546.3257975373</v>
      </c>
      <c r="S131" s="25">
        <f t="shared" ca="1" si="7"/>
        <v>6115116.719768378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1842318.631640983</v>
      </c>
      <c r="R132" s="25">
        <f t="array" aca="1" ref="R132" ca="1">INDEX('Lorri 401b'!L:L,MATCH('Retirement Calculator'!A132,'Lorri 401b'!N:N,0),0)</f>
        <v>4269896.5435768459</v>
      </c>
      <c r="S132" s="25">
        <f t="shared" ca="1" si="7"/>
        <v>6112215.1752178287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1842065.8203014177</v>
      </c>
      <c r="R133" s="25">
        <f t="array" aca="1" ref="R133" ca="1">INDEX('Lorri 401b'!L:L,MATCH('Retirement Calculator'!A133,'Lorri 401b'!N:N,0),0)</f>
        <v>4267235.7205969011</v>
      </c>
      <c r="S133" s="25">
        <f t="shared" ca="1" si="7"/>
        <v>6109301.5408983193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1841811.9555812709</v>
      </c>
      <c r="R134" s="25">
        <f t="array" aca="1" ref="R134" ca="1">INDEX('Lorri 401b'!L:L,MATCH('Retirement Calculator'!A134,'Lorri 401b'!N:N,0),0)</f>
        <v>4264563.8108545402</v>
      </c>
      <c r="S134" s="25">
        <f t="shared" ca="1" si="7"/>
        <v>6106375.7664358113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1841557.0330914566</v>
      </c>
      <c r="R135" s="25">
        <f t="array" aca="1" ref="R135" ca="1">INDEX('Lorri 401b'!L:L,MATCH('Retirement Calculator'!A135,'Lorri 401b'!N:N,0),0)</f>
        <v>4261880.7681549191</v>
      </c>
      <c r="S135" s="25">
        <f t="shared" ca="1" si="7"/>
        <v>6103437.8012463758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1841301.0484246016</v>
      </c>
      <c r="R136" s="25">
        <f t="array" aca="1" ref="R136" ca="1">INDEX('Lorri 401b'!L:L,MATCH('Retirement Calculator'!A136,'Lorri 401b'!N:N,0),0)</f>
        <v>4259186.5461107166</v>
      </c>
      <c r="S136" s="25">
        <f t="shared" ca="1" si="7"/>
        <v>6100487.5945353182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1841043.9971549679</v>
      </c>
      <c r="R137" s="25">
        <f t="array" aca="1" ref="R137" ca="1">INDEX('Lorri 401b'!L:L,MATCH('Retirement Calculator'!A137,'Lorri 401b'!N:N,0),0)</f>
        <v>4256481.0981413303</v>
      </c>
      <c r="S137" s="25">
        <f t="shared" ca="1" si="7"/>
        <v>6097525.0952962982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1840785.8748383773</v>
      </c>
      <c r="R138" s="25">
        <f t="array" aca="1" ref="R138" ca="1">INDEX('Lorri 401b'!L:L,MATCH('Retirement Calculator'!A138,'Lorri 401b'!N:N,0),0)</f>
        <v>4253764.377472071</v>
      </c>
      <c r="S138" s="25">
        <f t="shared" ca="1" si="7"/>
        <v>6094550.2523104483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1840526.6770121343</v>
      </c>
      <c r="R139" s="25">
        <f t="array" aca="1" ref="R139" ca="1">INDEX('Lorri 401b'!L:L,MATCH('Retirement Calculator'!A139,'Lorri 401b'!N:N,0),0)</f>
        <v>4251036.3371333564</v>
      </c>
      <c r="S139" s="25">
        <f t="shared" ca="1" si="7"/>
        <v>6091563.0141454907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1840266.3991949488</v>
      </c>
      <c r="R140" s="25">
        <f t="array" aca="1" ref="R140" ca="1">INDEX('Lorri 401b'!L:L,MATCH('Retirement Calculator'!A140,'Lorri 401b'!N:N,0),0)</f>
        <v>4248296.9299598979</v>
      </c>
      <c r="S140" s="25">
        <f t="shared" ca="1" si="7"/>
        <v>6088563.3291548472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1840005.0368868583</v>
      </c>
      <c r="R141" s="25">
        <f t="array" aca="1" ref="R141" ca="1">INDEX('Lorri 401b'!L:L,MATCH('Retirement Calculator'!A141,'Lorri 401b'!N:N,0),0)</f>
        <v>4245546.108589883</v>
      </c>
      <c r="S141" s="25">
        <f t="shared" ca="1" si="7"/>
        <v>6085551.1454767417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1839742.5855691507</v>
      </c>
      <c r="R142" s="25">
        <f t="array" aca="1" ref="R142" ca="1">INDEX('Lorri 401b'!L:L,MATCH('Retirement Calculator'!A142,'Lorri 401b'!N:N,0),0)</f>
        <v>4242783.8254641593</v>
      </c>
      <c r="S142" s="25">
        <f t="shared" ca="1" si="7"/>
        <v>6082526.41103331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1839479.040704286</v>
      </c>
      <c r="R143" s="25">
        <f t="array" aca="1" ref="R143" ca="1">INDEX('Lorri 401b'!L:L,MATCH('Retirement Calculator'!A143,'Lorri 401b'!N:N,0),0)</f>
        <v>4240010.0328254122</v>
      </c>
      <c r="S143" s="25">
        <f t="shared" ca="1" si="7"/>
        <v>6079489.073529698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1839214.3977358176</v>
      </c>
      <c r="R144" s="25">
        <f t="array" aca="1" ref="R144" ca="1">INDEX('Lorri 401b'!L:L,MATCH('Retirement Calculator'!A144,'Lorri 401b'!N:N,0),0)</f>
        <v>4237224.6827173373</v>
      </c>
      <c r="S144" s="25">
        <f t="shared" ca="1" si="7"/>
        <v>6076439.0804531546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1838948.6520883141</v>
      </c>
      <c r="R145" s="25">
        <f t="array" aca="1" ref="R145" ca="1">INDEX('Lorri 401b'!L:L,MATCH('Retirement Calculator'!A145,'Lorri 401b'!N:N,0),0)</f>
        <v>4234427.7269838117</v>
      </c>
      <c r="S145" s="25">
        <f t="shared" ca="1" si="7"/>
        <v>6073376.379072126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1838681.7991672792</v>
      </c>
      <c r="R146" s="25">
        <f t="array" aca="1" ref="R146" ca="1">INDEX('Lorri 401b'!L:L,MATCH('Retirement Calculator'!A146,'Lorri 401b'!N:N,0),0)</f>
        <v>4231619.1172680631</v>
      </c>
      <c r="S146" s="25">
        <f t="shared" ca="1" si="7"/>
        <v>6070300.9164353423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1838413.8343590733</v>
      </c>
      <c r="R147" s="25">
        <f t="array" aca="1" ref="R147" ca="1">INDEX('Lorri 401b'!L:L,MATCH('Retirement Calculator'!A147,'Lorri 401b'!N:N,0),0)</f>
        <v>4228798.8050118322</v>
      </c>
      <c r="S147" s="25">
        <f t="shared" ca="1" si="7"/>
        <v>6067212.6393709052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1838144.7530308333</v>
      </c>
      <c r="R148" s="25">
        <f t="array" aca="1" ref="R148" ca="1">INDEX('Lorri 401b'!L:L,MATCH('Retirement Calculator'!A148,'Lorri 401b'!N:N,0),0)</f>
        <v>4225966.7414545333</v>
      </c>
      <c r="S148" s="25">
        <f t="shared" ca="1" si="7"/>
        <v>6064111.4944853671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1837874.5505303922</v>
      </c>
      <c r="R149" s="25">
        <f t="array" aca="1" ref="R149" ca="1">INDEX('Lorri 401b'!L:L,MATCH('Retirement Calculator'!A149,'Lorri 401b'!N:N,0),0)</f>
        <v>4223122.8776324131</v>
      </c>
      <c r="S149" s="25">
        <f t="shared" ca="1" si="7"/>
        <v>6060997.4281628057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1837603.2221861994</v>
      </c>
      <c r="R150" s="25">
        <f t="array" aca="1" ref="R150" ca="1">INDEX('Lorri 401b'!L:L,MATCH('Retirement Calculator'!A150,'Lorri 401b'!N:N,0),0)</f>
        <v>4220267.1643777005</v>
      </c>
      <c r="S150" s="25">
        <f t="shared" ca="1" si="7"/>
        <v>6057870.3865638999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1837330.7633072392</v>
      </c>
      <c r="R151" s="25">
        <f t="array" aca="1" ref="R151" ca="1">INDEX('Lorri 401b'!L:L,MATCH('Retirement Calculator'!A151,'Lorri 401b'!N:N,0),0)</f>
        <v>4217399.55231776</v>
      </c>
      <c r="S151" s="25">
        <f t="shared" ca="1" si="7"/>
        <v>6054730.3156249989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1837057.1691829499</v>
      </c>
      <c r="R152" s="25">
        <f t="array" aca="1" ref="R152" ca="1">INDEX('Lorri 401b'!L:L,MATCH('Retirement Calculator'!A152,'Lorri 401b'!N:N,0),0)</f>
        <v>4214519.9918742357</v>
      </c>
      <c r="S152" s="25">
        <f t="shared" ca="1" si="7"/>
        <v>6051577.1610571854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1836782.4350831427</v>
      </c>
      <c r="R153" s="25">
        <f t="array" aca="1" ref="R153" ca="1">INDEX('Lorri 401b'!L:L,MATCH('Retirement Calculator'!A153,'Lorri 401b'!N:N,0),0)</f>
        <v>4211628.4332621973</v>
      </c>
      <c r="S153" s="25">
        <f t="shared" ca="1" si="7"/>
        <v>6048410.8683453398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1836506.5562579196</v>
      </c>
      <c r="R154" s="25">
        <f t="array" aca="1" ref="R154" ca="1">INDEX('Lorri 401b'!L:L,MATCH('Retirement Calculator'!A154,'Lorri 401b'!N:N,0),0)</f>
        <v>4208724.8264892753</v>
      </c>
      <c r="S154" s="25">
        <f t="shared" ca="1" si="7"/>
        <v>6045231.3827471947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1836229.5279375915</v>
      </c>
      <c r="R155" s="25">
        <f t="array" aca="1" ref="R155" ca="1">INDEX('Lorri 401b'!L:L,MATCH('Retirement Calculator'!A155,'Lorri 401b'!N:N,0),0)</f>
        <v>4205809.1213547997</v>
      </c>
      <c r="S155" s="25">
        <f t="shared" ca="1" si="7"/>
        <v>6042038.6492923908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1835951.3453325953</v>
      </c>
      <c r="R156" s="25">
        <f t="array" aca="1" ref="R156" ca="1">INDEX('Lorri 401b'!L:L,MATCH('Retirement Calculator'!A156,'Lorri 401b'!N:N,0),0)</f>
        <v>4202881.2674489301</v>
      </c>
      <c r="S156" s="25">
        <f t="shared" ca="1" si="7"/>
        <v>6038832.6127815256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1835672.0036334116</v>
      </c>
      <c r="R157" s="25">
        <f t="array" aca="1" ref="R157" ca="1">INDEX('Lorri 401b'!L:L,MATCH('Retirement Calculator'!A157,'Lorri 401b'!N:N,0),0)</f>
        <v>4199941.2141517857</v>
      </c>
      <c r="S157" s="25">
        <f t="shared" ca="1" si="7"/>
        <v>6035613.2177851973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1835391.4980104812</v>
      </c>
      <c r="R158" s="25">
        <f t="array" aca="1" ref="R158" ca="1">INDEX('Lorri 401b'!L:L,MATCH('Retirement Calculator'!A158,'Lorri 401b'!N:N,0),0)</f>
        <v>4196988.9106325703</v>
      </c>
      <c r="S158" s="25">
        <f t="shared" ca="1" si="7"/>
        <v>6032380.408643052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1835109.8236141221</v>
      </c>
      <c r="R159" s="25">
        <f t="array" aca="1" ref="R159" ca="1">INDEX('Lorri 401b'!L:L,MATCH('Retirement Calculator'!A159,'Lorri 401b'!N:N,0),0)</f>
        <v>4194024.3058486916</v>
      </c>
      <c r="S159" s="25">
        <f t="shared" ca="1" si="7"/>
        <v>6029134.129462814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1834826.9755744447</v>
      </c>
      <c r="R160" s="25">
        <f t="array" aca="1" ref="R160" ca="1">INDEX('Lorri 401b'!L:L,MATCH('Retirement Calculator'!A160,'Lorri 401b'!N:N,0),0)</f>
        <v>4191047.3485448798</v>
      </c>
      <c r="S160" s="25">
        <f t="shared" ca="1" si="7"/>
        <v>6025874.3241193248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1834542.9490012687</v>
      </c>
      <c r="R161" s="25">
        <f t="array" aca="1" ref="R161" ca="1">INDEX('Lorri 401b'!L:L,MATCH('Retirement Calculator'!A161,'Lorri 401b'!N:N,0),0)</f>
        <v>4188057.9872523025</v>
      </c>
      <c r="S161" s="25">
        <f t="shared" ca="1" si="7"/>
        <v>6022600.936253571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1834257.7389840379</v>
      </c>
      <c r="R162" s="25">
        <f t="array" aca="1" ref="R162" ca="1">INDEX('Lorri 401b'!L:L,MATCH('Retirement Calculator'!A162,'Lorri 401b'!N:N,0),0)</f>
        <v>4185056.1702876724</v>
      </c>
      <c r="S162" s="25">
        <f t="shared" ca="1" si="7"/>
        <v>6019313.9092717106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1833971.3405917352</v>
      </c>
      <c r="R163" s="25">
        <f t="array" aca="1" ref="R163" ca="1">INDEX('Lorri 401b'!L:L,MATCH('Retirement Calculator'!A163,'Lorri 401b'!N:N,0),0)</f>
        <v>4182041.8457523566</v>
      </c>
      <c r="S163" s="25">
        <f t="shared" ca="1" si="7"/>
        <v>6016013.1863440918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1833683.7488727979</v>
      </c>
      <c r="R164" s="25">
        <f t="array" aca="1" ref="R164" ca="1">INDEX('Lorri 401b'!L:L,MATCH('Retirement Calculator'!A164,'Lorri 401b'!N:N,0),0)</f>
        <v>4179014.961531477</v>
      </c>
      <c r="S164" s="25">
        <f t="shared" ca="1" si="7"/>
        <v>6012698.710404275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1833394.9588550318</v>
      </c>
      <c r="R165" s="25">
        <f t="array" aca="1" ref="R165" ca="1">INDEX('Lorri 401b'!L:L,MATCH('Retirement Calculator'!A165,'Lorri 401b'!N:N,0),0)</f>
        <v>4175975.4652930102</v>
      </c>
      <c r="S165" s="25">
        <f t="shared" ca="1" si="7"/>
        <v>6009370.4241480418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1833104.9655455248</v>
      </c>
      <c r="R166" s="25">
        <f t="array" aca="1" ref="R166" ca="1">INDEX('Lorri 401b'!L:L,MATCH('Retirement Calculator'!A166,'Lorri 401b'!N:N,0),0)</f>
        <v>4172923.3044868833</v>
      </c>
      <c r="S166" s="25">
        <f t="shared" ca="1" si="7"/>
        <v>6006028.2700324077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1832813.7639305617</v>
      </c>
      <c r="R167" s="25">
        <f t="array" aca="1" ref="R167" ca="1">INDEX('Lorri 401b'!L:L,MATCH('Retirement Calculator'!A167,'Lorri 401b'!N:N,0),0)</f>
        <v>4169858.4263440641</v>
      </c>
      <c r="S167" s="25">
        <f t="shared" ca="1" si="7"/>
        <v>6002672.190274626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1832521.3489755362</v>
      </c>
      <c r="R168" s="25">
        <f t="array" aca="1" ref="R168" ca="1">INDEX('Lorri 401b'!L:L,MATCH('Retirement Calculator'!A168,'Lorri 401b'!N:N,0),0)</f>
        <v>4166780.7778756497</v>
      </c>
      <c r="S168" s="25">
        <f t="shared" ca="1" si="7"/>
        <v>5999302.1268511862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1832227.7156248647</v>
      </c>
      <c r="R169" s="25">
        <f t="array" aca="1" ref="R169" ca="1">INDEX('Lorri 401b'!L:L,MATCH('Retirement Calculator'!A169,'Lorri 401b'!N:N,0),0)</f>
        <v>4163690.3058719505</v>
      </c>
      <c r="S169" s="25">
        <f t="shared" ca="1" si="7"/>
        <v>5995918.0214968156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1831932.8588018988</v>
      </c>
      <c r="R170" s="25">
        <f t="array" aca="1" ref="R170" ca="1">INDEX('Lorri 401b'!L:L,MATCH('Retirement Calculator'!A170,'Lorri 401b'!N:N,0),0)</f>
        <v>4160586.9569015689</v>
      </c>
      <c r="S170" s="25">
        <f t="shared" ca="1" si="7"/>
        <v>5992519.8157034675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1831636.7734088372</v>
      </c>
      <c r="R171" s="25">
        <f t="array" aca="1" ref="R171" ca="1">INDEX('Lorri 401b'!L:L,MATCH('Retirement Calculator'!A171,'Lorri 401b'!N:N,0),0)</f>
        <v>4157470.6773104775</v>
      </c>
      <c r="S171" s="25">
        <f t="shared" ca="1" si="7"/>
        <v>5989107.4507193146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1831339.4543266378</v>
      </c>
      <c r="R172" s="25">
        <f t="array" aca="1" ref="R172" ca="1">INDEX('Lorri 401b'!L:L,MATCH('Retirement Calculator'!A172,'Lorri 401b'!N:N,0),0)</f>
        <v>4154341.4132210901</v>
      </c>
      <c r="S172" s="25">
        <f t="shared" ca="1" si="7"/>
        <v>5985680.8675477281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1831040.8964149293</v>
      </c>
      <c r="R173" s="25">
        <f t="array" aca="1" ref="R173" ca="1">INDEX('Lorri 401b'!L:L,MATCH('Retirement Calculator'!A173,'Lorri 401b'!N:N,0),0)</f>
        <v>4151199.1105313301</v>
      </c>
      <c r="S173" s="25">
        <f t="shared" ca="1" si="7"/>
        <v>5982240.0069462592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1830741.094511922</v>
      </c>
      <c r="R174" s="25">
        <f t="array" aca="1" ref="R174" ca="1">INDEX('Lorri 401b'!L:L,MATCH('Retirement Calculator'!A174,'Lorri 401b'!N:N,0),0)</f>
        <v>4148043.7149136961</v>
      </c>
      <c r="S174" s="25">
        <f t="shared" ca="1" si="7"/>
        <v>5978784.8094256185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1830440.0434343189</v>
      </c>
      <c r="R175" s="25">
        <f t="array" aca="1" ref="R175" ca="1">INDEX('Lorri 401b'!L:L,MATCH('Retirement Calculator'!A175,'Lorri 401b'!N:N,0),0)</f>
        <v>4144875.171814322</v>
      </c>
      <c r="S175" s="25">
        <f t="shared" ca="1" si="7"/>
        <v>5975315.2152486406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1830137.7379772258</v>
      </c>
      <c r="R176" s="25">
        <f t="array" aca="1" ref="R176" ca="1">INDEX('Lorri 401b'!L:L,MATCH('Retirement Calculator'!A176,'Lorri 401b'!N:N,0),0)</f>
        <v>4141693.4264520337</v>
      </c>
      <c r="S176" s="25">
        <f t="shared" ca="1" si="7"/>
        <v>5971831.1644292595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1829834.1729140615</v>
      </c>
      <c r="R177" s="25">
        <f t="array" aca="1" ref="R177" ca="1">INDEX('Lorri 401b'!L:L,MATCH('Retirement Calculator'!A177,'Lorri 401b'!N:N,0),0)</f>
        <v>4138498.4238174027</v>
      </c>
      <c r="S177" s="25">
        <f t="shared" ca="1" si="7"/>
        <v>5968332.5967314644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1829529.3429964671</v>
      </c>
      <c r="R178" s="25">
        <f t="array" aca="1" ref="R178" ca="1">INDEX('Lorri 401b'!L:L,MATCH('Retirement Calculator'!A178,'Lorri 401b'!N:N,0),0)</f>
        <v>4135290.1086717942</v>
      </c>
      <c r="S178" s="25">
        <f t="shared" ca="1" si="7"/>
        <v>5964819.4516682616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1829223.2429542162</v>
      </c>
      <c r="R179" s="25">
        <f t="array" aca="1" ref="R179" ca="1">INDEX('Lorri 401b'!L:L,MATCH('Retirement Calculator'!A179,'Lorri 401b'!N:N,0),0)</f>
        <v>4132068.4255464119</v>
      </c>
      <c r="S179" s="25">
        <f t="shared" ca="1" si="7"/>
        <v>5961291.6685006283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1828915.8674951226</v>
      </c>
      <c r="R180" s="25">
        <f t="array" aca="1" ref="R180" ca="1">INDEX('Lorri 401b'!L:L,MATCH('Retirement Calculator'!A180,'Lorri 401b'!N:N,0),0)</f>
        <v>4128833.3187413407</v>
      </c>
      <c r="S180" s="25">
        <f t="shared" ca="1" si="7"/>
        <v>5957749.1862364635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1828607.2113049494</v>
      </c>
      <c r="R181" s="25">
        <f t="array" aca="1" ref="R181" ca="1">INDEX('Lorri 401b'!L:L,MATCH('Retirement Calculator'!A181,'Lorri 401b'!N:N,0),0)</f>
        <v>4125584.7323245816</v>
      </c>
      <c r="S181" s="25">
        <f t="shared" ca="1" si="7"/>
        <v>5954191.9436295312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1828297.2690473171</v>
      </c>
      <c r="R182" s="25">
        <f t="array" aca="1" ref="R182" ca="1">INDEX('Lorri 401b'!L:L,MATCH('Retirement Calculator'!A182,'Lorri 401b'!N:N,0),0)</f>
        <v>4122322.6101310863</v>
      </c>
      <c r="S182" s="25">
        <f t="shared" ca="1" si="7"/>
        <v>5950619.8791784029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1827986.0353636115</v>
      </c>
      <c r="R183" s="25">
        <f t="array" aca="1" ref="R183" ca="1">INDEX('Lorri 401b'!L:L,MATCH('Retirement Calculator'!A183,'Lorri 401b'!N:N,0),0)</f>
        <v>4119046.8957617846</v>
      </c>
      <c r="S183" s="25">
        <f t="shared" ca="1" si="7"/>
        <v>5947032.9311253959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1827673.5048728904</v>
      </c>
      <c r="R184" s="25">
        <f t="array" aca="1" ref="R184" ca="1">INDEX('Lorri 401b'!L:L,MATCH('Retirement Calculator'!A184,'Lorri 401b'!N:N,0),0)</f>
        <v>4115757.5325826108</v>
      </c>
      <c r="S184" s="25">
        <f t="shared" ca="1" si="7"/>
        <v>5943431.037455501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1827359.6721717913</v>
      </c>
      <c r="R185" s="25">
        <f t="array" aca="1" ref="R185" ca="1">INDEX('Lorri 401b'!L:L,MATCH('Retirement Calculator'!A185,'Lorri 401b'!N:N,0),0)</f>
        <v>4112454.463723524</v>
      </c>
      <c r="S185" s="25">
        <f t="shared" ca="1" si="7"/>
        <v>5939814.1358953156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1827044.5318344377</v>
      </c>
      <c r="R186" s="25">
        <f t="array" aca="1" ref="R186" ca="1">INDEX('Lorri 401b'!L:L,MATCH('Retirement Calculator'!A186,'Lorri 401b'!N:N,0),0)</f>
        <v>4109137.632077524</v>
      </c>
      <c r="S186" s="25">
        <f t="shared" ca="1" si="7"/>
        <v>5936182.163911962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1826728.0784123451</v>
      </c>
      <c r="R187" s="25">
        <f t="array" aca="1" ref="R187" ca="1">INDEX('Lorri 401b'!L:L,MATCH('Retirement Calculator'!A187,'Lorri 401b'!N:N,0),0)</f>
        <v>4105806.9802996656</v>
      </c>
      <c r="S187" s="25">
        <f t="shared" ca="1" si="7"/>
        <v>5932535.0587120112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1826410.306434327</v>
      </c>
      <c r="R188" s="25">
        <f t="array" aca="1" ref="R188" ca="1">INDEX('Lorri 401b'!L:L,MATCH('Retirement Calculator'!A188,'Lorri 401b'!N:N,0),0)</f>
        <v>4102462.4508060664</v>
      </c>
      <c r="S188" s="25">
        <f t="shared" ca="1" si="7"/>
        <v>5928872.7572403932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1826091.2104064005</v>
      </c>
      <c r="R189" s="25">
        <f t="array" aca="1" ref="R189" ca="1">INDEX('Lorri 401b'!L:L,MATCH('Retirement Calculator'!A189,'Lorri 401b'!N:N,0),0)</f>
        <v>4099103.9857729105</v>
      </c>
      <c r="S189" s="25">
        <f t="shared" ca="1" si="7"/>
        <v>5925195.1961793108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1825770.7848116909</v>
      </c>
      <c r="R190" s="25">
        <f t="array" aca="1" ref="R190" ca="1">INDEX('Lorri 401b'!L:L,MATCH('Retirement Calculator'!A190,'Lorri 401b'!N:N,0),0)</f>
        <v>4095731.5271354499</v>
      </c>
      <c r="S190" s="25">
        <f t="shared" ca="1" si="7"/>
        <v>5921502.3119471408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1825449.0241103368</v>
      </c>
      <c r="R191" s="25">
        <f t="array" aca="1" ref="R191" ca="1">INDEX('Lorri 401b'!L:L,MATCH('Retirement Calculator'!A191,'Lorri 401b'!N:N,0),0)</f>
        <v>4092345.0165869999</v>
      </c>
      <c r="S191" s="25">
        <f t="shared" ca="1" si="7"/>
        <v>5917794.0406973362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1825125.9227393938</v>
      </c>
      <c r="R192" s="25">
        <f t="array" aca="1" ref="R192" ca="1">INDEX('Lorri 401b'!L:L,MATCH('Retirement Calculator'!A192,'Lorri 401b'!N:N,0),0)</f>
        <v>4088944.3955779313</v>
      </c>
      <c r="S192" s="25">
        <f t="shared" ca="1" si="7"/>
        <v>5914070.3183173249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1824801.4751127383</v>
      </c>
      <c r="R193" s="25">
        <f t="array" aca="1" ref="R193" ca="1">INDEX('Lorri 401b'!L:L,MATCH('Retirement Calculator'!A193,'Lorri 401b'!N:N,0),0)</f>
        <v>4085529.605314658</v>
      </c>
      <c r="S193" s="25">
        <f t="shared" ca="1" si="7"/>
        <v>5910331.0804273961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1824475.6756209719</v>
      </c>
      <c r="R194" s="25">
        <f t="array" aca="1" ref="R194" ca="1">INDEX('Lorri 401b'!L:L,MATCH('Retirement Calculator'!A194,'Lorri 401b'!N:N,0),0)</f>
        <v>4082100.586758621</v>
      </c>
      <c r="S194" s="25">
        <f t="shared" ca="1" si="7"/>
        <v>5906576.2623795932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1824148.5186313232</v>
      </c>
      <c r="R195" s="25">
        <f t="array" aca="1" ref="R195" ca="1">INDEX('Lorri 401b'!L:L,MATCH('Retirement Calculator'!A195,'Lorri 401b'!N:N,0),0)</f>
        <v>4078657.2806252674</v>
      </c>
      <c r="S195" s="25">
        <f t="shared" ca="1" si="7"/>
        <v>5902805.7992565911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1823819.998487551</v>
      </c>
      <c r="R196" s="25">
        <f t="array" aca="1" ref="R196" ca="1">INDEX('Lorri 401b'!L:L,MATCH('Retirement Calculator'!A196,'Lorri 401b'!N:N,0),0)</f>
        <v>4075199.6273830249</v>
      </c>
      <c r="S196" s="25">
        <f t="shared" ca="1" si="7"/>
        <v>5899019.6258705761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1823490.1095098462</v>
      </c>
      <c r="R197" s="25">
        <f t="array" aca="1" ref="R197" ca="1">INDEX('Lorri 401b'!L:L,MATCH('Retirement Calculator'!A197,'Lorri 401b'!N:N,0),0)</f>
        <v>4071727.5672522727</v>
      </c>
      <c r="S197" s="25">
        <f t="shared" ca="1" si="7"/>
        <v>5895217.6767621189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1823158.8459947344</v>
      </c>
      <c r="R198" s="25">
        <f t="array" aca="1" ref="R198" ca="1">INDEX('Lorri 401b'!L:L,MATCH('Retirement Calculator'!A198,'Lorri 401b'!N:N,0),0)</f>
        <v>4068241.0402043094</v>
      </c>
      <c r="S198" s="25">
        <f t="shared" ca="1" si="7"/>
        <v>5891399.8861990441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1822826.2022149763</v>
      </c>
      <c r="R199" s="25">
        <f t="array" aca="1" ref="R199" ca="1">INDEX('Lorri 401b'!L:L,MATCH('Retirement Calculator'!A199,'Lorri 401b'!N:N,0),0)</f>
        <v>4064739.9859603127</v>
      </c>
      <c r="S199" s="25">
        <f t="shared" ca="1" si="7"/>
        <v>5887566.188175289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1822492.1724194693</v>
      </c>
      <c r="R200" s="25">
        <f t="array" aca="1" ref="R200" ca="1">INDEX('Lorri 401b'!L:L,MATCH('Retirement Calculator'!A200,'Lorri 401b'!N:N,0),0)</f>
        <v>4061224.3439902994</v>
      </c>
      <c r="S200" s="25">
        <f t="shared" ca="1" si="7"/>
        <v>5883716.5164097687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1822156.7508331477</v>
      </c>
      <c r="R201" s="25">
        <f t="array" aca="1" ref="R201" ca="1">INDEX('Lorri 401b'!L:L,MATCH('Retirement Calculator'!A201,'Lorri 401b'!N:N,0),0)</f>
        <v>4057694.0535120778</v>
      </c>
      <c r="S201" s="25">
        <f t="shared" ca="1" si="7"/>
        <v>5879850.8043452259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1821819.9316568829</v>
      </c>
      <c r="R202" s="25">
        <f t="array" aca="1" ref="R202" ca="1">INDEX('Lorri 401b'!L:L,MATCH('Retirement Calculator'!A202,'Lorri 401b'!N:N,0),0)</f>
        <v>4054149.0534901968</v>
      </c>
      <c r="S202" s="25">
        <f t="shared" ca="1" si="7"/>
        <v>5875968.9851470795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1821481.7090673838</v>
      </c>
      <c r="R203" s="25">
        <f t="array" aca="1" ref="R203" ca="1">INDEX('Lorri 401b'!L:L,MATCH('Retirement Calculator'!A203,'Lorri 401b'!N:N,0),0)</f>
        <v>4050589.2826348916</v>
      </c>
      <c r="S203" s="25">
        <f t="shared" ca="1" si="7"/>
        <v>5872070.9917022754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1821142.0772170951</v>
      </c>
      <c r="R204" s="25">
        <f t="array" aca="1" ref="R204" ca="1">INDEX('Lorri 401b'!L:L,MATCH('Retirement Calculator'!A204,'Lorri 401b'!N:N,0),0)</f>
        <v>4047014.6794010224</v>
      </c>
      <c r="S204" s="25">
        <f t="shared" ca="1" si="7"/>
        <v>5868156.7566181179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1820801.0302340968</v>
      </c>
      <c r="R205" s="25">
        <f t="array" aca="1" ref="R205" ca="1">INDEX('Lorri 401b'!L:L,MATCH('Retirement Calculator'!A205,'Lorri 401b'!N:N,0),0)</f>
        <v>4043425.1819870123</v>
      </c>
      <c r="S205" s="25">
        <f t="shared" ca="1" si="7"/>
        <v>5864226.2122211093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1820458.5622220028</v>
      </c>
      <c r="R206" s="25">
        <f t="array" aca="1" ref="R206" ca="1">INDEX('Lorri 401b'!L:L,MATCH('Retirement Calculator'!A206,'Lorri 401b'!N:N,0),0)</f>
        <v>4039820.7283337768</v>
      </c>
      <c r="S206" s="25">
        <f t="shared" ca="1" si="7"/>
        <v>5860279.2905557798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1820114.6672598582</v>
      </c>
      <c r="R207" s="25">
        <f t="array" aca="1" ref="R207" ca="1">INDEX('Lorri 401b'!L:L,MATCH('Retirement Calculator'!A207,'Lorri 401b'!N:N,0),0)</f>
        <v>4036201.2561236531</v>
      </c>
      <c r="S207" s="25">
        <f t="shared" ca="1" si="7"/>
        <v>5856315.9233835116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1819769.3394020381</v>
      </c>
      <c r="R208" s="25">
        <f t="array" aca="1" ref="R208" ca="1">INDEX('Lorri 401b'!L:L,MATCH('Retirement Calculator'!A208,'Lorri 401b'!N:N,0),0)</f>
        <v>4032566.7027793205</v>
      </c>
      <c r="S208" s="25">
        <f t="shared" ca="1" si="7"/>
        <v>5852336.0421813587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1819422.5726781439</v>
      </c>
      <c r="R209" s="25">
        <f t="array" aca="1" ref="R209" ca="1">INDEX('Lorri 401b'!L:L,MATCH('Retirement Calculator'!A209,'Lorri 401b'!N:N,0),0)</f>
        <v>4028917.0054627201</v>
      </c>
      <c r="S209" s="25">
        <f t="shared" ca="1" si="7"/>
        <v>5848339.5781408641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1819074.3610928999</v>
      </c>
      <c r="R210" s="25">
        <f t="array" aca="1" ref="R210" ca="1">INDEX('Lorri 401b'!L:L,MATCH('Retirement Calculator'!A210,'Lorri 401b'!N:N,0),0)</f>
        <v>4025252.1010739668</v>
      </c>
      <c r="S210" s="25">
        <f t="shared" ca="1" si="7"/>
        <v>5844326.4621668663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1818724.698626051</v>
      </c>
      <c r="R211" s="25">
        <f t="array" aca="1" ref="R211" ca="1">INDEX('Lorri 401b'!L:L,MATCH('Retirement Calculator'!A211,'Lorri 401b'!N:N,0),0)</f>
        <v>4021571.9262502603</v>
      </c>
      <c r="S211" s="25">
        <f t="shared" ca="1" si="7"/>
        <v>5840296.624876311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1818373.5792322566</v>
      </c>
      <c r="R212" s="25">
        <f t="array" aca="1" ref="R212" ca="1">INDEX('Lorri 401b'!L:L,MATCH('Retirement Calculator'!A212,'Lorri 401b'!N:N,0),0)</f>
        <v>4017876.4173647887</v>
      </c>
      <c r="S212" s="25">
        <f t="shared" ca="1" si="7"/>
        <v>5836249.9965970451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1818020.9968409883</v>
      </c>
      <c r="R213" s="25">
        <f t="array" aca="1" ref="R213" ca="1">INDEX('Lorri 401b'!L:L,MATCH('Retirement Calculator'!A213,'Lorri 401b'!N:N,0),0)</f>
        <v>4014165.5105256275</v>
      </c>
      <c r="S213" s="25">
        <f t="shared" ca="1" si="7"/>
        <v>5832186.5073666163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1817666.945356423</v>
      </c>
      <c r="R214" s="25">
        <f t="array" aca="1" ref="R214" ca="1">INDEX('Lorri 401b'!L:L,MATCH('Retirement Calculator'!A214,'Lorri 401b'!N:N,0),0)</f>
        <v>4010439.1415746366</v>
      </c>
      <c r="S214" s="25">
        <f t="shared" ca="1" si="7"/>
        <v>5828106.0869310591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1817311.4186573387</v>
      </c>
      <c r="R215" s="25">
        <f t="array" aca="1" ref="R215" ca="1">INDEX('Lorri 401b'!L:L,MATCH('Retirement Calculator'!A215,'Lorri 401b'!N:N,0),0)</f>
        <v>4006697.2460863497</v>
      </c>
      <c r="S215" s="25">
        <f t="shared" ca="1" si="7"/>
        <v>5824008.664743688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1816954.4105970082</v>
      </c>
      <c r="R216" s="25">
        <f t="array" aca="1" ref="R216" ca="1">INDEX('Lorri 401b'!L:L,MATCH('Retirement Calculator'!A216,'Lorri 401b'!N:N,0),0)</f>
        <v>4002939.7593668615</v>
      </c>
      <c r="S216" s="25">
        <f t="shared" ca="1" si="7"/>
        <v>5819894.1699638702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1816595.915003093</v>
      </c>
      <c r="R217" s="25">
        <f t="array" aca="1" ref="R217" ca="1">INDEX('Lorri 401b'!L:L,MATCH('Retirement Calculator'!A217,'Lorri 401b'!N:N,0),0)</f>
        <v>3999166.6164527088</v>
      </c>
      <c r="S217" s="25">
        <f t="shared" ca="1" si="7"/>
        <v>5815762.5314558018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1816235.9256775363</v>
      </c>
      <c r="R218" s="25">
        <f t="array" aca="1" ref="R218" ca="1">INDEX('Lorri 401b'!L:L,MATCH('Retirement Calculator'!A218,'Lorri 401b'!N:N,0),0)</f>
        <v>3995377.7521097474</v>
      </c>
      <c r="S218" s="25">
        <f t="shared" ca="1" si="7"/>
        <v>5811613.6777872834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1815874.4363964566</v>
      </c>
      <c r="R219" s="25">
        <f t="array" aca="1" ref="R219" ca="1">INDEX('Lorri 401b'!L:L,MATCH('Retirement Calculator'!A219,'Lorri 401b'!N:N,0),0)</f>
        <v>3991573.1008320237</v>
      </c>
      <c r="S219" s="25">
        <f t="shared" ca="1" si="7"/>
        <v>5807447.53722848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1815511.440910039</v>
      </c>
      <c r="R220" s="25">
        <f t="array" aca="1" ref="R220" ca="1">INDEX('Lorri 401b'!L:L,MATCH('Retirement Calculator'!A220,'Lorri 401b'!N:N,0),0)</f>
        <v>3987752.5968406424</v>
      </c>
      <c r="S220" s="25">
        <f t="shared" ca="1" si="7"/>
        <v>5803264.0377506819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1815146.9329424279</v>
      </c>
      <c r="R221" s="25">
        <f t="array" aca="1" ref="R221" ca="1">INDEX('Lorri 401b'!L:L,MATCH('Retirement Calculator'!A221,'Lorri 401b'!N:N,0),0)</f>
        <v>3983916.1740826303</v>
      </c>
      <c r="S221" s="25">
        <f t="shared" ca="1" si="7"/>
        <v>5799063.107025058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1814780.9061916186</v>
      </c>
      <c r="R222" s="25">
        <f t="array" aca="1" ref="R222" ca="1">INDEX('Lorri 401b'!L:L,MATCH('Retirement Calculator'!A222,'Lorri 401b'!N:N,0),0)</f>
        <v>3980063.7662297934</v>
      </c>
      <c r="S222" s="25">
        <f t="shared" ca="1" si="7"/>
        <v>5794844.6724214125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1814413.3543293476</v>
      </c>
      <c r="R223" s="25">
        <f t="array" aca="1" ref="R223" ca="1">INDEX('Lorri 401b'!L:L,MATCH('Retirement Calculator'!A223,'Lorri 401b'!N:N,0),0)</f>
        <v>3976195.3066775696</v>
      </c>
      <c r="S223" s="25">
        <f t="shared" ca="1" si="7"/>
        <v>5790608.6610069172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1814044.2710009837</v>
      </c>
      <c r="R224" s="25">
        <f t="array" aca="1" ref="R224" ca="1">INDEX('Lorri 401b'!L:L,MATCH('Retirement Calculator'!A224,'Lorri 401b'!N:N,0),0)</f>
        <v>3972310.7285438785</v>
      </c>
      <c r="S224" s="25">
        <f t="shared" ca="1" si="7"/>
        <v>5786354.9995448627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1813673.6498254184</v>
      </c>
      <c r="R225" s="25">
        <f t="array" aca="1" ref="R225" ca="1">INDEX('Lorri 401b'!L:L,MATCH('Retirement Calculator'!A225,'Lorri 401b'!N:N,0),0)</f>
        <v>3968409.9646679633</v>
      </c>
      <c r="S225" s="25">
        <f t="shared" ca="1" si="7"/>
        <v>5782083.6144933812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1813301.4843949548</v>
      </c>
      <c r="R226" s="25">
        <f t="array" aca="1" ref="R226" ca="1">INDEX('Lorri 401b'!L:L,MATCH('Retirement Calculator'!A226,'Lorri 401b'!N:N,0),0)</f>
        <v>3964492.9476092318</v>
      </c>
      <c r="S226" s="25">
        <f t="shared" ca="1" si="7"/>
        <v>5777794.4320041863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1812927.7682751976</v>
      </c>
      <c r="R227" s="25">
        <f t="array" aca="1" ref="R227" ca="1">INDEX('Lorri 401b'!L:L,MATCH('Retirement Calculator'!A227,'Lorri 401b'!N:N,0),0)</f>
        <v>3960559.6096460889</v>
      </c>
      <c r="S227" s="25">
        <f t="shared" ca="1" si="7"/>
        <v>5773487.377921287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1812552.4950049415</v>
      </c>
      <c r="R228" s="25">
        <f t="array" aca="1" ref="R228" ca="1">INDEX('Lorri 401b'!L:L,MATCH('Retirement Calculator'!A228,'Lorri 401b'!N:N,0),0)</f>
        <v>3956609.8827747665</v>
      </c>
      <c r="S228" s="25">
        <f t="shared" ca="1" si="7"/>
        <v>5769162.3777797082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1812175.6580960592</v>
      </c>
      <c r="R229" s="25">
        <f t="array" aca="1" ref="R229" ca="1">INDEX('Lorri 401b'!L:L,MATCH('Retirement Calculator'!A229,'Lorri 401b'!N:N,0),0)</f>
        <v>3952643.6987081468</v>
      </c>
      <c r="S229" s="25">
        <f t="shared" ca="1" si="7"/>
        <v>5764819.356804206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1811797.2510333899</v>
      </c>
      <c r="R230" s="25">
        <f t="array" aca="1" ref="R230" ca="1">INDEX('Lorri 401b'!L:L,MATCH('Retirement Calculator'!A230,'Lorri 401b'!N:N,0),0)</f>
        <v>3948660.988874583</v>
      </c>
      <c r="S230" s="25">
        <f t="shared" ca="1" si="7"/>
        <v>5760458.2399079725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1811417.2672746263</v>
      </c>
      <c r="R231" s="25">
        <f t="array" aca="1" ref="R231" ca="1">INDEX('Lorri 401b'!L:L,MATCH('Retirement Calculator'!A231,'Lorri 401b'!N:N,0),0)</f>
        <v>3944661.6844167127</v>
      </c>
      <c r="S231" s="25">
        <f t="shared" ca="1" si="7"/>
        <v>5756078.9516913388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1811035.7002502012</v>
      </c>
      <c r="R232" s="25">
        <f t="array" aca="1" ref="R232" ca="1">INDEX('Lorri 401b'!L:L,MATCH('Retirement Calculator'!A232,'Lorri 401b'!N:N,0),0)</f>
        <v>3940645.7161902678</v>
      </c>
      <c r="S232" s="25">
        <f t="shared" ca="1" si="7"/>
        <v>5751681.4164404692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1810652.5433631742</v>
      </c>
      <c r="R233" s="25">
        <f t="array" aca="1" ref="R233" ca="1">INDEX('Lorri 401b'!L:L,MATCH('Retirement Calculator'!A233,'Lorri 401b'!N:N,0),0)</f>
        <v>3936613.0147628793</v>
      </c>
      <c r="S233" s="25">
        <f t="shared" ca="1" si="7"/>
        <v>5747265.5581260538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1810267.789989118</v>
      </c>
      <c r="R234" s="25">
        <f t="array" aca="1" ref="R234" ca="1">INDEX('Lorri 401b'!L:L,MATCH('Retirement Calculator'!A234,'Lorri 401b'!N:N,0),0)</f>
        <v>3932563.510412877</v>
      </c>
      <c r="S234" s="25">
        <f t="shared" ca="1" si="7"/>
        <v>5742831.300401995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1809881.4334760031</v>
      </c>
      <c r="R235" s="25">
        <f t="array" aca="1" ref="R235" ca="1">INDEX('Lorri 401b'!L:L,MATCH('Retirement Calculator'!A235,'Lorri 401b'!N:N,0),0)</f>
        <v>3928497.1331280828</v>
      </c>
      <c r="S235" s="25">
        <f t="shared" ca="1" si="7"/>
        <v>5738378.5666040862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1809493.4671440837</v>
      </c>
      <c r="R236" s="25">
        <f t="array" aca="1" ref="R236" ca="1">INDEX('Lorri 401b'!L:L,MATCH('Retirement Calculator'!A236,'Lorri 401b'!N:N,0),0)</f>
        <v>3924413.812604602</v>
      </c>
      <c r="S236" s="25">
        <f t="shared" ca="1" si="7"/>
        <v>5733907.2797486857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1809103.8842857813</v>
      </c>
      <c r="R237" s="25">
        <f t="array" aca="1" ref="R237" ca="1">INDEX('Lorri 401b'!L:L,MATCH('Retirement Calculator'!A237,'Lorri 401b'!N:N,0),0)</f>
        <v>3920313.4782456066</v>
      </c>
      <c r="S237" s="25">
        <f t="shared" ca="1" si="7"/>
        <v>5729417.3625313882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1808712.6781655692</v>
      </c>
      <c r="R238" s="25">
        <f t="array" aca="1" ref="R238" ca="1">INDEX('Lorri 401b'!L:L,MATCH('Retirement Calculator'!A238,'Lorri 401b'!N:N,0),0)</f>
        <v>3916196.0591601157</v>
      </c>
      <c r="S238" s="25">
        <f t="shared" ca="1" si="7"/>
        <v>5724908.7373256851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1808319.8420198562</v>
      </c>
      <c r="R239" s="25">
        <f t="array" aca="1" ref="R239" ca="1">INDEX('Lorri 401b'!L:L,MATCH('Retirement Calculator'!A239,'Lorri 401b'!N:N,0),0)</f>
        <v>3912061.4841617681</v>
      </c>
      <c r="S239" s="25">
        <f t="shared" ca="1" si="7"/>
        <v>5720381.3261816241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1807925.3690568695</v>
      </c>
      <c r="R240" s="25">
        <f t="array" aca="1" ref="R240" ca="1">INDEX('Lorri 401b'!L:L,MATCH('Retirement Calculator'!A240,'Lorri 401b'!N:N,0),0)</f>
        <v>3907909.6817675941</v>
      </c>
      <c r="S240" s="25">
        <f t="shared" ca="1" si="7"/>
        <v>5715835.0508244634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1807529.252456537</v>
      </c>
      <c r="R241" s="25">
        <f t="array" aca="1" ref="R241" ca="1">INDEX('Lorri 401b'!L:L,MATCH('Retirement Calculator'!A241,'Lorri 401b'!N:N,0),0)</f>
        <v>3903740.5801967778</v>
      </c>
      <c r="S241" s="25">
        <f t="shared" ca="1" si="7"/>
        <v>5711269.8326533148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1807131.4853703696</v>
      </c>
      <c r="R242" s="25">
        <f t="array" aca="1" ref="R242" ca="1">INDEX('Lorri 401b'!L:L,MATCH('Retirement Calculator'!A242,'Lorri 401b'!N:N,0),0)</f>
        <v>3899554.1073694164</v>
      </c>
      <c r="S242" s="25">
        <f t="shared" ca="1" si="7"/>
        <v>5706685.592739786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1806732.0609213433</v>
      </c>
      <c r="R243" s="25">
        <f t="array" aca="1" ref="R243" ca="1">INDEX('Lorri 401b'!L:L,MATCH('Retirement Calculator'!A243,'Lorri 401b'!N:N,0),0)</f>
        <v>3895350.1909052744</v>
      </c>
      <c r="S243" s="25">
        <f t="shared" ca="1" si="7"/>
        <v>5702082.2518266179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1806330.9722037795</v>
      </c>
      <c r="R244" s="25">
        <f t="array" aca="1" ref="R244" ca="1">INDEX('Lorri 401b'!L:L,MATCH('Retirement Calculator'!A244,'Lorri 401b'!N:N,0),0)</f>
        <v>3891128.7581225317</v>
      </c>
      <c r="S244" s="25">
        <f t="shared" ca="1" si="7"/>
        <v>5697459.7303263117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1805928.2122832257</v>
      </c>
      <c r="R245" s="25">
        <f t="array" aca="1" ref="R245" ca="1">INDEX('Lorri 401b'!L:L,MATCH('Retirement Calculator'!A245,'Lorri 401b'!N:N,0),0)</f>
        <v>3886889.7360365279</v>
      </c>
      <c r="S245" s="25">
        <f t="shared" ca="1" si="7"/>
        <v>5692817.9483197536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1805523.7741963363</v>
      </c>
      <c r="R246" s="25">
        <f t="array" aca="1" ref="R246" ca="1">INDEX('Lorri 401b'!L:L,MATCH('Retirement Calculator'!A246,'Lorri 401b'!N:N,0),0)</f>
        <v>3882633.0513584991</v>
      </c>
      <c r="S246" s="25">
        <f t="shared" ca="1" si="7"/>
        <v>5688156.8255548356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1805117.6509507515</v>
      </c>
      <c r="R247" s="25">
        <f t="array" aca="1" ref="R247" ca="1">INDEX('Lorri 401b'!L:L,MATCH('Retirement Calculator'!A247,'Lorri 401b'!N:N,0),0)</f>
        <v>3878358.6304943115</v>
      </c>
      <c r="S247" s="25">
        <f t="shared" ca="1" si="7"/>
        <v>5683476.2814450627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1804709.8355249767</v>
      </c>
      <c r="R248" s="25">
        <f t="array" aca="1" ref="R248" ca="1">INDEX('Lorri 401b'!L:L,MATCH('Retirement Calculator'!A248,'Lorri 401b'!N:N,0),0)</f>
        <v>3874066.3995431899</v>
      </c>
      <c r="S248" s="25">
        <f t="shared" ca="1" si="7"/>
        <v>5678776.2350681666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1804300.3208682614</v>
      </c>
      <c r="R249" s="25">
        <f t="array" aca="1" ref="R249" ca="1">INDEX('Lorri 401b'!L:L,MATCH('Retirement Calculator'!A249,'Lorri 401b'!N:N,0),0)</f>
        <v>3869756.2842964386</v>
      </c>
      <c r="S249" s="25">
        <f t="shared" ca="1" si="7"/>
        <v>5674056.6051647002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1803889.0999004764</v>
      </c>
      <c r="R250" s="25">
        <f t="array" aca="1" ref="R250" ca="1">INDEX('Lorri 401b'!L:L,MATCH('Retirement Calculator'!A250,'Lorri 401b'!N:N,0),0)</f>
        <v>3865428.2102361592</v>
      </c>
      <c r="S250" s="25">
        <f t="shared" ca="1" si="7"/>
        <v>5669317.3101366358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1803476.1655119923</v>
      </c>
      <c r="R251" s="25">
        <f t="array" aca="1" ref="R251" ca="1">INDEX('Lorri 401b'!L:L,MATCH('Retirement Calculator'!A251,'Lorri 401b'!N:N,0),0)</f>
        <v>3861082.1025339621</v>
      </c>
      <c r="S251" s="25">
        <f t="shared" ca="1" si="7"/>
        <v>5664558.2680459544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1803061.5105635561</v>
      </c>
      <c r="R252" s="25">
        <f t="array" aca="1" ref="R252" ca="1">INDEX('Lorri 401b'!L:L,MATCH('Retirement Calculator'!A252,'Lorri 401b'!N:N,0),0)</f>
        <v>3856717.8860496725</v>
      </c>
      <c r="S252" s="25">
        <f t="shared" ca="1" si="7"/>
        <v>5659779.3966132291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1802645.1278861682</v>
      </c>
      <c r="R253" s="25">
        <f t="array" aca="1" ref="R253" ca="1">INDEX('Lorri 401b'!L:L,MATCH('Retirement Calculator'!A253,'Lorri 401b'!N:N,0),0)</f>
        <v>3852335.4853300317</v>
      </c>
      <c r="S253" s="25">
        <f t="shared" ca="1" si="7"/>
        <v>5654980.6132161999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1802227.0102809577</v>
      </c>
      <c r="R254" s="25">
        <f t="array" aca="1" ref="R254" ca="1">INDEX('Lorri 401b'!L:L,MATCH('Retirement Calculator'!A254,'Lorri 401b'!N:N,0),0)</f>
        <v>3847934.8246073923</v>
      </c>
      <c r="S254" s="25">
        <f t="shared" ca="1" si="7"/>
        <v>5650161.8348883502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1801807.1505190588</v>
      </c>
      <c r="R255" s="25">
        <f t="array" aca="1" ref="R255" ca="1">INDEX('Lorri 401b'!L:L,MATCH('Retirement Calculator'!A255,'Lorri 401b'!N:N,0),0)</f>
        <v>3843515.8277984085</v>
      </c>
      <c r="S255" s="25">
        <f t="shared" ca="1" si="7"/>
        <v>5645322.9783174675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1801385.5413414855</v>
      </c>
      <c r="R256" s="25">
        <f t="array" aca="1" ref="R256" ca="1">INDEX('Lorri 401b'!L:L,MATCH('Retirement Calculator'!A256,'Lorri 401b'!N:N,0),0)</f>
        <v>3839078.4185027205</v>
      </c>
      <c r="S256" s="25">
        <f t="shared" ca="1" si="7"/>
        <v>5640463.9598442055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1800962.1754590054</v>
      </c>
      <c r="R257" s="25">
        <f t="array" aca="1" ref="R257" ca="1">INDEX('Lorri 401b'!L:L,MATCH('Retirement Calculator'!A257,'Lorri 401b'!N:N,0),0)</f>
        <v>3834622.520001634</v>
      </c>
      <c r="S257" s="25">
        <f t="shared" ca="1" si="7"/>
        <v>5635584.6954606399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1800537.0455520151</v>
      </c>
      <c r="R258" s="25">
        <f t="array" aca="1" ref="R258" ca="1">INDEX('Lorri 401b'!L:L,MATCH('Retirement Calculator'!A258,'Lorri 401b'!N:N,0),0)</f>
        <v>3830148.0552567928</v>
      </c>
      <c r="S258" s="25">
        <f t="shared" ca="1" si="7"/>
        <v>5630685.1008088076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1800110.1442704124</v>
      </c>
      <c r="R259" s="25">
        <f t="array" aca="1" ref="R259" ca="1">INDEX('Lorri 401b'!L:L,MATCH('Retirement Calculator'!A259,'Lorri 401b'!N:N,0),0)</f>
        <v>3825654.9469088484</v>
      </c>
      <c r="S259" s="25">
        <f t="shared" ca="1" si="7"/>
        <v>5625765.091179261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1799681.4642334697</v>
      </c>
      <c r="R260" s="25">
        <f t="array" aca="1" ref="R260" ca="1">INDEX('Lorri 401b'!L:L,MATCH('Retirement Calculator'!A260,'Lorri 401b'!N:N,0),0)</f>
        <v>3821143.1172761205</v>
      </c>
      <c r="S260" s="25">
        <f t="shared" ca="1" si="7"/>
        <v>5620824.5815095901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1799250.9980297063</v>
      </c>
      <c r="R261" s="25">
        <f t="array" aca="1" ref="R261" ca="1">INDEX('Lorri 401b'!L:L,MATCH('Retirement Calculator'!A261,'Lorri 401b'!N:N,0),0)</f>
        <v>3816612.4883532566</v>
      </c>
      <c r="S261" s="25">
        <f t="shared" ca="1" si="7"/>
        <v>5615863.4863829631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1798818.7382167606</v>
      </c>
      <c r="R262" s="25">
        <f t="array" aca="1" ref="R262" ca="1">INDEX('Lorri 401b'!L:L,MATCH('Retirement Calculator'!A262,'Lorri 401b'!N:N,0),0)</f>
        <v>3812062.9818098806</v>
      </c>
      <c r="S262" s="25">
        <f t="shared" ca="1" si="7"/>
        <v>5610881.7200266412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1798384.677321261</v>
      </c>
      <c r="R263" s="25">
        <f t="array" aca="1" ref="R263" ca="1">INDEX('Lorri 401b'!L:L,MATCH('Retirement Calculator'!A263,'Lorri 401b'!N:N,0),0)</f>
        <v>3807494.5189892408</v>
      </c>
      <c r="S263" s="25">
        <f t="shared" ca="1" si="7"/>
        <v>5605879.1963105015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1797948.8078386968</v>
      </c>
      <c r="R264" s="25">
        <f t="array" aca="1" ref="R264" ca="1">INDEX('Lorri 401b'!L:L,MATCH('Retirement Calculator'!A264,'Lorri 401b'!N:N,0),0)</f>
        <v>3802907.0209068479</v>
      </c>
      <c r="S264" s="25">
        <f t="shared" ca="1" si="7"/>
        <v>5600855.8287455449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1797511.1222332886</v>
      </c>
      <c r="R265" s="25">
        <f t="array" aca="1" ref="R265" ca="1">INDEX('Lorri 401b'!L:L,MATCH('Retirement Calculator'!A265,'Lorri 401b'!N:N,0),0)</f>
        <v>3798300.4082491118</v>
      </c>
      <c r="S265" s="25">
        <f t="shared" ca="1" si="7"/>
        <v>5595811.5304824002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1797071.6129378579</v>
      </c>
      <c r="R266" s="25">
        <f t="array" aca="1" ref="R266" ca="1">INDEX('Lorri 401b'!L:L,MATCH('Retirement Calculator'!A266,'Lorri 401b'!N:N,0),0)</f>
        <v>3793674.6013719686</v>
      </c>
      <c r="S266" s="25">
        <f t="shared" ref="S266:S520" ca="1" si="267">SUM(Q266:R266)</f>
        <v>5590746.2143098265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1796630.2723536962</v>
      </c>
      <c r="R267" s="25">
        <f t="array" aca="1" ref="R267" ca="1">INDEX('Lorri 401b'!L:L,MATCH('Retirement Calculator'!A267,'Lorri 401b'!N:N,0),0)</f>
        <v>3789029.520299504</v>
      </c>
      <c r="S267" s="25">
        <f t="shared" ca="1" si="267"/>
        <v>5585659.7926532002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1796187.0928504337</v>
      </c>
      <c r="R268" s="25">
        <f t="array" aca="1" ref="R268" ca="1">INDEX('Lorri 401b'!L:L,MATCH('Retirement Calculator'!A268,'Lorri 401b'!N:N,0),0)</f>
        <v>3784365.0847225706</v>
      </c>
      <c r="S268" s="25">
        <f t="shared" ca="1" si="267"/>
        <v>5580552.1775730047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1795742.0667659077</v>
      </c>
      <c r="R269" s="25">
        <f t="array" aca="1" ref="R269" ca="1">INDEX('Lorri 401b'!L:L,MATCH('Retirement Calculator'!A269,'Lorri 401b'!N:N,0),0)</f>
        <v>3779681.2139973999</v>
      </c>
      <c r="S269" s="25">
        <f t="shared" ca="1" si="267"/>
        <v>5575423.2807633076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1795295.1864060294</v>
      </c>
      <c r="R270" s="25">
        <f t="array" aca="1" ref="R270" ca="1">INDEX('Lorri 401b'!L:L,MATCH('Retirement Calculator'!A270,'Lorri 401b'!N:N,0),0)</f>
        <v>3774977.8271442079</v>
      </c>
      <c r="S270" s="25">
        <f t="shared" ca="1" si="267"/>
        <v>5570273.0135502368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1794846.4440446517</v>
      </c>
      <c r="R271" s="25">
        <f t="array" aca="1" ref="R271" ca="1">INDEX('Lorri 401b'!L:L,MATCH('Retirement Calculator'!A271,'Lorri 401b'!N:N,0),0)</f>
        <v>3770254.8428457943</v>
      </c>
      <c r="S271" s="25">
        <f t="shared" ca="1" si="267"/>
        <v>5565101.2868904462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1794395.831923435</v>
      </c>
      <c r="R272" s="25">
        <f t="array" aca="1" ref="R272" ca="1">INDEX('Lorri 401b'!L:L,MATCH('Retirement Calculator'!A272,'Lorri 401b'!N:N,0),0)</f>
        <v>3765512.179446137</v>
      </c>
      <c r="S272" s="25">
        <f t="shared" ca="1" si="267"/>
        <v>5559908.011369572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1793943.3422517132</v>
      </c>
      <c r="R273" s="25">
        <f t="array" aca="1" ref="R273" ca="1">INDEX('Lorri 401b'!L:L,MATCH('Retirement Calculator'!A273,'Lorri 401b'!N:N,0),0)</f>
        <v>3760749.7549489816</v>
      </c>
      <c r="S273" s="25">
        <f t="shared" ca="1" si="267"/>
        <v>5554693.0972006945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1793488.9672063591</v>
      </c>
      <c r="R274" s="25">
        <f t="array" aca="1" ref="R274" ca="1">INDEX('Lorri 401b'!L:L,MATCH('Retirement Calculator'!A274,'Lorri 401b'!N:N,0),0)</f>
        <v>3755967.4870164213</v>
      </c>
      <c r="S274" s="25">
        <f t="shared" ca="1" si="267"/>
        <v>5549456.4542227807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1793032.6989316496</v>
      </c>
      <c r="R275" s="25">
        <f t="array" aca="1" ref="R275" ca="1">INDEX('Lorri 401b'!L:L,MATCH('Retirement Calculator'!A275,'Lorri 401b'!N:N,0),0)</f>
        <v>3751165.292967475</v>
      </c>
      <c r="S275" s="25">
        <f t="shared" ca="1" si="267"/>
        <v>5544197.9918991243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1792574.5295391285</v>
      </c>
      <c r="R276" s="25">
        <f t="array" aca="1" ref="R276" ca="1">INDEX('Lorri 401b'!L:L,MATCH('Retirement Calculator'!A276,'Lorri 401b'!N:N,0),0)</f>
        <v>3746343.0897766585</v>
      </c>
      <c r="S276" s="25">
        <f t="shared" ca="1" si="267"/>
        <v>5538917.6193157872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1792114.4511074722</v>
      </c>
      <c r="R277" s="25">
        <f t="array" aca="1" ref="R277" ca="1">INDEX('Lorri 401b'!L:L,MATCH('Retirement Calculator'!A277,'Lorri 401b'!N:N,0),0)</f>
        <v>3741500.7940725465</v>
      </c>
      <c r="S277" s="25">
        <f t="shared" ca="1" si="267"/>
        <v>5533615.2451800182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1791652.4556823506</v>
      </c>
      <c r="R278" s="25">
        <f t="array" aca="1" ref="R278" ca="1">INDEX('Lorri 401b'!L:L,MATCH('Retirement Calculator'!A278,'Lorri 401b'!N:N,0),0)</f>
        <v>3736638.3221363341</v>
      </c>
      <c r="S278" s="25">
        <f t="shared" ca="1" si="267"/>
        <v>5528290.7778186845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1791188.535276291</v>
      </c>
      <c r="R279" s="25">
        <f t="array" aca="1" ref="R279" ca="1">INDEX('Lorri 401b'!L:L,MATCH('Retirement Calculator'!A279,'Lorri 401b'!N:N,0),0)</f>
        <v>3731755.5899003875</v>
      </c>
      <c r="S279" s="25">
        <f t="shared" ca="1" si="267"/>
        <v>5522944.1251766784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1790722.6818685394</v>
      </c>
      <c r="R280" s="25">
        <f t="array" aca="1" ref="R280" ca="1">INDEX('Lorri 401b'!L:L,MATCH('Retirement Calculator'!A280,'Lorri 401b'!N:N,0),0)</f>
        <v>3726852.512946791</v>
      </c>
      <c r="S280" s="25">
        <f t="shared" ca="1" si="267"/>
        <v>5517575.1948153302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1790254.8874049222</v>
      </c>
      <c r="R281" s="25">
        <f t="array" aca="1" ref="R281" ca="1">INDEX('Lorri 401b'!L:L,MATCH('Retirement Calculator'!A281,'Lorri 401b'!N:N,0),0)</f>
        <v>3721929.006505888</v>
      </c>
      <c r="S281" s="25">
        <f t="shared" ca="1" si="267"/>
        <v>5512183.8939108104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1789785.1437977066</v>
      </c>
      <c r="R282" s="25">
        <f t="array" aca="1" ref="R282" ca="1">INDEX('Lorri 401b'!L:L,MATCH('Retirement Calculator'!A282,'Lorri 401b'!N:N,0),0)</f>
        <v>3716984.9854548145</v>
      </c>
      <c r="S282" s="25">
        <f t="shared" ca="1" si="267"/>
        <v>5506770.1292525213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1789313.4429254609</v>
      </c>
      <c r="R283" s="25">
        <f t="array" aca="1" ref="R283" ca="1">INDEX('Lorri 401b'!L:L,MATCH('Retirement Calculator'!A283,'Lorri 401b'!N:N,0),0)</f>
        <v>3712020.3643160285</v>
      </c>
      <c r="S283" s="25">
        <f t="shared" ca="1" si="267"/>
        <v>5501333.8072414892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1788839.7766329141</v>
      </c>
      <c r="R284" s="25">
        <f t="array" aca="1" ref="R284" ca="1">INDEX('Lorri 401b'!L:L,MATCH('Retirement Calculator'!A284,'Lorri 401b'!N:N,0),0)</f>
        <v>3707035.0572558306</v>
      </c>
      <c r="S284" s="25">
        <f t="shared" ca="1" si="267"/>
        <v>5495874.8338887449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1788364.1367308151</v>
      </c>
      <c r="R285" s="25">
        <f t="array" aca="1" ref="R285" ca="1">INDEX('Lorri 401b'!L:L,MATCH('Retirement Calculator'!A285,'Lorri 401b'!N:N,0),0)</f>
        <v>3702028.9780828822</v>
      </c>
      <c r="S285" s="25">
        <f t="shared" ca="1" si="267"/>
        <v>5490393.1148136975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1787886.5149957906</v>
      </c>
      <c r="R286" s="25">
        <f t="array" aca="1" ref="R286" ca="1">INDEX('Lorri 401b'!L:L,MATCH('Retirement Calculator'!A286,'Lorri 401b'!N:N,0),0)</f>
        <v>3697002.040246713</v>
      </c>
      <c r="S286" s="25">
        <f t="shared" ca="1" si="267"/>
        <v>5484888.5552425031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1787406.9031702036</v>
      </c>
      <c r="R287" s="25">
        <f t="array" aca="1" ref="R287" ca="1">INDEX('Lorri 401b'!L:L,MATCH('Retirement Calculator'!A287,'Lorri 401b'!N:N,0),0)</f>
        <v>3691954.1568362266</v>
      </c>
      <c r="S287" s="25">
        <f t="shared" ca="1" si="267"/>
        <v>5479361.0600064304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1786925.29296201</v>
      </c>
      <c r="R288" s="25">
        <f t="array" aca="1" ref="R288" ca="1">INDEX('Lorri 401b'!L:L,MATCH('Retirement Calculator'!A288,'Lorri 401b'!N:N,0),0)</f>
        <v>3686885.2405781965</v>
      </c>
      <c r="S288" s="25">
        <f t="shared" ca="1" si="267"/>
        <v>5473810.533540206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1786441.6760446157</v>
      </c>
      <c r="R289" s="25">
        <f t="array" aca="1" ref="R289" ca="1">INDEX('Lorri 401b'!L:L,MATCH('Retirement Calculator'!A289,'Lorri 401b'!N:N,0),0)</f>
        <v>3681795.2038357579</v>
      </c>
      <c r="S289" s="25">
        <f t="shared" ca="1" si="267"/>
        <v>5468236.8798803734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1785956.0440567322</v>
      </c>
      <c r="R290" s="25">
        <f t="array" aca="1" ref="R290" ca="1">INDEX('Lorri 401b'!L:L,MATCH('Retirement Calculator'!A290,'Lorri 401b'!N:N,0),0)</f>
        <v>3676683.9586068923</v>
      </c>
      <c r="S290" s="25">
        <f t="shared" ca="1" si="267"/>
        <v>5462640.0026636245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1785468.3886022323</v>
      </c>
      <c r="R291" s="25">
        <f t="array" aca="1" ref="R291" ca="1">INDEX('Lorri 401b'!L:L,MATCH('Retirement Calculator'!A291,'Lorri 401b'!N:N,0),0)</f>
        <v>3671551.4165229066</v>
      </c>
      <c r="S291" s="25">
        <f t="shared" ca="1" si="267"/>
        <v>5457019.8051251387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1784978.7012500055</v>
      </c>
      <c r="R292" s="25">
        <f t="array" aca="1" ref="R292" ca="1">INDEX('Lorri 401b'!L:L,MATCH('Retirement Calculator'!A292,'Lorri 401b'!N:N,0),0)</f>
        <v>3666397.4888469041</v>
      </c>
      <c r="S292" s="25">
        <f t="shared" ca="1" si="267"/>
        <v>5451376.1900969092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1784486.973533811</v>
      </c>
      <c r="R293" s="25">
        <f t="array" aca="1" ref="R293" ca="1">INDEX('Lorri 401b'!L:L,MATCH('Retirement Calculator'!A293,'Lorri 401b'!N:N,0),0)</f>
        <v>3661222.0864722519</v>
      </c>
      <c r="S293" s="25">
        <f t="shared" ca="1" si="267"/>
        <v>5445709.0600060634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1783993.1969521325</v>
      </c>
      <c r="R294" s="25">
        <f t="array" aca="1" ref="R294" ca="1">INDEX('Lorri 401b'!L:L,MATCH('Retirement Calculator'!A294,'Lorri 401b'!N:N,0),0)</f>
        <v>3656025.1199210384</v>
      </c>
      <c r="S294" s="25">
        <f t="shared" ca="1" si="267"/>
        <v>5440018.3168731704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1783497.3629680302</v>
      </c>
      <c r="R295" s="25">
        <f t="array" aca="1" ref="R295" ca="1">INDEX('Lorri 401b'!L:L,MATCH('Retirement Calculator'!A295,'Lorri 401b'!N:N,0),0)</f>
        <v>3650806.4993425282</v>
      </c>
      <c r="S295" s="25">
        <f t="shared" ca="1" si="267"/>
        <v>5434303.8623105586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1782999.4630089942</v>
      </c>
      <c r="R296" s="25">
        <f t="array" aca="1" ref="R296" ca="1">INDEX('Lorri 401b'!L:L,MATCH('Retirement Calculator'!A296,'Lorri 401b'!N:N,0),0)</f>
        <v>3645566.1345116077</v>
      </c>
      <c r="S296" s="25">
        <f t="shared" ca="1" si="267"/>
        <v>5428565.5975206019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1782499.4884667955</v>
      </c>
      <c r="R297" s="25">
        <f t="array" aca="1" ref="R297" ca="1">INDEX('Lorri 401b'!L:L,MATCH('Retirement Calculator'!A297,'Lorri 401b'!N:N,0),0)</f>
        <v>3640303.9348272248</v>
      </c>
      <c r="S297" s="25">
        <f t="shared" ca="1" si="267"/>
        <v>5422803.4232940208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1781997.4306973377</v>
      </c>
      <c r="R298" s="25">
        <f t="array" aca="1" ref="R298" ca="1">INDEX('Lorri 401b'!L:L,MATCH('Retirement Calculator'!A298,'Lorri 401b'!N:N,0),0)</f>
        <v>3635019.8093108237</v>
      </c>
      <c r="S298" s="25">
        <f t="shared" ca="1" si="267"/>
        <v>5417017.2400081614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1781493.2810205072</v>
      </c>
      <c r="R299" s="25">
        <f t="array" aca="1" ref="R299" ca="1">INDEX('Lorri 401b'!L:L,MATCH('Retirement Calculator'!A299,'Lorri 401b'!N:N,0),0)</f>
        <v>3629713.6666047708</v>
      </c>
      <c r="S299" s="25">
        <f t="shared" ca="1" si="267"/>
        <v>5411206.9476252776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1780987.0307200232</v>
      </c>
      <c r="R300" s="25">
        <f t="array" aca="1" ref="R300" ca="1">INDEX('Lorri 401b'!L:L,MATCH('Retirement Calculator'!A300,'Lorri 401b'!N:N,0),0)</f>
        <v>3624385.4149707761</v>
      </c>
      <c r="S300" s="25">
        <f t="shared" ca="1" si="267"/>
        <v>5405372.4456907995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1780478.6710432873</v>
      </c>
      <c r="R301" s="25">
        <f t="array" aca="1" ref="R301" ca="1">INDEX('Lorri 401b'!L:L,MATCH('Retirement Calculator'!A301,'Lorri 401b'!N:N,0),0)</f>
        <v>3619034.9622883066</v>
      </c>
      <c r="S301" s="25">
        <f t="shared" ca="1" si="267"/>
        <v>5399513.6333315941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1779968.1932012315</v>
      </c>
      <c r="R302" s="25">
        <f t="array" aca="1" ref="R302" ca="1">INDEX('Lorri 401b'!L:L,MATCH('Retirement Calculator'!A302,'Lorri 401b'!N:N,0),0)</f>
        <v>3613662.2160529932</v>
      </c>
      <c r="S302" s="25">
        <f t="shared" ca="1" si="267"/>
        <v>5393630.409254225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1779455.5883681672</v>
      </c>
      <c r="R303" s="25">
        <f t="array" aca="1" ref="R303" ca="1">INDEX('Lorri 401b'!L:L,MATCH('Retirement Calculator'!A303,'Lorri 401b'!N:N,0),0)</f>
        <v>3608267.083375033</v>
      </c>
      <c r="S303" s="25">
        <f t="shared" ca="1" si="267"/>
        <v>5387722.6717432002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1778940.8476816318</v>
      </c>
      <c r="R304" s="25">
        <f t="array" aca="1" ref="R304" ca="1">INDEX('Lorri 401b'!L:L,MATCH('Retirement Calculator'!A304,'Lorri 401b'!N:N,0),0)</f>
        <v>3602849.4709775811</v>
      </c>
      <c r="S304" s="25">
        <f t="shared" ca="1" si="267"/>
        <v>5381790.3186592124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1778423.9622422359</v>
      </c>
      <c r="R305" s="25">
        <f t="array" aca="1" ref="R305" ca="1">INDEX('Lorri 401b'!L:L,MATCH('Retirement Calculator'!A305,'Lorri 401b'!N:N,0),0)</f>
        <v>3597409.2851951397</v>
      </c>
      <c r="S305" s="25">
        <f t="shared" ca="1" si="267"/>
        <v>5375833.2474373756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1777904.9231135091</v>
      </c>
      <c r="R306" s="25">
        <f t="array" aca="1" ref="R306" ca="1">INDEX('Lorri 401b'!L:L,MATCH('Retirement Calculator'!A306,'Lorri 401b'!N:N,0),0)</f>
        <v>3591946.4319719383</v>
      </c>
      <c r="S306" s="25">
        <f t="shared" ca="1" si="267"/>
        <v>5369851.3550854474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1777383.7213217458</v>
      </c>
      <c r="R307" s="25">
        <f t="array" aca="1" ref="R307" ca="1">INDEX('Lorri 401b'!L:L,MATCH('Retirement Calculator'!A307,'Lorri 401b'!N:N,0),0)</f>
        <v>3586460.816860307</v>
      </c>
      <c r="S307" s="25">
        <f t="shared" ca="1" si="267"/>
        <v>5363844.5381820528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1776860.3478558501</v>
      </c>
      <c r="R308" s="25">
        <f t="array" aca="1" ref="R308" ca="1">INDEX('Lorri 401b'!L:L,MATCH('Retirement Calculator'!A308,'Lorri 401b'!N:N,0),0)</f>
        <v>3580952.3450190439</v>
      </c>
      <c r="S308" s="25">
        <f t="shared" ca="1" si="267"/>
        <v>5357812.6928748935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1776334.79366718</v>
      </c>
      <c r="R309" s="25">
        <f t="array" aca="1" ref="R309" ca="1">INDEX('Lorri 401b'!L:L,MATCH('Retirement Calculator'!A309,'Lorri 401b'!N:N,0),0)</f>
        <v>3575420.9212117754</v>
      </c>
      <c r="S309" s="25">
        <f t="shared" ca="1" si="267"/>
        <v>5351755.7148789559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1775807.0496693905</v>
      </c>
      <c r="R310" s="25">
        <f t="array" aca="1" ref="R310" ca="1">INDEX('Lorri 401b'!L:L,MATCH('Retirement Calculator'!A310,'Lorri 401b'!N:N,0),0)</f>
        <v>3569866.44980531</v>
      </c>
      <c r="S310" s="25">
        <f t="shared" ca="1" si="267"/>
        <v>5345673.4994747005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1775277.1067382768</v>
      </c>
      <c r="R311" s="25">
        <f t="array" aca="1" ref="R311" ca="1">INDEX('Lorri 401b'!L:L,MATCH('Retirement Calculator'!A311,'Lorri 401b'!N:N,0),0)</f>
        <v>3564288.8347679842</v>
      </c>
      <c r="S311" s="25">
        <f t="shared" ca="1" si="267"/>
        <v>5339565.941506261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1774744.9557116167</v>
      </c>
      <c r="R312" s="25">
        <f t="array" aca="1" ref="R312" ca="1">INDEX('Lorri 401b'!L:L,MATCH('Retirement Calculator'!A312,'Lorri 401b'!N:N,0),0)</f>
        <v>3558687.979668003</v>
      </c>
      <c r="S312" s="25">
        <f t="shared" ca="1" si="267"/>
        <v>5333432.9353796197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1774210.5873890123</v>
      </c>
      <c r="R313" s="25">
        <f t="array" aca="1" ref="R313" ca="1">INDEX('Lorri 401b'!L:L,MATCH('Retirement Calculator'!A313,'Lorri 401b'!N:N,0),0)</f>
        <v>3553063.7876717718</v>
      </c>
      <c r="S313" s="25">
        <f t="shared" ca="1" si="267"/>
        <v>5327274.3750607837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1773673.9925317303</v>
      </c>
      <c r="R314" s="25">
        <f t="array" aca="1" ref="R314" ca="1">INDEX('Lorri 401b'!L:L,MATCH('Retirement Calculator'!A314,'Lorri 401b'!N:N,0),0)</f>
        <v>3547416.1615422228</v>
      </c>
      <c r="S314" s="25">
        <f t="shared" ca="1" si="267"/>
        <v>5321090.1540739536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1773135.1618625431</v>
      </c>
      <c r="R315" s="25">
        <f t="array" aca="1" ref="R315" ca="1">INDEX('Lorri 401b'!L:L,MATCH('Retirement Calculator'!A315,'Lorri 401b'!N:N,0),0)</f>
        <v>3541745.0036371341</v>
      </c>
      <c r="S315" s="25">
        <f t="shared" ca="1" si="267"/>
        <v>5314880.165499677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1772594.0860655676</v>
      </c>
      <c r="R316" s="25">
        <f t="array" aca="1" ref="R316" ca="1">INDEX('Lorri 401b'!L:L,MATCH('Retirement Calculator'!A316,'Lorri 401b'!N:N,0),0)</f>
        <v>3536050.215907441</v>
      </c>
      <c r="S316" s="25">
        <f t="shared" ca="1" si="267"/>
        <v>5308644.3019730086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1772050.7557861046</v>
      </c>
      <c r="R317" s="25">
        <f t="array" aca="1" ref="R317" ca="1">INDEX('Lorri 401b'!L:L,MATCH('Retirement Calculator'!A317,'Lorri 401b'!N:N,0),0)</f>
        <v>3530331.6998955407</v>
      </c>
      <c r="S317" s="25">
        <f t="shared" ca="1" si="267"/>
        <v>5302382.4556816453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1771505.1616304773</v>
      </c>
      <c r="R318" s="25">
        <f t="array" aca="1" ref="R318" ca="1">INDEX('Lorri 401b'!L:L,MATCH('Retirement Calculator'!A318,'Lorri 401b'!N:N,0),0)</f>
        <v>3524589.3567335908</v>
      </c>
      <c r="S318" s="25">
        <f t="shared" ca="1" si="267"/>
        <v>5296094.5183640681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1770957.2941658681</v>
      </c>
      <c r="R319" s="25">
        <f t="array" aca="1" ref="R319" ca="1">INDEX('Lorri 401b'!L:L,MATCH('Retirement Calculator'!A319,'Lorri 401b'!N:N,0),0)</f>
        <v>3518823.0871417997</v>
      </c>
      <c r="S319" s="25">
        <f t="shared" ca="1" si="267"/>
        <v>5289780.3813076681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1770407.1439201564</v>
      </c>
      <c r="R320" s="25">
        <f t="array" aca="1" ref="R320" ca="1">INDEX('Lorri 401b'!L:L,MATCH('Retirement Calculator'!A320,'Lorri 401b'!N:N,0),0)</f>
        <v>3513032.7914267094</v>
      </c>
      <c r="S320" s="25">
        <f t="shared" ca="1" si="267"/>
        <v>5283439.935346866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1769854.7013817541</v>
      </c>
      <c r="R321" s="25">
        <f t="array" aca="1" ref="R321" ca="1">INDEX('Lorri 401b'!L:L,MATCH('Retirement Calculator'!A321,'Lorri 401b'!N:N,0),0)</f>
        <v>3507218.3694794727</v>
      </c>
      <c r="S321" s="25">
        <f t="shared" ca="1" si="267"/>
        <v>5277073.0708612269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1769299.9569994418</v>
      </c>
      <c r="R322" s="25">
        <f t="array" aca="1" ref="R322" ca="1">INDEX('Lorri 401b'!L:L,MATCH('Retirement Calculator'!A322,'Lorri 401b'!N:N,0),0)</f>
        <v>3501379.7207741225</v>
      </c>
      <c r="S322" s="25">
        <f t="shared" ca="1" si="267"/>
        <v>5270679.6777735641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1768742.9011822033</v>
      </c>
      <c r="R323" s="25">
        <f t="array" aca="1" ref="R323" ca="1">INDEX('Lorri 401b'!L:L,MATCH('Retirement Calculator'!A323,'Lorri 401b'!N:N,0),0)</f>
        <v>3495516.7443658337</v>
      </c>
      <c r="S323" s="25">
        <f t="shared" ca="1" si="267"/>
        <v>5264259.6455480373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1768183.5242990598</v>
      </c>
      <c r="R324" s="25">
        <f t="array" aca="1" ref="R324" ca="1">INDEX('Lorri 401b'!L:L,MATCH('Retirement Calculator'!A324,'Lorri 401b'!N:N,0),0)</f>
        <v>3489629.338889177</v>
      </c>
      <c r="S324" s="25">
        <f t="shared" ca="1" si="267"/>
        <v>5257812.863188237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1767621.8166789031</v>
      </c>
      <c r="R325" s="25">
        <f t="array" aca="1" ref="R325" ca="1">INDEX('Lorri 401b'!L:L,MATCH('Retirement Calculator'!A325,'Lorri 401b'!N:N,0),0)</f>
        <v>3483717.4025563672</v>
      </c>
      <c r="S325" s="25">
        <f t="shared" ca="1" si="267"/>
        <v>5251339.2192352703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1767057.7686103289</v>
      </c>
      <c r="R326" s="25">
        <f t="array" aca="1" ref="R326" ca="1">INDEX('Lorri 401b'!L:L,MATCH('Retirement Calculator'!A326,'Lorri 401b'!N:N,0),0)</f>
        <v>3477780.8331555044</v>
      </c>
      <c r="S326" s="25">
        <f t="shared" ca="1" si="267"/>
        <v>5244838.6017658338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1766491.3703414691</v>
      </c>
      <c r="R327" s="25">
        <f t="array" aca="1" ref="R327" ca="1">INDEX('Lorri 401b'!L:L,MATCH('Retirement Calculator'!A327,'Lorri 401b'!N:N,0),0)</f>
        <v>3471819.5280488045</v>
      </c>
      <c r="S327" s="25">
        <f t="shared" ca="1" si="267"/>
        <v>5238310.8983902736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1765922.6120798225</v>
      </c>
      <c r="R328" s="25">
        <f t="array" aca="1" ref="R328" ca="1">INDEX('Lorri 401b'!L:L,MATCH('Retirement Calculator'!A328,'Lorri 401b'!N:N,0),0)</f>
        <v>3465833.3841708265</v>
      </c>
      <c r="S328" s="25">
        <f t="shared" ca="1" si="267"/>
        <v>5231755.996250649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1765351.4839920856</v>
      </c>
      <c r="R329" s="25">
        <f t="array" aca="1" ref="R329" ca="1">INDEX('Lorri 401b'!L:L,MATCH('Retirement Calculator'!A329,'Lorri 401b'!N:N,0),0)</f>
        <v>3459822.2980266903</v>
      </c>
      <c r="S329" s="25">
        <f t="shared" ca="1" si="267"/>
        <v>5225173.7820187761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1764777.9762039832</v>
      </c>
      <c r="R330" s="25">
        <f t="array" aca="1" ref="R330" ca="1">INDEX('Lorri 401b'!L:L,MATCH('Retirement Calculator'!A330,'Lorri 401b'!N:N,0),0)</f>
        <v>3453786.165690287</v>
      </c>
      <c r="S330" s="25">
        <f t="shared" ca="1" si="267"/>
        <v>5218564.1418942697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1764202.0788000969</v>
      </c>
      <c r="R331" s="25">
        <f t="array" aca="1" ref="R331" ca="1">INDEX('Lorri 401b'!L:L,MATCH('Retirement Calculator'!A331,'Lorri 401b'!N:N,0),0)</f>
        <v>3447724.8828024822</v>
      </c>
      <c r="S331" s="25">
        <f t="shared" ca="1" si="267"/>
        <v>5211926.9616025789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1763623.7818236945</v>
      </c>
      <c r="R332" s="25">
        <f t="array" aca="1" ref="R332" ca="1">INDEX('Lorri 401b'!L:L,MATCH('Retirement Calculator'!A332,'Lorri 401b'!N:N,0),0)</f>
        <v>3441638.3445693115</v>
      </c>
      <c r="S332" s="25">
        <f t="shared" ca="1" si="267"/>
        <v>5205262.1263930062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1763043.0752765571</v>
      </c>
      <c r="R333" s="25">
        <f t="array" aca="1" ref="R333" ca="1">INDEX('Lorri 401b'!L:L,MATCH('Retirement Calculator'!A333,'Lorri 401b'!N:N,0),0)</f>
        <v>3435526.4457601691</v>
      </c>
      <c r="S333" s="25">
        <f t="shared" ca="1" si="267"/>
        <v>5198569.5210367264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1762459.9491188065</v>
      </c>
      <c r="R334" s="25">
        <f t="array" aca="1" ref="R334" ca="1">INDEX('Lorri 401b'!L:L,MATCH('Retirement Calculator'!A334,'Lorri 401b'!N:N,0),0)</f>
        <v>3429389.0807059887</v>
      </c>
      <c r="S334" s="25">
        <f t="shared" ca="1" si="267"/>
        <v>5191849.0298247952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1761874.3932687321</v>
      </c>
      <c r="R335" s="25">
        <f t="array" aca="1" ref="R335" ca="1">INDEX('Lorri 401b'!L:L,MATCH('Retirement Calculator'!A335,'Lorri 401b'!N:N,0),0)</f>
        <v>3423226.1432974157</v>
      </c>
      <c r="S335" s="25">
        <f t="shared" ca="1" si="267"/>
        <v>5185100.5365661476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1761286.3976026156</v>
      </c>
      <c r="R336" s="25">
        <f t="array" aca="1" ref="R336" ca="1">INDEX('Lorri 401b'!L:L,MATCH('Retirement Calculator'!A336,'Lorri 401b'!N:N,0),0)</f>
        <v>3417037.5269829738</v>
      </c>
      <c r="S336" s="25">
        <f t="shared" ca="1" si="267"/>
        <v>5178323.9245855892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1760695.9519545571</v>
      </c>
      <c r="R337" s="25">
        <f t="array" aca="1" ref="R337" ca="1">INDEX('Lorri 401b'!L:L,MATCH('Retirement Calculator'!A337,'Lorri 401b'!N:N,0),0)</f>
        <v>3410823.1247672215</v>
      </c>
      <c r="S337" s="25">
        <f t="shared" ca="1" si="267"/>
        <v>5171519.0767217781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1760103.0461162983</v>
      </c>
      <c r="R338" s="25">
        <f t="array" aca="1" ref="R338" ca="1">INDEX('Lorri 401b'!L:L,MATCH('Retirement Calculator'!A338,'Lorri 401b'!N:N,0),0)</f>
        <v>3404582.8292089039</v>
      </c>
      <c r="S338" s="25">
        <f t="shared" ca="1" si="267"/>
        <v>5164685.875325202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1759507.6698370466</v>
      </c>
      <c r="R339" s="25">
        <f t="array" aca="1" ref="R339" ca="1">INDEX('Lorri 401b'!L:L,MATCH('Retirement Calculator'!A339,'Lorri 401b'!N:N,0),0)</f>
        <v>3398316.532419093</v>
      </c>
      <c r="S339" s="25">
        <f t="shared" ca="1" si="267"/>
        <v>5157824.2022561394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1758909.8128232982</v>
      </c>
      <c r="R340" s="25">
        <f t="array" aca="1" ref="R340" ca="1">INDEX('Lorri 401b'!L:L,MATCH('Retirement Calculator'!A340,'Lorri 401b'!N:N,0),0)</f>
        <v>3392024.1260593245</v>
      </c>
      <c r="S340" s="25">
        <f t="shared" ca="1" si="267"/>
        <v>5150933.9388826229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1758309.4647386591</v>
      </c>
      <c r="R341" s="25">
        <f t="array" aca="1" ref="R341" ca="1">INDEX('Lorri 401b'!L:L,MATCH('Retirement Calculator'!A341,'Lorri 401b'!N:N,0),0)</f>
        <v>3385705.5013397238</v>
      </c>
      <c r="S341" s="25">
        <f t="shared" ca="1" si="267"/>
        <v>5144014.9660783829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1757706.6152036674</v>
      </c>
      <c r="R342" s="25">
        <f t="array" aca="1" ref="R342" ca="1">INDEX('Lorri 401b'!L:L,MATCH('Retirement Calculator'!A342,'Lorri 401b'!N:N,0),0)</f>
        <v>3379360.5490171248</v>
      </c>
      <c r="S342" s="25">
        <f t="shared" ca="1" si="267"/>
        <v>5137067.1642207922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1757101.2537956133</v>
      </c>
      <c r="R343" s="25">
        <f t="array" aca="1" ref="R343" ca="1">INDEX('Lorri 401b'!L:L,MATCH('Retirement Calculator'!A343,'Lorri 401b'!N:N,0),0)</f>
        <v>3372989.1593931816</v>
      </c>
      <c r="S343" s="25">
        <f t="shared" ca="1" si="267"/>
        <v>5130090.4131887946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1756493.3700483588</v>
      </c>
      <c r="R344" s="25">
        <f t="array" aca="1" ref="R344" ca="1">INDEX('Lorri 401b'!L:L,MATCH('Retirement Calculator'!A344,'Lorri 401b'!N:N,0),0)</f>
        <v>3366591.2223124718</v>
      </c>
      <c r="S344" s="25">
        <f t="shared" ca="1" si="267"/>
        <v>5123084.5923608309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1755882.9534521576</v>
      </c>
      <c r="R345" s="25">
        <f t="array" aca="1" ref="R345" ca="1">INDEX('Lorri 401b'!L:L,MATCH('Retirement Calculator'!A345,'Lorri 401b'!N:N,0),0)</f>
        <v>3360166.6271605925</v>
      </c>
      <c r="S345" s="25">
        <f t="shared" ca="1" si="267"/>
        <v>5116049.5806127498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1755269.9934534722</v>
      </c>
      <c r="R346" s="25">
        <f t="array" aca="1" ref="R346" ca="1">INDEX('Lorri 401b'!L:L,MATCH('Retirement Calculator'!A346,'Lorri 401b'!N:N,0),0)</f>
        <v>3353715.2628622469</v>
      </c>
      <c r="S346" s="25">
        <f t="shared" ca="1" si="267"/>
        <v>5108985.2563157193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1754654.4794547921</v>
      </c>
      <c r="R347" s="25">
        <f t="array" aca="1" ref="R347" ca="1">INDEX('Lorri 401b'!L:L,MATCH('Retirement Calculator'!A347,'Lorri 401b'!N:N,0),0)</f>
        <v>3347237.017879325</v>
      </c>
      <c r="S347" s="25">
        <f t="shared" ca="1" si="267"/>
        <v>5101891.4973341171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1754036.4008144508</v>
      </c>
      <c r="R348" s="25">
        <f t="array" aca="1" ref="R348" ca="1">INDEX('Lorri 401b'!L:L,MATCH('Retirement Calculator'!A348,'Lorri 401b'!N:N,0),0)</f>
        <v>3340731.7802089741</v>
      </c>
      <c r="S348" s="25">
        <f t="shared" ca="1" si="267"/>
        <v>5094768.1810234245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1753415.7468464416</v>
      </c>
      <c r="R349" s="25">
        <f t="array" aca="1" ref="R349" ca="1">INDEX('Lorri 401b'!L:L,MATCH('Retirement Calculator'!A349,'Lorri 401b'!N:N,0),0)</f>
        <v>3334199.4373816638</v>
      </c>
      <c r="S349" s="25">
        <f t="shared" ca="1" si="267"/>
        <v>5087615.1842281055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1752792.5068202324</v>
      </c>
      <c r="R350" s="25">
        <f t="array" aca="1" ref="R350" ca="1">INDEX('Lorri 401b'!L:L,MATCH('Retirement Calculator'!A350,'Lorri 401b'!N:N,0),0)</f>
        <v>3327639.8764592395</v>
      </c>
      <c r="S350" s="25">
        <f t="shared" ca="1" si="267"/>
        <v>5080432.3832794717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1752166.6699605805</v>
      </c>
      <c r="R351" s="25">
        <f t="array" aca="1" ref="R351" ca="1">INDEX('Lorri 401b'!L:L,MATCH('Retirement Calculator'!A351,'Lorri 401b'!N:N,0),0)</f>
        <v>3321052.9840329718</v>
      </c>
      <c r="S351" s="25">
        <f t="shared" ca="1" si="267"/>
        <v>5073219.6539935526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1751538.2254473467</v>
      </c>
      <c r="R352" s="25">
        <f t="array" aca="1" ref="R352" ca="1">INDEX('Lorri 401b'!L:L,MATCH('Retirement Calculator'!A352,'Lorri 401b'!N:N,0),0)</f>
        <v>3314438.6462215944</v>
      </c>
      <c r="S352" s="25">
        <f t="shared" ca="1" si="267"/>
        <v>5065976.8716689413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1750907.1624153077</v>
      </c>
      <c r="R353" s="25">
        <f t="array" aca="1" ref="R353" ca="1">INDEX('Lorri 401b'!L:L,MATCH('Retirement Calculator'!A353,'Lorri 401b'!N:N,0),0)</f>
        <v>3307796.7486693365</v>
      </c>
      <c r="S353" s="25">
        <f t="shared" ca="1" si="267"/>
        <v>5058703.9110846445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1750273.4699539687</v>
      </c>
      <c r="R354" s="25">
        <f t="array" aca="1" ref="R354" ca="1">INDEX('Lorri 401b'!L:L,MATCH('Retirement Calculator'!A354,'Lorri 401b'!N:N,0),0)</f>
        <v>3301127.176543944</v>
      </c>
      <c r="S354" s="25">
        <f t="shared" ca="1" si="267"/>
        <v>5051400.6464979127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1749637.1371073741</v>
      </c>
      <c r="R355" s="25">
        <f t="array" aca="1" ref="R355" ca="1">INDEX('Lorri 401b'!L:L,MATCH('Retirement Calculator'!A355,'Lorri 401b'!N:N,0),0)</f>
        <v>3294429.8145346958</v>
      </c>
      <c r="S355" s="25">
        <f t="shared" ca="1" si="267"/>
        <v>5044066.95164207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1748998.1528739186</v>
      </c>
      <c r="R356" s="25">
        <f t="array" aca="1" ref="R356" ca="1">INDEX('Lorri 401b'!L:L,MATCH('Retirement Calculator'!A356,'Lorri 401b'!N:N,0),0)</f>
        <v>3287704.5468504094</v>
      </c>
      <c r="S356" s="25">
        <f t="shared" ca="1" si="267"/>
        <v>5036702.6997243278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1748356.5062061572</v>
      </c>
      <c r="R357" s="25">
        <f t="array" aca="1" ref="R357" ca="1">INDEX('Lorri 401b'!L:L,MATCH('Retirement Calculator'!A357,'Lorri 401b'!N:N,0),0)</f>
        <v>3280951.257217438</v>
      </c>
      <c r="S357" s="25">
        <f t="shared" ca="1" si="267"/>
        <v>5029307.7634235956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1747712.1860106133</v>
      </c>
      <c r="R358" s="25">
        <f t="array" aca="1" ref="R358" ca="1">INDEX('Lorri 401b'!L:L,MATCH('Retirement Calculator'!A358,'Lorri 401b'!N:N,0),0)</f>
        <v>3274169.8288776628</v>
      </c>
      <c r="S358" s="25">
        <f t="shared" ca="1" si="267"/>
        <v>5021882.0148882763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1747065.1811475882</v>
      </c>
      <c r="R359" s="25">
        <f t="array" aca="1" ref="R359" ca="1">INDEX('Lorri 401b'!L:L,MATCH('Retirement Calculator'!A359,'Lorri 401b'!N:N,0),0)</f>
        <v>3267360.1445864718</v>
      </c>
      <c r="S359" s="25">
        <f t="shared" ca="1" si="267"/>
        <v>5014425.3257340603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1746415.4804309669</v>
      </c>
      <c r="R360" s="25">
        <f t="array" aca="1" ref="R360" ca="1">INDEX('Lorri 401b'!L:L,MATCH('Retirement Calculator'!A360,'Lorri 401b'!N:N,0),0)</f>
        <v>3260522.0866107345</v>
      </c>
      <c r="S360" s="25">
        <f t="shared" ca="1" si="267"/>
        <v>5006937.5670417016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1745763.0726280266</v>
      </c>
      <c r="R361" s="25">
        <f t="array" aca="1" ref="R361" ca="1">INDEX('Lorri 401b'!L:L,MATCH('Retirement Calculator'!A361,'Lorri 401b'!N:N,0),0)</f>
        <v>3253655.5367267649</v>
      </c>
      <c r="S361" s="25">
        <f t="shared" ca="1" si="267"/>
        <v>4999418.6093547912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1745107.9464592405</v>
      </c>
      <c r="R362" s="25">
        <f t="array" aca="1" ref="R362" ca="1">INDEX('Lorri 401b'!L:L,MATCH('Retirement Calculator'!A362,'Lorri 401b'!N:N,0),0)</f>
        <v>3246760.3762182784</v>
      </c>
      <c r="S362" s="25">
        <f t="shared" ca="1" si="267"/>
        <v>4991868.3226775192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1744450.0905980845</v>
      </c>
      <c r="R363" s="25">
        <f t="array" aca="1" ref="R363" ca="1">INDEX('Lorri 401b'!L:L,MATCH('Retirement Calculator'!A363,'Lorri 401b'!N:N,0),0)</f>
        <v>3239836.4858743399</v>
      </c>
      <c r="S363" s="25">
        <f t="shared" ca="1" si="267"/>
        <v>4984286.576472424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1743789.4936708403</v>
      </c>
      <c r="R364" s="25">
        <f t="array" aca="1" ref="R364" ca="1">INDEX('Lorri 401b'!L:L,MATCH('Retirement Calculator'!A364,'Lorri 401b'!N:N,0),0)</f>
        <v>3232883.7459873017</v>
      </c>
      <c r="S364" s="25">
        <f t="shared" ca="1" si="267"/>
        <v>4976673.2396581415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1743126.1442563992</v>
      </c>
      <c r="R365" s="25">
        <f t="array" aca="1" ref="R365" ca="1">INDEX('Lorri 401b'!L:L,MATCH('Retirement Calculator'!A365,'Lorri 401b'!N:N,0),0)</f>
        <v>3225902.0363507341</v>
      </c>
      <c r="S365" s="25">
        <f t="shared" ca="1" si="267"/>
        <v>4969028.1806071335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1742460.0308860647</v>
      </c>
      <c r="R366" s="25">
        <f t="array" aca="1" ref="R366" ca="1">INDEX('Lorri 401b'!L:L,MATCH('Retirement Calculator'!A366,'Lorri 401b'!N:N,0),0)</f>
        <v>3218891.2362573477</v>
      </c>
      <c r="S366" s="25">
        <f t="shared" ca="1" si="267"/>
        <v>4961351.2671434125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1741791.1420433538</v>
      </c>
      <c r="R367" s="25">
        <f t="array" aca="1" ref="R367" ca="1">INDEX('Lorri 401b'!L:L,MATCH('Retirement Calculator'!A367,'Lorri 401b'!N:N,0),0)</f>
        <v>3211851.2244969057</v>
      </c>
      <c r="S367" s="25">
        <f t="shared" ca="1" si="267"/>
        <v>4953642.3665402597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1741119.4661637982</v>
      </c>
      <c r="R368" s="25">
        <f t="array" aca="1" ref="R368" ca="1">INDEX('Lorri 401b'!L:L,MATCH('Retirement Calculator'!A368,'Lorri 401b'!N:N,0),0)</f>
        <v>3204781.8793541281</v>
      </c>
      <c r="S368" s="25">
        <f t="shared" ca="1" si="267"/>
        <v>4945901.3455179259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1740444.9916347447</v>
      </c>
      <c r="R369" s="25">
        <f t="array" aca="1" ref="R369" ca="1">INDEX('Lorri 401b'!L:L,MATCH('Retirement Calculator'!A369,'Lorri 401b'!N:N,0),0)</f>
        <v>3197683.0786065892</v>
      </c>
      <c r="S369" s="25">
        <f t="shared" ca="1" si="267"/>
        <v>4938128.0702413339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1739767.7067951532</v>
      </c>
      <c r="R370" s="25">
        <f t="array" aca="1" ref="R370" ca="1">INDEX('Lorri 401b'!L:L,MATCH('Retirement Calculator'!A370,'Lorri 401b'!N:N,0),0)</f>
        <v>3190554.6995226024</v>
      </c>
      <c r="S370" s="25">
        <f t="shared" ca="1" si="267"/>
        <v>4930322.4063177556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1739087.5999353968</v>
      </c>
      <c r="R371" s="25">
        <f t="array" aca="1" ref="R371" ca="1">INDEX('Lorri 401b'!L:L,MATCH('Retirement Calculator'!A371,'Lorri 401b'!N:N,0),0)</f>
        <v>3183396.6188590988</v>
      </c>
      <c r="S371" s="25">
        <f t="shared" ca="1" si="267"/>
        <v>4922484.2187944958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1738404.6592970581</v>
      </c>
      <c r="R372" s="25">
        <f t="array" aca="1" ref="R372" ca="1">INDEX('Lorri 401b'!L:L,MATCH('Retirement Calculator'!A372,'Lorri 401b'!N:N,0),0)</f>
        <v>3176208.7128594969</v>
      </c>
      <c r="S372" s="25">
        <f t="shared" ca="1" si="267"/>
        <v>4914613.3721565548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1737718.8730727264</v>
      </c>
      <c r="R373" s="25">
        <f t="array" aca="1" ref="R373" ca="1">INDEX('Lorri 401b'!L:L,MATCH('Retirement Calculator'!A373,'Lorri 401b'!N:N,0),0)</f>
        <v>3168990.8572515636</v>
      </c>
      <c r="S373" s="25">
        <f t="shared" ca="1" si="267"/>
        <v>4906709.7303242898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1737030.2294057934</v>
      </c>
      <c r="R374" s="25">
        <f t="array" aca="1" ref="R374" ca="1">INDEX('Lorri 401b'!L:L,MATCH('Retirement Calculator'!A374,'Lorri 401b'!N:N,0),0)</f>
        <v>3161742.9272452639</v>
      </c>
      <c r="S374" s="25">
        <f t="shared" ca="1" si="267"/>
        <v>4898773.1566510573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1736338.7163902479</v>
      </c>
      <c r="R375" s="25">
        <f t="array" aca="1" ref="R375" ca="1">INDEX('Lorri 401b'!L:L,MATCH('Retirement Calculator'!A375,'Lorri 401b'!N:N,0),0)</f>
        <v>3154464.7975306045</v>
      </c>
      <c r="S375" s="25">
        <f t="shared" ca="1" si="267"/>
        <v>4890803.5139208529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1735644.3220704712</v>
      </c>
      <c r="R376" s="25">
        <f t="array" aca="1" ref="R376" ca="1">INDEX('Lorri 401b'!L:L,MATCH('Retirement Calculator'!A376,'Lorri 401b'!N:N,0),0)</f>
        <v>3147156.3422754677</v>
      </c>
      <c r="S376" s="25">
        <f t="shared" ca="1" si="267"/>
        <v>4882800.6643459387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1734947.0344410287</v>
      </c>
      <c r="R377" s="25">
        <f t="array" aca="1" ref="R377" ca="1">INDEX('Lorri 401b'!L:L,MATCH('Retirement Calculator'!A377,'Lorri 401b'!N:N,0),0)</f>
        <v>3139817.4351234343</v>
      </c>
      <c r="S377" s="25">
        <f t="shared" ca="1" si="267"/>
        <v>4874764.469564463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1734246.8414464635</v>
      </c>
      <c r="R378" s="25">
        <f t="array" aca="1" ref="R378" ca="1">INDEX('Lorri 401b'!L:L,MATCH('Retirement Calculator'!A378,'Lorri 401b'!N:N,0),0)</f>
        <v>3132447.9491916005</v>
      </c>
      <c r="S378" s="25">
        <f t="shared" ca="1" si="267"/>
        <v>4866694.790638064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1733543.7309810875</v>
      </c>
      <c r="R379" s="25">
        <f t="array" aca="1" ref="R379" ca="1">INDEX('Lorri 401b'!L:L,MATCH('Retirement Calculator'!A379,'Lorri 401b'!N:N,0),0)</f>
        <v>3125047.7570683844</v>
      </c>
      <c r="S379" s="25">
        <f t="shared" ca="1" si="267"/>
        <v>4858591.4880494718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1732837.6908887725</v>
      </c>
      <c r="R380" s="25">
        <f t="array" aca="1" ref="R380" ca="1">INDEX('Lorri 401b'!L:L,MATCH('Retirement Calculator'!A380,'Lorri 401b'!N:N,0),0)</f>
        <v>3117616.7308113216</v>
      </c>
      <c r="S380" s="25">
        <f t="shared" ca="1" si="267"/>
        <v>4850454.4217000939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1732128.7089627394</v>
      </c>
      <c r="R381" s="25">
        <f t="array" aca="1" ref="R381" ca="1">INDEX('Lorri 401b'!L:L,MATCH('Retirement Calculator'!A381,'Lorri 401b'!N:N,0),0)</f>
        <v>3110154.7419448541</v>
      </c>
      <c r="S381" s="25">
        <f t="shared" ca="1" si="267"/>
        <v>4842283.4509075936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1731416.7729453479</v>
      </c>
      <c r="R382" s="25">
        <f t="array" aca="1" ref="R382" ca="1">INDEX('Lorri 401b'!L:L,MATCH('Retirement Calculator'!A382,'Lorri 401b'!N:N,0),0)</f>
        <v>3102661.66145811</v>
      </c>
      <c r="S382" s="25">
        <f t="shared" ca="1" si="267"/>
        <v>4834078.4344034577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1730701.870527884</v>
      </c>
      <c r="R383" s="25">
        <f t="array" aca="1" ref="R383" ca="1">INDEX('Lorri 401b'!L:L,MATCH('Retirement Calculator'!A383,'Lorri 401b'!N:N,0),0)</f>
        <v>3095137.3598026708</v>
      </c>
      <c r="S383" s="25">
        <f t="shared" ca="1" si="267"/>
        <v>4825839.2303305548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1729983.9893503473</v>
      </c>
      <c r="R384" s="25">
        <f t="array" aca="1" ref="R384" ca="1">INDEX('Lorri 401b'!L:L,MATCH('Retirement Calculator'!A384,'Lorri 401b'!N:N,0),0)</f>
        <v>3087581.7068903339</v>
      </c>
      <c r="S384" s="25">
        <f t="shared" ca="1" si="267"/>
        <v>4817565.6962406812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1729263.1170012376</v>
      </c>
      <c r="R385" s="25">
        <f t="array" aca="1" ref="R385" ca="1">INDEX('Lorri 401b'!L:L,MATCH('Retirement Calculator'!A385,'Lorri 401b'!N:N,0),0)</f>
        <v>3079994.5720908623</v>
      </c>
      <c r="S385" s="25">
        <f t="shared" ca="1" si="267"/>
        <v>4809257.6890920997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1728539.24101734</v>
      </c>
      <c r="R386" s="25">
        <f t="array" aca="1" ref="R386" ca="1">INDEX('Lorri 401b'!L:L,MATCH('Retirement Calculator'!A386,'Lorri 401b'!N:N,0),0)</f>
        <v>3072375.8242297266</v>
      </c>
      <c r="S386" s="25">
        <f t="shared" ca="1" si="267"/>
        <v>4800915.0652470663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1727812.3488835094</v>
      </c>
      <c r="R387" s="25">
        <f t="array" aca="1" ref="R387" ca="1">INDEX('Lorri 401b'!L:L,MATCH('Retirement Calculator'!A387,'Lorri 401b'!N:N,0),0)</f>
        <v>3064725.3315858357</v>
      </c>
      <c r="S387" s="25">
        <f t="shared" ca="1" si="267"/>
        <v>4792537.6804693453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1727082.4280324546</v>
      </c>
      <c r="R388" s="25">
        <f t="array" aca="1" ref="R388" ca="1">INDEX('Lorri 401b'!L:L,MATCH('Retirement Calculator'!A388,'Lorri 401b'!N:N,0),0)</f>
        <v>3057042.9618892623</v>
      </c>
      <c r="S388" s="25">
        <f t="shared" ca="1" si="267"/>
        <v>4784125.3899217173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1726349.4658445204</v>
      </c>
      <c r="R389" s="25">
        <f t="array" aca="1" ref="R389" ca="1">INDEX('Lorri 401b'!L:L,MATCH('Retirement Calculator'!A389,'Lorri 401b'!N:N,0),0)</f>
        <v>3049328.5823189532</v>
      </c>
      <c r="S389" s="25">
        <f t="shared" ca="1" si="267"/>
        <v>4775678.0481634736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1725613.4496474697</v>
      </c>
      <c r="R390" s="25">
        <f t="array" aca="1" ref="R390" ca="1">INDEX('Lorri 401b'!L:L,MATCH('Retirement Calculator'!A390,'Lorri 401b'!N:N,0),0)</f>
        <v>3041582.0595004344</v>
      </c>
      <c r="S390" s="25">
        <f t="shared" ca="1" si="267"/>
        <v>4767195.5091479039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1724874.3667162647</v>
      </c>
      <c r="R391" s="25">
        <f t="array" aca="1" ref="R391" ca="1">INDEX('Lorri 401b'!L:L,MATCH('Retirement Calculator'!A391,'Lorri 401b'!N:N,0),0)</f>
        <v>3033803.2595035052</v>
      </c>
      <c r="S391" s="25">
        <f t="shared" ca="1" si="267"/>
        <v>4758677.6262197699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1724132.2042728465</v>
      </c>
      <c r="R392" s="25">
        <f t="array" aca="1" ref="R392" ca="1">INDEX('Lorri 401b'!L:L,MATCH('Retirement Calculator'!A392,'Lorri 401b'!N:N,0),0)</f>
        <v>3025992.0478399219</v>
      </c>
      <c r="S392" s="25">
        <f t="shared" ca="1" si="267"/>
        <v>4750124.2521127686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1723386.9494859139</v>
      </c>
      <c r="R393" s="25">
        <f t="array" aca="1" ref="R393" ca="1">INDEX('Lorri 401b'!L:L,MATCH('Retirement Calculator'!A393,'Lorri 401b'!N:N,0),0)</f>
        <v>3018148.2894610735</v>
      </c>
      <c r="S393" s="25">
        <f t="shared" ca="1" si="267"/>
        <v>4741535.2389469873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1722638.5894707025</v>
      </c>
      <c r="R394" s="25">
        <f t="array" aca="1" ref="R394" ca="1">INDEX('Lorri 401b'!L:L,MATCH('Retirement Calculator'!A394,'Lorri 401b'!N:N,0),0)</f>
        <v>3010271.8487556465</v>
      </c>
      <c r="S394" s="25">
        <f t="shared" ca="1" si="267"/>
        <v>4732910.4382263487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1721887.1112887608</v>
      </c>
      <c r="R395" s="25">
        <f t="array" aca="1" ref="R395" ca="1">INDEX('Lorri 401b'!L:L,MATCH('Retirement Calculator'!A395,'Lorri 401b'!N:N,0),0)</f>
        <v>3002362.5895472807</v>
      </c>
      <c r="S395" s="25">
        <f t="shared" ca="1" si="267"/>
        <v>4724249.7008360419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1721132.5019477278</v>
      </c>
      <c r="R396" s="25">
        <f t="array" aca="1" ref="R396" ca="1">INDEX('Lorri 401b'!L:L,MATCH('Retirement Calculator'!A396,'Lorri 401b'!N:N,0),0)</f>
        <v>2994420.375092213</v>
      </c>
      <c r="S396" s="25">
        <f t="shared" ca="1" si="267"/>
        <v>4715552.877039941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1720374.748401107</v>
      </c>
      <c r="R397" s="25">
        <f t="array" aca="1" ref="R397" ca="1">INDEX('Lorri 401b'!L:L,MATCH('Retirement Calculator'!A397,'Lorri 401b'!N:N,0),0)</f>
        <v>2986445.068076916</v>
      </c>
      <c r="S397" s="25">
        <f t="shared" ca="1" si="267"/>
        <v>4706819.8164780233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1719613.8375480422</v>
      </c>
      <c r="R398" s="25">
        <f t="array" aca="1" ref="R398" ca="1">INDEX('Lorri 401b'!L:L,MATCH('Retirement Calculator'!A398,'Lorri 401b'!N:N,0),0)</f>
        <v>2978436.5306157218</v>
      </c>
      <c r="S398" s="25">
        <f t="shared" ca="1" si="267"/>
        <v>4698050.3681637645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1718849.7562330896</v>
      </c>
      <c r="R399" s="25">
        <f t="array" aca="1" ref="R399" ca="1">INDEX('Lorri 401b'!L:L,MATCH('Retirement Calculator'!A399,'Lorri 401b'!N:N,0),0)</f>
        <v>2970394.6242484394</v>
      </c>
      <c r="S399" s="25">
        <f t="shared" ca="1" si="267"/>
        <v>4689244.380481529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1718082.4912459913</v>
      </c>
      <c r="R400" s="25">
        <f t="array" aca="1" ref="R400" ca="1">INDEX('Lorri 401b'!L:L,MATCH('Retirement Calculator'!A400,'Lorri 401b'!N:N,0),0)</f>
        <v>2962319.2099379599</v>
      </c>
      <c r="S400" s="25">
        <f t="shared" ca="1" si="267"/>
        <v>4680401.7011839515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1717312.0293214468</v>
      </c>
      <c r="R401" s="25">
        <f t="array" aca="1" ref="R401" ca="1">INDEX('Lorri 401b'!L:L,MATCH('Retirement Calculator'!A401,'Lorri 401b'!N:N,0),0)</f>
        <v>2954210.1480678534</v>
      </c>
      <c r="S401" s="25">
        <f t="shared" ca="1" si="267"/>
        <v>4671522.1773893004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1716538.3571388833</v>
      </c>
      <c r="R402" s="25">
        <f t="array" aca="1" ref="R402" ca="1">INDEX('Lorri 401b'!L:L,MATCH('Retirement Calculator'!A402,'Lorri 401b'!N:N,0),0)</f>
        <v>2946067.2984399549</v>
      </c>
      <c r="S402" s="25">
        <f t="shared" ca="1" si="267"/>
        <v>4662605.6555788387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1715761.4613222259</v>
      </c>
      <c r="R403" s="25">
        <f t="array" aca="1" ref="R403" ca="1">INDEX('Lorri 401b'!L:L,MATCH('Retirement Calculator'!A403,'Lorri 401b'!N:N,0),0)</f>
        <v>2937890.5202719402</v>
      </c>
      <c r="S403" s="25">
        <f t="shared" ca="1" si="267"/>
        <v>4653651.9815941658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1714981.3284396657</v>
      </c>
      <c r="R404" s="25">
        <f t="array" aca="1" ref="R404" ca="1">INDEX('Lorri 401b'!L:L,MATCH('Retirement Calculator'!A404,'Lorri 401b'!N:N,0),0)</f>
        <v>2929679.6721948921</v>
      </c>
      <c r="S404" s="25">
        <f t="shared" ca="1" si="267"/>
        <v>4644661.0006345576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1714197.9450034283</v>
      </c>
      <c r="R405" s="25">
        <f t="array" aca="1" ref="R405" ca="1">INDEX('Lorri 401b'!L:L,MATCH('Retirement Calculator'!A405,'Lorri 401b'!N:N,0),0)</f>
        <v>2921434.6122508561</v>
      </c>
      <c r="S405" s="25">
        <f t="shared" ca="1" si="267"/>
        <v>4635632.5572542846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1713411.2974695398</v>
      </c>
      <c r="R406" s="25">
        <f t="array" aca="1" ref="R406" ca="1">INDEX('Lorri 401b'!L:L,MATCH('Retirement Calculator'!A406,'Lorri 401b'!N:N,0),0)</f>
        <v>2913155.1978903869</v>
      </c>
      <c r="S406" s="25">
        <f t="shared" ca="1" si="267"/>
        <v>4626566.4953599265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1712621.3722375934</v>
      </c>
      <c r="R407" s="25">
        <f t="array" aca="1" ref="R407" ca="1">INDEX('Lorri 401b'!L:L,MATCH('Retirement Calculator'!A407,'Lorri 401b'!N:N,0),0)</f>
        <v>2904841.2859700825</v>
      </c>
      <c r="S407" s="25">
        <f t="shared" ca="1" si="267"/>
        <v>4617462.6582076754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1711828.1556505139</v>
      </c>
      <c r="R408" s="25">
        <f t="array" aca="1" ref="R408" ca="1">INDEX('Lorri 401b'!L:L,MATCH('Retirement Calculator'!A408,'Lorri 401b'!N:N,0),0)</f>
        <v>2896492.7327501099</v>
      </c>
      <c r="S408" s="25">
        <f t="shared" ca="1" si="267"/>
        <v>4608320.8884006236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1711031.6339943216</v>
      </c>
      <c r="R409" s="25">
        <f t="array" aca="1" ref="R409" ca="1">INDEX('Lorri 401b'!L:L,MATCH('Retirement Calculator'!A409,'Lorri 401b'!N:N,0),0)</f>
        <v>2888109.3938917206</v>
      </c>
      <c r="S409" s="25">
        <f t="shared" ca="1" si="267"/>
        <v>4599141.0278860424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1710231.7934978951</v>
      </c>
      <c r="R410" s="25">
        <f t="array" aca="1" ref="R410" ca="1">INDEX('Lorri 401b'!L:L,MATCH('Retirement Calculator'!A410,'Lorri 401b'!N:N,0),0)</f>
        <v>2879691.1244547549</v>
      </c>
      <c r="S410" s="25">
        <f t="shared" ca="1" si="267"/>
        <v>4589922.9179526502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1709428.6203327335</v>
      </c>
      <c r="R411" s="25">
        <f t="array" aca="1" ref="R411" ca="1">INDEX('Lorri 401b'!L:L,MATCH('Retirement Calculator'!A411,'Lorri 401b'!N:N,0),0)</f>
        <v>2871237.778895135</v>
      </c>
      <c r="S411" s="25">
        <f t="shared" ca="1" si="267"/>
        <v>4580666.3992278688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1708622.100612717</v>
      </c>
      <c r="R412" s="25">
        <f t="array" aca="1" ref="R412" ca="1">INDEX('Lorri 401b'!L:L,MATCH('Retirement Calculator'!A412,'Lorri 401b'!N:N,0),0)</f>
        <v>2862749.2110623503</v>
      </c>
      <c r="S412" s="25">
        <f t="shared" ca="1" si="267"/>
        <v>4571371.3116750671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1707812.2203938672</v>
      </c>
      <c r="R413" s="25">
        <f t="array" aca="1" ref="R413" ca="1">INDEX('Lorri 401b'!L:L,MATCH('Retirement Calculator'!A413,'Lorri 401b'!N:N,0),0)</f>
        <v>2854225.2741969288</v>
      </c>
      <c r="S413" s="25">
        <f t="shared" ca="1" si="267"/>
        <v>4562037.4945907965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1706998.9656741056</v>
      </c>
      <c r="R414" s="25">
        <f t="array" aca="1" ref="R414" ca="1">INDEX('Lorri 401b'!L:L,MATCH('Retirement Calculator'!A414,'Lorri 401b'!N:N,0),0)</f>
        <v>2845665.8209279017</v>
      </c>
      <c r="S414" s="25">
        <f t="shared" ca="1" si="267"/>
        <v>4552664.7866020072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1706182.3223930115</v>
      </c>
      <c r="R415" s="25">
        <f t="array" aca="1" ref="R415" ca="1">INDEX('Lorri 401b'!L:L,MATCH('Retirement Calculator'!A415,'Lorri 401b'!N:N,0),0)</f>
        <v>2837070.7032702533</v>
      </c>
      <c r="S415" s="25">
        <f t="shared" ca="1" si="267"/>
        <v>4543253.025663265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1705362.2764315796</v>
      </c>
      <c r="R416" s="25">
        <f t="array" aca="1" ref="R416" ca="1">INDEX('Lorri 401b'!L:L,MATCH('Retirement Calculator'!A416,'Lorri 401b'!N:N,0),0)</f>
        <v>2828439.7726223646</v>
      </c>
      <c r="S416" s="25">
        <f t="shared" ca="1" si="267"/>
        <v>4533802.0490539446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1704538.8136119749</v>
      </c>
      <c r="R417" s="25">
        <f t="array" aca="1" ref="R417" ca="1">INDEX('Lorri 401b'!L:L,MATCH('Retirement Calculator'!A417,'Lorri 401b'!N:N,0),0)</f>
        <v>2819772.879763443</v>
      </c>
      <c r="S417" s="25">
        <f t="shared" ca="1" si="267"/>
        <v>4524311.693375418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1703711.9196972887</v>
      </c>
      <c r="R418" s="25">
        <f t="array" aca="1" ref="R418" ca="1">INDEX('Lorri 401b'!L:L,MATCH('Retirement Calculator'!A418,'Lorri 401b'!N:N,0),0)</f>
        <v>2811069.8748509428</v>
      </c>
      <c r="S418" s="25">
        <f t="shared" ca="1" si="267"/>
        <v>4514781.7945482312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1702881.5803912913</v>
      </c>
      <c r="R419" s="25">
        <f t="array" aca="1" ref="R419" ca="1">INDEX('Lorri 401b'!L:L,MATCH('Retirement Calculator'!A419,'Lorri 401b'!N:N,0),0)</f>
        <v>2802330.6074179737</v>
      </c>
      <c r="S419" s="25">
        <f t="shared" ca="1" si="267"/>
        <v>4505212.1878092652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1702047.7813381855</v>
      </c>
      <c r="R420" s="25">
        <f t="array" aca="1" ref="R420" ca="1">INDEX('Lorri 401b'!L:L,MATCH('Retirement Calculator'!A420,'Lorri 401b'!N:N,0),0)</f>
        <v>2793554.9263707008</v>
      </c>
      <c r="S420" s="25">
        <f t="shared" ca="1" si="267"/>
        <v>4495602.7077088859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1701210.5081223585</v>
      </c>
      <c r="R421" s="25">
        <f t="array" aca="1" ref="R421" ca="1">INDEX('Lorri 401b'!L:L,MATCH('Retirement Calculator'!A421,'Lorri 401b'!N:N,0),0)</f>
        <v>2784742.6799857309</v>
      </c>
      <c r="S421" s="25">
        <f t="shared" ca="1" si="267"/>
        <v>4485953.1881080894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1700369.7462681322</v>
      </c>
      <c r="R422" s="25">
        <f t="array" aca="1" ref="R422" ca="1">INDEX('Lorri 401b'!L:L,MATCH('Retirement Calculator'!A422,'Lorri 401b'!N:N,0),0)</f>
        <v>2775893.7159074903</v>
      </c>
      <c r="S422" s="25">
        <f t="shared" ca="1" si="267"/>
        <v>4476263.4621756226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1699525.4812395133</v>
      </c>
      <c r="R423" s="25">
        <f t="array" aca="1" ref="R423" ca="1">INDEX('Lorri 401b'!L:L,MATCH('Retirement Calculator'!A423,'Lorri 401b'!N:N,0),0)</f>
        <v>2767007.8811455905</v>
      </c>
      <c r="S423" s="25">
        <f t="shared" ca="1" si="267"/>
        <v>4466533.3623851035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1698677.6984399417</v>
      </c>
      <c r="R424" s="25">
        <f t="array" aca="1" ref="R424" ca="1">INDEX('Lorri 401b'!L:L,MATCH('Retirement Calculator'!A424,'Lorri 401b'!N:N,0),0)</f>
        <v>2758085.0220721825</v>
      </c>
      <c r="S424" s="25">
        <f t="shared" ca="1" si="267"/>
        <v>4456762.7205121238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1697826.3832120388</v>
      </c>
      <c r="R425" s="25">
        <f t="array" aca="1" ref="R425" ca="1">INDEX('Lorri 401b'!L:L,MATCH('Retirement Calculator'!A425,'Lorri 401b'!N:N,0),0)</f>
        <v>2749124.9844193021</v>
      </c>
      <c r="S425" s="25">
        <f t="shared" ca="1" si="267"/>
        <v>4446951.3676313404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1696971.5208373528</v>
      </c>
      <c r="R426" s="25">
        <f t="array" aca="1" ref="R426" ca="1">INDEX('Lorri 401b'!L:L,MATCH('Retirement Calculator'!A426,'Lorri 401b'!N:N,0),0)</f>
        <v>2740127.6132762013</v>
      </c>
      <c r="S426" s="25">
        <f t="shared" ca="1" si="267"/>
        <v>4437099.1341135539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1696113.0965361057</v>
      </c>
      <c r="R427" s="25">
        <f t="array" aca="1" ref="R427" ca="1">INDEX('Lorri 401b'!L:L,MATCH('Retirement Calculator'!A427,'Lorri 401b'!N:N,0),0)</f>
        <v>2731092.7530866708</v>
      </c>
      <c r="S427" s="25">
        <f t="shared" ca="1" si="267"/>
        <v>4427205.8496227767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1695251.0954669367</v>
      </c>
      <c r="R428" s="25">
        <f t="array" aca="1" ref="R428" ca="1">INDEX('Lorri 401b'!L:L,MATCH('Retirement Calculator'!A428,'Lorri 401b'!N:N,0),0)</f>
        <v>2722020.2476463509</v>
      </c>
      <c r="S428" s="25">
        <f t="shared" ca="1" si="267"/>
        <v>4417271.3431132874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1694385.5027266461</v>
      </c>
      <c r="R429" s="25">
        <f t="array" aca="1" ref="R429" ca="1">INDEX('Lorri 401b'!L:L,MATCH('Retirement Calculator'!A429,'Lorri 401b'!N:N,0),0)</f>
        <v>2712909.9401000296</v>
      </c>
      <c r="S429" s="25">
        <f t="shared" ca="1" si="267"/>
        <v>4407295.4428266753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1693516.3033499378</v>
      </c>
      <c r="R430" s="25">
        <f t="array" aca="1" ref="R430" ca="1">INDEX('Lorri 401b'!L:L,MATCH('Retirement Calculator'!A430,'Lorri 401b'!N:N,0),0)</f>
        <v>2703761.6729389317</v>
      </c>
      <c r="S430" s="25">
        <f t="shared" ca="1" si="267"/>
        <v>4397277.97628887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1692643.4823091596</v>
      </c>
      <c r="R431" s="25">
        <f t="array" aca="1" ref="R431" ca="1">INDEX('Lorri 401b'!L:L,MATCH('Retirement Calculator'!A431,'Lorri 401b'!N:N,0),0)</f>
        <v>2694575.287997996</v>
      </c>
      <c r="S431" s="25">
        <f t="shared" ca="1" si="267"/>
        <v>4387218.7703071553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1691767.0245140449</v>
      </c>
      <c r="R432" s="25">
        <f t="array" aca="1" ref="R432" ca="1">INDEX('Lorri 401b'!L:L,MATCH('Retirement Calculator'!A432,'Lorri 401b'!N:N,0),0)</f>
        <v>2685350.6264531398</v>
      </c>
      <c r="S432" s="25">
        <f t="shared" ca="1" si="267"/>
        <v>4377117.6509671845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1690886.9148114505</v>
      </c>
      <c r="R433" s="25">
        <f t="array" aca="1" ref="R433" ca="1">INDEX('Lorri 401b'!L:L,MATCH('Retirement Calculator'!A433,'Lorri 401b'!N:N,0),0)</f>
        <v>2676087.5288185133</v>
      </c>
      <c r="S433" s="25">
        <f t="shared" ca="1" si="267"/>
        <v>4366974.4436299633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1690003.1379850954</v>
      </c>
      <c r="R434" s="25">
        <f t="array" aca="1" ref="R434" ca="1">INDEX('Lorri 401b'!L:L,MATCH('Retirement Calculator'!A434,'Lorri 401b'!N:N,0),0)</f>
        <v>2666785.8349437425</v>
      </c>
      <c r="S434" s="25">
        <f t="shared" ca="1" si="267"/>
        <v>4356788.9729288379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1689115.6787552971</v>
      </c>
      <c r="R435" s="25">
        <f t="array" aca="1" ref="R435" ca="1">INDEX('Lorri 401b'!L:L,MATCH('Retirement Calculator'!A435,'Lorri 401b'!N:N,0),0)</f>
        <v>2657445.3840111601</v>
      </c>
      <c r="S435" s="25">
        <f t="shared" ca="1" si="267"/>
        <v>4346561.062766457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1688224.5217787081</v>
      </c>
      <c r="R436" s="25">
        <f t="array" aca="1" ref="R436" ca="1">INDEX('Lorri 401b'!L:L,MATCH('Retirement Calculator'!A436,'Lorri 401b'!N:N,0),0)</f>
        <v>2648066.0145330252</v>
      </c>
      <c r="S436" s="25">
        <f t="shared" ca="1" si="267"/>
        <v>4336290.5363117335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1687329.6516480499</v>
      </c>
      <c r="R437" s="25">
        <f t="array" aca="1" ref="R437" ca="1">INDEX('Lorri 401b'!L:L,MATCH('Retirement Calculator'!A437,'Lorri 401b'!N:N,0),0)</f>
        <v>2638647.5643487317</v>
      </c>
      <c r="S437" s="25">
        <f t="shared" ca="1" si="267"/>
        <v>4325977.2159967814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1686431.0528918474</v>
      </c>
      <c r="R438" s="25">
        <f t="array" aca="1" ref="R438" ca="1">INDEX('Lorri 401b'!L:L,MATCH('Retirement Calculator'!A438,'Lorri 401b'!N:N,0),0)</f>
        <v>2629189.8706220035</v>
      </c>
      <c r="S438" s="25">
        <f t="shared" ca="1" si="267"/>
        <v>4315620.9235138511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1685528.7099741607</v>
      </c>
      <c r="R439" s="25">
        <f t="array" aca="1" ref="R439" ca="1">INDEX('Lorri 401b'!L:L,MATCH('Retirement Calculator'!A439,'Lorri 401b'!N:N,0),0)</f>
        <v>2619692.7698380807</v>
      </c>
      <c r="S439" s="25">
        <f t="shared" ca="1" si="267"/>
        <v>4305221.4798122412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1684622.6072943169</v>
      </c>
      <c r="R440" s="25">
        <f t="array" aca="1" ref="R440" ca="1">INDEX('Lorri 401b'!L:L,MATCH('Retirement Calculator'!A440,'Lorri 401b'!N:N,0),0)</f>
        <v>2610156.0978008914</v>
      </c>
      <c r="S440" s="25">
        <f t="shared" ca="1" si="267"/>
        <v>4294778.7050952082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1683712.7291866404</v>
      </c>
      <c r="R441" s="25">
        <f t="array" aca="1" ref="R441" ca="1">INDEX('Lorri 401b'!L:L,MATCH('Retirement Calculator'!A441,'Lorri 401b'!N:N,0),0)</f>
        <v>2600579.6896302137</v>
      </c>
      <c r="S441" s="25">
        <f t="shared" ca="1" si="267"/>
        <v>4284292.4188168542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1682799.059920182</v>
      </c>
      <c r="R442" s="25">
        <f t="array" aca="1" ref="R442" ca="1">INDEX('Lorri 401b'!L:L,MATCH('Retirement Calculator'!A442,'Lorri 401b'!N:N,0),0)</f>
        <v>2590963.3797588251</v>
      </c>
      <c r="S442" s="25">
        <f t="shared" ca="1" si="267"/>
        <v>4273762.439679007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1681881.5836984466</v>
      </c>
      <c r="R443" s="25">
        <f t="array" aca="1" ref="R443" ca="1">INDEX('Lorri 401b'!L:L,MATCH('Retirement Calculator'!A443,'Lorri 401b'!N:N,0),0)</f>
        <v>2581307.0019296389</v>
      </c>
      <c r="S443" s="25">
        <f t="shared" ca="1" si="267"/>
        <v>4263188.5856280858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1680960.2846591207</v>
      </c>
      <c r="R444" s="25">
        <f t="array" aca="1" ref="R444" ca="1">INDEX('Lorri 401b'!L:L,MATCH('Retirement Calculator'!A444,'Lorri 401b'!N:N,0),0)</f>
        <v>2571610.3891928312</v>
      </c>
      <c r="S444" s="25">
        <f t="shared" ca="1" si="267"/>
        <v>4252570.673851952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1680035.1468737975</v>
      </c>
      <c r="R445" s="25">
        <f t="array" aca="1" ref="R445" ca="1">INDEX('Lorri 401b'!L:L,MATCH('Retirement Calculator'!A445,'Lorri 401b'!N:N,0),0)</f>
        <v>2561873.3739029537</v>
      </c>
      <c r="S445" s="25">
        <f t="shared" ca="1" si="267"/>
        <v>4241908.5207767515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1679106.1543477022</v>
      </c>
      <c r="R446" s="25">
        <f t="array" aca="1" ref="R446" ca="1">INDEX('Lorri 401b'!L:L,MATCH('Retirement Calculator'!A446,'Lorri 401b'!N:N,0),0)</f>
        <v>2552095.7877160348</v>
      </c>
      <c r="S446" s="25">
        <f t="shared" ca="1" si="267"/>
        <v>4231201.9420637367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1678173.2910194148</v>
      </c>
      <c r="R447" s="25">
        <f t="array" aca="1" ref="R447" ca="1">INDEX('Lorri 401b'!L:L,MATCH('Retirement Calculator'!A447,'Lorri 401b'!N:N,0),0)</f>
        <v>2542277.4615866705</v>
      </c>
      <c r="S447" s="25">
        <f t="shared" ca="1" si="267"/>
        <v>4220450.7526060855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1677236.5407605928</v>
      </c>
      <c r="R448" s="25">
        <f t="array" aca="1" ref="R448" ca="1">INDEX('Lorri 401b'!L:L,MATCH('Retirement Calculator'!A448,'Lorri 401b'!N:N,0),0)</f>
        <v>2532418.2257651002</v>
      </c>
      <c r="S448" s="25">
        <f t="shared" ca="1" si="267"/>
        <v>4209654.7665256932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1676295.8873756924</v>
      </c>
      <c r="R449" s="25">
        <f t="array" aca="1" ref="R449" ca="1">INDEX('Lorri 401b'!L:L,MATCH('Retirement Calculator'!A449,'Lorri 401b'!N:N,0),0)</f>
        <v>2522517.9097942738</v>
      </c>
      <c r="S449" s="25">
        <f t="shared" ca="1" si="267"/>
        <v>4198813.7971699666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1675351.3146016882</v>
      </c>
      <c r="R450" s="25">
        <f t="array" aca="1" ref="R450" ca="1">INDEX('Lorri 401b'!L:L,MATCH('Retirement Calculator'!A450,'Lorri 401b'!N:N,0),0)</f>
        <v>2512576.3425069018</v>
      </c>
      <c r="S450" s="25">
        <f t="shared" ca="1" si="267"/>
        <v>4187927.65710859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1674402.8061077923</v>
      </c>
      <c r="R451" s="25">
        <f t="array" aca="1" ref="R451" ca="1">INDEX('Lorri 401b'!L:L,MATCH('Retirement Calculator'!A451,'Lorri 401b'!N:N,0),0)</f>
        <v>2502593.3520224993</v>
      </c>
      <c r="S451" s="25">
        <f t="shared" ca="1" si="267"/>
        <v>4176996.1581302918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1673450.3454951718</v>
      </c>
      <c r="R452" s="25">
        <f t="array" aca="1" ref="R452" ca="1">INDEX('Lorri 401b'!L:L,MATCH('Retirement Calculator'!A452,'Lorri 401b'!N:N,0),0)</f>
        <v>2492568.7657444119</v>
      </c>
      <c r="S452" s="25">
        <f t="shared" ca="1" si="267"/>
        <v>4166019.1112395837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1672493.9162966656</v>
      </c>
      <c r="R453" s="25">
        <f t="array" aca="1" ref="R453" ca="1">INDEX('Lorri 401b'!L:L,MATCH('Retirement Calculator'!A453,'Lorri 401b'!N:N,0),0)</f>
        <v>2482502.4103568322</v>
      </c>
      <c r="S453" s="25">
        <f t="shared" ca="1" si="267"/>
        <v>4154996.3266534978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1671533.5019764989</v>
      </c>
      <c r="R454" s="25">
        <f t="array" aca="1" ref="R454" ca="1">INDEX('Lorri 401b'!L:L,MATCH('Retirement Calculator'!A454,'Lorri 401b'!N:N,0),0)</f>
        <v>2472394.1118218047</v>
      </c>
      <c r="S454" s="25">
        <f t="shared" ca="1" si="267"/>
        <v>4143927.6137983035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1670569.0859299982</v>
      </c>
      <c r="R455" s="25">
        <f t="array" aca="1" ref="R455" ca="1">INDEX('Lorri 401b'!L:L,MATCH('Retirement Calculator'!A455,'Lorri 401b'!N:N,0),0)</f>
        <v>2462243.6953762141</v>
      </c>
      <c r="S455" s="25">
        <f t="shared" ca="1" si="267"/>
        <v>4132812.7813062123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1669600.6514833036</v>
      </c>
      <c r="R456" s="25">
        <f t="array" aca="1" ref="R456" ca="1">INDEX('Lorri 401b'!L:L,MATCH('Retirement Calculator'!A456,'Lorri 401b'!N:N,0),0)</f>
        <v>2452050.9855287671</v>
      </c>
      <c r="S456" s="25">
        <f t="shared" ca="1" si="267"/>
        <v>4121651.637012071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1668628.1818930812</v>
      </c>
      <c r="R457" s="25">
        <f t="array" aca="1" ref="R457" ca="1">INDEX('Lorri 401b'!L:L,MATCH('Retirement Calculator'!A457,'Lorri 401b'!N:N,0),0)</f>
        <v>2441815.8060569558</v>
      </c>
      <c r="S457" s="25">
        <f t="shared" ca="1" si="267"/>
        <v>4110443.9879500372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1667651.6603462328</v>
      </c>
      <c r="R458" s="25">
        <f t="array" aca="1" ref="R458" ca="1">INDEX('Lorri 401b'!L:L,MATCH('Retirement Calculator'!A458,'Lorri 401b'!N:N,0),0)</f>
        <v>2431537.9800040121</v>
      </c>
      <c r="S458" s="25">
        <f t="shared" ca="1" si="267"/>
        <v>4099189.6403502449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1666671.069959606</v>
      </c>
      <c r="R459" s="25">
        <f t="array" aca="1" ref="R459" ca="1">INDEX('Lorri 401b'!L:L,MATCH('Retirement Calculator'!A459,'Lorri 401b'!N:N,0),0)</f>
        <v>2421217.3296758477</v>
      </c>
      <c r="S459" s="25">
        <f t="shared" ca="1" si="267"/>
        <v>4087888.3996354537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1665686.3937797016</v>
      </c>
      <c r="R460" s="25">
        <f t="array" aca="1" ref="R460" ca="1">INDEX('Lorri 401b'!L:L,MATCH('Retirement Calculator'!A460,'Lorri 401b'!N:N,0),0)</f>
        <v>2410853.6766379825</v>
      </c>
      <c r="S460" s="25">
        <f t="shared" ca="1" si="267"/>
        <v>4076540.070417684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1664697.6147823809</v>
      </c>
      <c r="R461" s="25">
        <f t="array" aca="1" ref="R461" ca="1">INDEX('Lorri 401b'!L:L,MATCH('Retirement Calculator'!A461,'Lorri 401b'!N:N,0),0)</f>
        <v>2400446.8417124595</v>
      </c>
      <c r="S461" s="25">
        <f t="shared" ca="1" si="267"/>
        <v>4065144.4564948403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1663704.7158725713</v>
      </c>
      <c r="R462" s="25">
        <f t="array" aca="1" ref="R462" ca="1">INDEX('Lorri 401b'!L:L,MATCH('Retirement Calculator'!A462,'Lorri 401b'!N:N,0),0)</f>
        <v>2389996.6449747467</v>
      </c>
      <c r="S462" s="25">
        <f t="shared" ca="1" si="267"/>
        <v>4053701.3608473181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1662707.6798839709</v>
      </c>
      <c r="R463" s="25">
        <f t="array" aca="1" ref="R463" ca="1">INDEX('Lorri 401b'!L:L,MATCH('Retirement Calculator'!A463,'Lorri 401b'!N:N,0),0)</f>
        <v>2379502.9057506272</v>
      </c>
      <c r="S463" s="25">
        <f t="shared" ca="1" si="267"/>
        <v>4042210.585634598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1661706.4895787514</v>
      </c>
      <c r="R464" s="25">
        <f t="array" aca="1" ref="R464" ca="1">INDEX('Lorri 401b'!L:L,MATCH('Retirement Calculator'!A464,'Lorri 401b'!N:N,0),0)</f>
        <v>2368965.4426130736</v>
      </c>
      <c r="S464" s="25">
        <f t="shared" ca="1" si="267"/>
        <v>4030671.932191825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1660701.12764726</v>
      </c>
      <c r="R465" s="25">
        <f t="array" aca="1" ref="R465" ca="1">INDEX('Lorri 401b'!L:L,MATCH('Retirement Calculator'!A465,'Lorri 401b'!N:N,0),0)</f>
        <v>2358384.0733791133</v>
      </c>
      <c r="S465" s="25">
        <f t="shared" ca="1" si="267"/>
        <v>4019085.2010263735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1659691.5767077208</v>
      </c>
      <c r="R466" s="25">
        <f t="array" aca="1" ref="R466" ca="1">INDEX('Lorri 401b'!L:L,MATCH('Retirement Calculator'!A466,'Lorri 401b'!N:N,0),0)</f>
        <v>2347758.6151066786</v>
      </c>
      <c r="S466" s="25">
        <f t="shared" ca="1" si="267"/>
        <v>4007450.1918143993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1658677.8193059335</v>
      </c>
      <c r="R467" s="25">
        <f t="array" aca="1" ref="R467" ca="1">INDEX('Lorri 401b'!L:L,MATCH('Retirement Calculator'!A467,'Lorri 401b'!N:N,0),0)</f>
        <v>2337088.884091442</v>
      </c>
      <c r="S467" s="25">
        <f t="shared" ca="1" si="267"/>
        <v>3995766.7033973755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1657659.8379149721</v>
      </c>
      <c r="R468" s="25">
        <f t="array" aca="1" ref="R468" ca="1">INDEX('Lorri 401b'!L:L,MATCH('Retirement Calculator'!A468,'Lorri 401b'!N:N,0),0)</f>
        <v>2326374.6958636418</v>
      </c>
      <c r="S468" s="25">
        <f t="shared" ca="1" si="267"/>
        <v>3984034.5337786139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1656637.6149348817</v>
      </c>
      <c r="R469" s="25">
        <f t="array" aca="1" ref="R469" ca="1">INDEX('Lorri 401b'!L:L,MATCH('Retirement Calculator'!A469,'Lorri 401b'!N:N,0),0)</f>
        <v>2315615.8651848924</v>
      </c>
      <c r="S469" s="25">
        <f t="shared" ca="1" si="267"/>
        <v>3972253.4801197741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1655611.1326923743</v>
      </c>
      <c r="R470" s="25">
        <f t="array" aca="1" ref="R470" ca="1">INDEX('Lorri 401b'!L:L,MATCH('Retirement Calculator'!A470,'Lorri 401b'!N:N,0),0)</f>
        <v>2304812.2060449817</v>
      </c>
      <c r="S470" s="25">
        <f t="shared" ca="1" si="267"/>
        <v>3960423.338737356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1654580.3734405229</v>
      </c>
      <c r="R471" s="25">
        <f t="array" aca="1" ref="R471" ca="1">INDEX('Lorri 401b'!L:L,MATCH('Retirement Calculator'!A471,'Lorri 401b'!N:N,0),0)</f>
        <v>2293963.5316586546</v>
      </c>
      <c r="S471" s="25">
        <f t="shared" ca="1" si="267"/>
        <v>3948543.9050991777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1653545.3193584557</v>
      </c>
      <c r="R472" s="25">
        <f t="array" aca="1" ref="R472" ca="1">INDEX('Lorri 401b'!L:L,MATCH('Retirement Calculator'!A472,'Lorri 401b'!N:N,0),0)</f>
        <v>2283069.6544623845</v>
      </c>
      <c r="S472" s="25">
        <f t="shared" ca="1" si="267"/>
        <v>3936614.97382084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1652505.9525510464</v>
      </c>
      <c r="R473" s="25">
        <f t="array" aca="1" ref="R473" ca="1">INDEX('Lorri 401b'!L:L,MATCH('Retirement Calculator'!A473,'Lorri 401b'!N:N,0),0)</f>
        <v>2272130.38611113</v>
      </c>
      <c r="S473" s="25">
        <f t="shared" ca="1" si="267"/>
        <v>3924636.3386621764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1651462.2550486063</v>
      </c>
      <c r="R474" s="25">
        <f t="array" aca="1" ref="R474" ca="1">INDEX('Lorri 401b'!L:L,MATCH('Retirement Calculator'!A474,'Lorri 401b'!N:N,0),0)</f>
        <v>2261145.5374750784</v>
      </c>
      <c r="S474" s="25">
        <f t="shared" ca="1" si="267"/>
        <v>3912607.7925236849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1650414.2088065727</v>
      </c>
      <c r="R475" s="25">
        <f t="array" aca="1" ref="R475" ca="1">INDEX('Lorri 401b'!L:L,MATCH('Retirement Calculator'!A475,'Lorri 401b'!N:N,0),0)</f>
        <v>2250114.9186363765</v>
      </c>
      <c r="S475" s="25">
        <f t="shared" ca="1" si="267"/>
        <v>3900529.1274429495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1649361.7957051974</v>
      </c>
      <c r="R476" s="25">
        <f t="array" aca="1" ref="R476" ca="1">INDEX('Lorri 401b'!L:L,MATCH('Retirement Calculator'!A476,'Lorri 401b'!N:N,0),0)</f>
        <v>2239038.338885847</v>
      </c>
      <c r="S476" s="25">
        <f t="shared" ca="1" si="267"/>
        <v>3888400.1345910444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1648304.9975492328</v>
      </c>
      <c r="R477" s="25">
        <f t="array" aca="1" ref="R477" ca="1">INDEX('Lorri 401b'!L:L,MATCH('Retirement Calculator'!A477,'Lorri 401b'!N:N,0),0)</f>
        <v>2227915.6067196904</v>
      </c>
      <c r="S477" s="25">
        <f t="shared" ca="1" si="267"/>
        <v>3876220.6042689234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1647243.7960676185</v>
      </c>
      <c r="R478" s="25">
        <f t="array" aca="1" ref="R478" ca="1">INDEX('Lorri 401b'!L:L,MATCH('Retirement Calculator'!A478,'Lorri 401b'!N:N,0),0)</f>
        <v>2216746.5298361746</v>
      </c>
      <c r="S478" s="25">
        <f t="shared" ca="1" si="267"/>
        <v>3863990.3259037929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1646178.1729131641</v>
      </c>
      <c r="R479" s="25">
        <f t="array" aca="1" ref="R479" ca="1">INDEX('Lorri 401b'!L:L,MATCH('Retirement Calculator'!A479,'Lorri 401b'!N:N,0),0)</f>
        <v>2205530.9151323107</v>
      </c>
      <c r="S479" s="25">
        <f t="shared" ca="1" si="267"/>
        <v>3851709.0880454751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1645108.1096622329</v>
      </c>
      <c r="R480" s="25">
        <f t="array" aca="1" ref="R480" ca="1">INDEX('Lorri 401b'!L:L,MATCH('Retirement Calculator'!A480,'Lorri 401b'!N:N,0),0)</f>
        <v>2194268.5687005143</v>
      </c>
      <c r="S480" s="25">
        <f t="shared" ca="1" si="267"/>
        <v>3839376.6783627472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1644033.5878144228</v>
      </c>
      <c r="R481" s="25">
        <f t="array" aca="1" ref="R481" ca="1">INDEX('Lorri 401b'!L:L,MATCH('Retirement Calculator'!A481,'Lorri 401b'!N:N,0),0)</f>
        <v>2182959.2958252518</v>
      </c>
      <c r="S481" s="25">
        <f t="shared" ca="1" si="267"/>
        <v>3826992.8836396746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1642954.5887922468</v>
      </c>
      <c r="R482" s="25">
        <f t="array" aca="1" ref="R482" ca="1">INDEX('Lorri 401b'!L:L,MATCH('Retirement Calculator'!A482,'Lorri 401b'!N:N,0),0)</f>
        <v>2171602.9009796758</v>
      </c>
      <c r="S482" s="25">
        <f t="shared" ca="1" si="267"/>
        <v>3814557.4897719226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1641871.0939408117</v>
      </c>
      <c r="R483" s="25">
        <f t="array" aca="1" ref="R483" ca="1">INDEX('Lorri 401b'!L:L,MATCH('Retirement Calculator'!A483,'Lorri 401b'!N:N,0),0)</f>
        <v>2160199.1878222432</v>
      </c>
      <c r="S483" s="25">
        <f t="shared" ca="1" si="267"/>
        <v>3802070.2817630549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1640783.0845274955</v>
      </c>
      <c r="R484" s="25">
        <f t="array" aca="1" ref="R484" ca="1">INDEX('Lorri 401b'!L:L,MATCH('Retirement Calculator'!A484,'Lorri 401b'!N:N,0),0)</f>
        <v>2148747.9591933214</v>
      </c>
      <c r="S484" s="25">
        <f t="shared" ca="1" si="267"/>
        <v>3789531.0437208172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1639690.541741624</v>
      </c>
      <c r="R485" s="25">
        <f t="array" aca="1" ref="R485" ca="1">INDEX('Lorri 401b'!L:L,MATCH('Retirement Calculator'!A485,'Lorri 401b'!N:N,0),0)</f>
        <v>2137249.0171117792</v>
      </c>
      <c r="S485" s="25">
        <f t="shared" ca="1" si="267"/>
        <v>3776939.5588534032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1638593.4466941445</v>
      </c>
      <c r="R486" s="25">
        <f t="array" aca="1" ref="R486" ca="1">INDEX('Lorri 401b'!L:L,MATCH('Retirement Calculator'!A486,'Lorri 401b'!N:N,0),0)</f>
        <v>2125702.1627715635</v>
      </c>
      <c r="S486" s="25">
        <f t="shared" ca="1" si="267"/>
        <v>3764295.609465708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1637491.7804173005</v>
      </c>
      <c r="R487" s="25">
        <f t="array" aca="1" ref="R487" ca="1">INDEX('Lorri 401b'!L:L,MATCH('Retirement Calculator'!A487,'Lorri 401b'!N:N,0),0)</f>
        <v>2114107.1965382639</v>
      </c>
      <c r="S487" s="25">
        <f t="shared" ca="1" si="267"/>
        <v>3751598.9769555647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1636385.523864303</v>
      </c>
      <c r="R488" s="25">
        <f t="array" aca="1" ref="R488" ca="1">INDEX('Lorri 401b'!L:L,MATCH('Retirement Calculator'!A488,'Lorri 401b'!N:N,0),0)</f>
        <v>2102463.9179456588</v>
      </c>
      <c r="S488" s="25">
        <f t="shared" ca="1" si="267"/>
        <v>3738849.4418099616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1635274.6579090015</v>
      </c>
      <c r="R489" s="25">
        <f t="array" aca="1" ref="R489" ca="1">INDEX('Lorri 401b'!L:L,MATCH('Retirement Calculator'!A489,'Lorri 401b'!N:N,0),0)</f>
        <v>2090772.1256922511</v>
      </c>
      <c r="S489" s="25">
        <f t="shared" ca="1" si="267"/>
        <v>3726046.7836012524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1634159.1633455527</v>
      </c>
      <c r="R490" s="25">
        <f t="array" aca="1" ref="R490" ca="1">INDEX('Lorri 401b'!L:L,MATCH('Retirement Calculator'!A490,'Lorri 401b'!N:N,0),0)</f>
        <v>2079031.6176377877</v>
      </c>
      <c r="S490" s="25">
        <f t="shared" ca="1" si="267"/>
        <v>3713190.7809833405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1633039.0208880897</v>
      </c>
      <c r="R491" s="25">
        <f t="array" aca="1" ref="R491" ca="1">INDEX('Lorri 401b'!L:L,MATCH('Retirement Calculator'!A491,'Lorri 401b'!N:N,0),0)</f>
        <v>2067242.1907997639</v>
      </c>
      <c r="S491" s="25">
        <f t="shared" ca="1" si="267"/>
        <v>3700281.2116878536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1631914.2111703872</v>
      </c>
      <c r="R492" s="25">
        <f t="array" aca="1" ref="R492" ca="1">INDEX('Lorri 401b'!L:L,MATCH('Retirement Calculator'!A492,'Lorri 401b'!N:N,0),0)</f>
        <v>2055403.6413499149</v>
      </c>
      <c r="S492" s="25">
        <f t="shared" ca="1" si="267"/>
        <v>3687317.8525203019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1630784.7147455276</v>
      </c>
      <c r="R493" s="25">
        <f t="array" aca="1" ref="R493" ca="1">INDEX('Lorri 401b'!L:L,MATCH('Retirement Calculator'!A493,'Lorri 401b'!N:N,0),0)</f>
        <v>2043515.7646106917</v>
      </c>
      <c r="S493" s="25">
        <f t="shared" ca="1" si="267"/>
        <v>3674300.4793562191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1629650.5120855644</v>
      </c>
      <c r="R494" s="25">
        <f t="array" aca="1" ref="R494" ca="1">INDEX('Lorri 401b'!L:L,MATCH('Retirement Calculator'!A494,'Lorri 401b'!N:N,0),0)</f>
        <v>2031578.3550517217</v>
      </c>
      <c r="S494" s="25">
        <f t="shared" ca="1" si="267"/>
        <v>3661228.8671372859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1628511.5835811847</v>
      </c>
      <c r="R495" s="25">
        <f t="array" aca="1" ref="R495" ca="1">INDEX('Lorri 401b'!L:L,MATCH('Retirement Calculator'!A495,'Lorri 401b'!N:N,0),0)</f>
        <v>2019591.206286256</v>
      </c>
      <c r="S495" s="25">
        <f t="shared" ca="1" si="267"/>
        <v>3648102.7898674407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1627367.9095413701</v>
      </c>
      <c r="R496" s="25">
        <f t="array" aca="1" ref="R496" ca="1">INDEX('Lorri 401b'!L:L,MATCH('Retirement Calculator'!A496,'Lorri 401b'!N:N,0),0)</f>
        <v>2007554.1110676008</v>
      </c>
      <c r="S496" s="25">
        <f t="shared" ca="1" si="267"/>
        <v>3634922.0206089709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1626219.4701930564</v>
      </c>
      <c r="R497" s="25">
        <f t="array" aca="1" ref="R497" ca="1">INDEX('Lorri 401b'!L:L,MATCH('Retirement Calculator'!A497,'Lorri 401b'!N:N,0),0)</f>
        <v>1995466.8612855347</v>
      </c>
      <c r="S497" s="25">
        <f t="shared" ca="1" si="267"/>
        <v>3621686.3314785911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1625066.2456807913</v>
      </c>
      <c r="R498" s="25">
        <f t="array" aca="1" ref="R498" ca="1">INDEX('Lorri 401b'!L:L,MATCH('Retirement Calculator'!A498,'Lorri 401b'!N:N,0),0)</f>
        <v>1983329.24796271</v>
      </c>
      <c r="S498" s="25">
        <f t="shared" ca="1" si="267"/>
        <v>3608395.4936435013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1623908.2160663919</v>
      </c>
      <c r="R499" s="25">
        <f t="array" aca="1" ref="R499" ca="1">INDEX('Lorri 401b'!L:L,MATCH('Retirement Calculator'!A499,'Lorri 401b'!N:N,0),0)</f>
        <v>1971141.0612510401</v>
      </c>
      <c r="S499" s="25">
        <f t="shared" ca="1" si="267"/>
        <v>3595049.2773174318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1622745.361328599</v>
      </c>
      <c r="R500" s="25">
        <f t="array" aca="1" ref="R500" ca="1">INDEX('Lorri 401b'!L:L,MATCH('Retirement Calculator'!A500,'Lorri 401b'!N:N,0),0)</f>
        <v>1958902.0904280716</v>
      </c>
      <c r="S500" s="25">
        <f t="shared" ca="1" si="267"/>
        <v>3581647.4517566706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1621577.6613627321</v>
      </c>
      <c r="R501" s="25">
        <f t="array" aca="1" ref="R501" ca="1">INDEX('Lorri 401b'!L:L,MATCH('Retirement Calculator'!A501,'Lorri 401b'!N:N,0),0)</f>
        <v>1946612.1238933406</v>
      </c>
      <c r="S501" s="25">
        <f t="shared" ca="1" si="267"/>
        <v>3568189.7852560729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1620405.0959803406</v>
      </c>
      <c r="R502" s="25">
        <f t="array" aca="1" ref="R502" ca="1">INDEX('Lorri 401b'!L:L,MATCH('Retirement Calculator'!A502,'Lorri 401b'!N:N,0),0)</f>
        <v>1934270.9491647149</v>
      </c>
      <c r="S502" s="25">
        <f t="shared" ca="1" si="267"/>
        <v>3554676.0451450553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1619227.6449088559</v>
      </c>
      <c r="R503" s="25">
        <f t="array" aca="1" ref="R503" ca="1">INDEX('Lorri 401b'!L:L,MATCH('Retirement Calculator'!A503,'Lorri 401b'!N:N,0),0)</f>
        <v>1921878.35287472</v>
      </c>
      <c r="S503" s="25">
        <f t="shared" ca="1" si="267"/>
        <v>3541105.9977835761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1618045.28779124</v>
      </c>
      <c r="R504" s="25">
        <f t="array" aca="1" ref="R504" ca="1">INDEX('Lorri 401b'!L:L,MATCH('Retirement Calculator'!A504,'Lorri 401b'!N:N,0),0)</f>
        <v>1909434.1207668502</v>
      </c>
      <c r="S504" s="25">
        <f t="shared" ca="1" si="267"/>
        <v>3527479.4085580902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1616858.004185634</v>
      </c>
      <c r="R505" s="25">
        <f t="array" aca="1" ref="R505" ca="1">INDEX('Lorri 401b'!L:L,MATCH('Retirement Calculator'!A505,'Lorri 401b'!N:N,0),0)</f>
        <v>1896938.0376918642</v>
      </c>
      <c r="S505" s="25">
        <f t="shared" ca="1" si="267"/>
        <v>3513796.0418774979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1615665.7735650046</v>
      </c>
      <c r="R506" s="25">
        <f t="array" aca="1" ref="R506" ca="1">INDEX('Lorri 401b'!L:L,MATCH('Retirement Calculator'!A506,'Lorri 401b'!N:N,0),0)</f>
        <v>1884389.8876040657</v>
      </c>
      <c r="S506" s="25">
        <f t="shared" ca="1" si="267"/>
        <v>3500055.6611690703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1614468.5753167893</v>
      </c>
      <c r="R507" s="25">
        <f t="array" aca="1" ref="R507" ca="1">INDEX('Lorri 401b'!L:L,MATCH('Retirement Calculator'!A507,'Lorri 401b'!N:N,0),0)</f>
        <v>1871789.4535575681</v>
      </c>
      <c r="S507" s="25">
        <f t="shared" ca="1" si="267"/>
        <v>3486258.0288743572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1613266.3887425398</v>
      </c>
      <c r="R508" s="25">
        <f t="array" aca="1" ref="R508" ca="1">INDEX('Lorri 401b'!L:L,MATCH('Retirement Calculator'!A508,'Lorri 401b'!N:N,0),0)</f>
        <v>1859136.5177025434</v>
      </c>
      <c r="S508" s="25">
        <f t="shared" ca="1" si="267"/>
        <v>3472402.9064450832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1612059.1930575643</v>
      </c>
      <c r="R509" s="25">
        <f t="array" aca="1" ref="R509" ca="1">INDEX('Lorri 401b'!L:L,MATCH('Retirement Calculator'!A509,'Lorri 401b'!N:N,0),0)</f>
        <v>1846430.8612814562</v>
      </c>
      <c r="S509" s="25">
        <f t="shared" ca="1" si="267"/>
        <v>3458490.0543390205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1610846.967390568</v>
      </c>
      <c r="R510" s="25">
        <f t="array" aca="1" ref="R510" ca="1">INDEX('Lorri 401b'!L:L,MATCH('Retirement Calculator'!A510,'Lorri 401b'!N:N,0),0)</f>
        <v>1833672.2646252811</v>
      </c>
      <c r="S510" s="25">
        <f t="shared" ca="1" si="267"/>
        <v>3444519.2320158491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1609629.6907832925</v>
      </c>
      <c r="R511" s="25">
        <f t="array" aca="1" ref="R511" ca="1">INDEX('Lorri 401b'!L:L,MATCH('Retirement Calculator'!A511,'Lorri 401b'!N:N,0),0)</f>
        <v>1820860.5071497052</v>
      </c>
      <c r="S511" s="25">
        <f t="shared" ca="1" si="267"/>
        <v>3430490.1979329977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1608407.3421901534</v>
      </c>
      <c r="R512" s="25">
        <f t="array" aca="1" ref="R512" ca="1">INDEX('Lorri 401b'!L:L,MATCH('Retirement Calculator'!A512,'Lorri 401b'!N:N,0),0)</f>
        <v>1807995.3673513145</v>
      </c>
      <c r="S512" s="25">
        <f t="shared" ca="1" si="267"/>
        <v>3416402.7095414679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1607179.9004778762</v>
      </c>
      <c r="R513" s="25">
        <f t="array" aca="1" ref="R513" ca="1">INDEX('Lorri 401b'!L:L,MATCH('Retirement Calculator'!A513,'Lorri 401b'!N:N,0),0)</f>
        <v>1795076.6228037637</v>
      </c>
      <c r="S513" s="25">
        <f t="shared" ca="1" si="267"/>
        <v>3402256.5232816399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1605947.3444251311</v>
      </c>
      <c r="R514" s="25">
        <f t="array" aca="1" ref="R514" ca="1">INDEX('Lorri 401b'!L:L,MATCH('Retirement Calculator'!A514,'Lorri 401b'!N:N,0),0)</f>
        <v>1782104.0501539316</v>
      </c>
      <c r="S514" s="25">
        <f t="shared" ca="1" si="267"/>
        <v>3388051.3945790627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1604709.6527221664</v>
      </c>
      <c r="R515" s="25">
        <f t="array" aca="1" ref="R515" ca="1">INDEX('Lorri 401b'!L:L,MATCH('Retirement Calculator'!A515,'Lorri 401b'!N:N,0),0)</f>
        <v>1769077.4251180585</v>
      </c>
      <c r="S515" s="25">
        <f t="shared" ca="1" si="267"/>
        <v>3373787.0778402248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1603466.8039704394</v>
      </c>
      <c r="R516" s="25">
        <f t="array" aca="1" ref="R516" ca="1">INDEX('Lorri 401b'!L:L,MATCH('Retirement Calculator'!A516,'Lorri 401b'!N:N,0),0)</f>
        <v>1755996.5224778692</v>
      </c>
      <c r="S516" s="25">
        <f t="shared" ca="1" si="267"/>
        <v>3359463.3264483083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1602218.7766822467</v>
      </c>
      <c r="R517" s="25">
        <f t="array" aca="1" ref="R517" ca="1">INDEX('Lorri 401b'!L:L,MATCH('Retirement Calculator'!A517,'Lorri 401b'!N:N,0),0)</f>
        <v>1742861.1160766792</v>
      </c>
      <c r="S517" s="25">
        <f t="shared" ca="1" si="267"/>
        <v>3345079.8927589259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1600965.5492803534</v>
      </c>
      <c r="R518" s="25">
        <f t="array" aca="1" ref="R518" ca="1">INDEX('Lorri 401b'!L:L,MATCH('Retirement Calculator'!A518,'Lorri 401b'!N:N,0),0)</f>
        <v>1729670.9788154841</v>
      </c>
      <c r="S518" s="25">
        <f t="shared" ca="1" si="267"/>
        <v>3330636.5280958377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1599707.1000976188</v>
      </c>
      <c r="R519" s="25">
        <f t="array" aca="1" ref="R519" ca="1">INDEX('Lorri 401b'!L:L,MATCH('Retirement Calculator'!A519,'Lorri 401b'!N:N,0),0)</f>
        <v>1716425.882649034</v>
      </c>
      <c r="S519" s="25">
        <f t="shared" ca="1" si="267"/>
        <v>3316132.9827466528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1598443.4073766228</v>
      </c>
      <c r="R520" s="25">
        <f t="array" aca="1" ref="R520" ca="1">INDEX('Lorri 401b'!L:L,MATCH('Retirement Calculator'!A520,'Lorri 401b'!N:N,0),0)</f>
        <v>1703125.5985818906</v>
      </c>
      <c r="S520" s="25">
        <f t="shared" ca="1" si="267"/>
        <v>3301569.0059585134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1597174.4492692892</v>
      </c>
      <c r="R521" s="25">
        <f t="array" aca="1" ref="R521" ca="1">INDEX('Lorri 401b'!L:L,MATCH('Retirement Calculator'!A521,'Lorri 401b'!N:N,0),0)</f>
        <v>1689769.8966644672</v>
      </c>
      <c r="S521" s="25">
        <f t="shared" ref="S521:S775" ca="1" si="527">SUM(Q521:R521)</f>
        <v>3286944.3459337563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1595900.2038365083</v>
      </c>
      <c r="R522" s="25">
        <f t="array" aca="1" ref="R522" ca="1">INDEX('Lorri 401b'!L:L,MATCH('Retirement Calculator'!A522,'Lorri 401b'!N:N,0),0)</f>
        <v>1676358.5459890545</v>
      </c>
      <c r="S522" s="25">
        <f t="shared" ca="1" si="527"/>
        <v>3272258.7498255628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1594620.6490477577</v>
      </c>
      <c r="R523" s="25">
        <f t="array" aca="1" ref="R523" ca="1">INDEX('Lorri 401b'!L:L,MATCH('Retirement Calculator'!A523,'Lorri 401b'!N:N,0),0)</f>
        <v>1662891.3146858276</v>
      </c>
      <c r="S523" s="25">
        <f t="shared" ca="1" si="527"/>
        <v>3257511.9637335856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1593335.7627807206</v>
      </c>
      <c r="R524" s="25">
        <f t="array" aca="1" ref="R524" ca="1">INDEX('Lorri 401b'!L:L,MATCH('Retirement Calculator'!A524,'Lorri 401b'!N:N,0),0)</f>
        <v>1649367.9699188373</v>
      </c>
      <c r="S524" s="25">
        <f t="shared" ca="1" si="527"/>
        <v>3242703.7326995581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1592045.5228209042</v>
      </c>
      <c r="R525" s="25">
        <f t="array" aca="1" ref="R525" ca="1">INDEX('Lorri 401b'!L:L,MATCH('Retirement Calculator'!A525,'Lorri 401b'!N:N,0),0)</f>
        <v>1635788.2778819846</v>
      </c>
      <c r="S525" s="25">
        <f t="shared" ca="1" si="527"/>
        <v>3227833.8007028885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1590749.9068612552</v>
      </c>
      <c r="R526" s="25">
        <f t="array" aca="1" ref="R526" ca="1">INDEX('Lorri 401b'!L:L,MATCH('Retirement Calculator'!A526,'Lorri 401b'!N:N,0),0)</f>
        <v>1622152.0037949784</v>
      </c>
      <c r="S526" s="25">
        <f t="shared" ca="1" si="527"/>
        <v>3212901.9106562333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1589448.8925017742</v>
      </c>
      <c r="R527" s="25">
        <f t="array" aca="1" ref="R527" ca="1">INDEX('Lorri 401b'!L:L,MATCH('Retirement Calculator'!A527,'Lorri 401b'!N:N,0),0)</f>
        <v>1608458.9118992763</v>
      </c>
      <c r="S527" s="25">
        <f t="shared" ca="1" si="527"/>
        <v>3197907.8044010503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1588142.4572491287</v>
      </c>
      <c r="R528" s="25">
        <f t="array" aca="1" ref="R528" ca="1">INDEX('Lorri 401b'!L:L,MATCH('Retirement Calculator'!A528,'Lorri 401b'!N:N,0),0)</f>
        <v>1594708.7654540087</v>
      </c>
      <c r="S528" s="25">
        <f t="shared" ca="1" si="527"/>
        <v>3182851.2227031374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1586830.578516264</v>
      </c>
      <c r="R529" s="25">
        <f t="array" aca="1" ref="R529" ca="1">INDEX('Lorri 401b'!L:L,MATCH('Retirement Calculator'!A529,'Lorri 401b'!N:N,0),0)</f>
        <v>1580901.3267318858</v>
      </c>
      <c r="S529" s="25">
        <f t="shared" ca="1" si="527"/>
        <v>3167731.9052481498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1585513.2336220122</v>
      </c>
      <c r="R530" s="25">
        <f t="array" aca="1" ref="R530" ca="1">INDEX('Lorri 401b'!L:L,MATCH('Retirement Calculator'!A530,'Lorri 401b'!N:N,0),0)</f>
        <v>1567036.3570150875</v>
      </c>
      <c r="S530" s="25">
        <f t="shared" ca="1" si="527"/>
        <v>3152549.5906370999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1584190.399790701</v>
      </c>
      <c r="R531" s="25">
        <f t="array" aca="1" ref="R531" ca="1">INDEX('Lorri 401b'!L:L,MATCH('Retirement Calculator'!A531,'Lorri 401b'!N:N,0),0)</f>
        <v>1553113.6165911357</v>
      </c>
      <c r="S531" s="25">
        <f t="shared" ca="1" si="527"/>
        <v>3137304.0163818365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1582862.0541517595</v>
      </c>
      <c r="R532" s="25">
        <f t="array" aca="1" ref="R532" ca="1">INDEX('Lorri 401b'!L:L,MATCH('Retirement Calculator'!A532,'Lorri 401b'!N:N,0),0)</f>
        <v>1539132.8647487508</v>
      </c>
      <c r="S532" s="25">
        <f t="shared" ca="1" si="527"/>
        <v>3121994.9189005103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1581528.1737393222</v>
      </c>
      <c r="R533" s="25">
        <f t="array" aca="1" ref="R533" ca="1">INDEX('Lorri 401b'!L:L,MATCH('Retirement Calculator'!A533,'Lorri 401b'!N:N,0),0)</f>
        <v>1525093.8597736894</v>
      </c>
      <c r="S533" s="25">
        <f t="shared" ca="1" si="527"/>
        <v>3106622.0335130114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1580188.7354918332</v>
      </c>
      <c r="R534" s="25">
        <f t="array" aca="1" ref="R534" ca="1">INDEX('Lorri 401b'!L:L,MATCH('Retirement Calculator'!A534,'Lorri 401b'!N:N,0),0)</f>
        <v>1510996.3589445653</v>
      </c>
      <c r="S534" s="25">
        <f t="shared" ca="1" si="527"/>
        <v>3091185.0944363987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1578843.7162516464</v>
      </c>
      <c r="R535" s="25">
        <f t="array" aca="1" ref="R535" ca="1">INDEX('Lorri 401b'!L:L,MATCH('Retirement Calculator'!A535,'Lorri 401b'!N:N,0),0)</f>
        <v>1496840.1185286532</v>
      </c>
      <c r="S535" s="25">
        <f t="shared" ca="1" si="527"/>
        <v>3075683.8347802996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1577493.0927646256</v>
      </c>
      <c r="R536" s="25">
        <f t="array" aca="1" ref="R536" ca="1">INDEX('Lorri 401b'!L:L,MATCH('Retirement Calculator'!A536,'Lorri 401b'!N:N,0),0)</f>
        <v>1482624.8937776748</v>
      </c>
      <c r="S536" s="25">
        <f t="shared" ca="1" si="527"/>
        <v>3060117.9865423003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1576136.8416797421</v>
      </c>
      <c r="R537" s="25">
        <f t="array" aca="1" ref="R537" ca="1">INDEX('Lorri 401b'!L:L,MATCH('Retirement Calculator'!A537,'Lorri 401b'!N:N,0),0)</f>
        <v>1468350.4389235673</v>
      </c>
      <c r="S537" s="25">
        <f t="shared" ca="1" si="527"/>
        <v>3044487.2806033092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1574774.9395486715</v>
      </c>
      <c r="R538" s="25">
        <f t="array" aca="1" ref="R538" ca="1">INDEX('Lorri 401b'!L:L,MATCH('Retirement Calculator'!A538,'Lorri 401b'!N:N,0),0)</f>
        <v>1454016.5071742344</v>
      </c>
      <c r="S538" s="25">
        <f t="shared" ca="1" si="527"/>
        <v>3028791.4467229061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1573407.3628253881</v>
      </c>
      <c r="R539" s="25">
        <f t="array" aca="1" ref="R539" ca="1">INDEX('Lorri 401b'!L:L,MATCH('Retirement Calculator'!A539,'Lorri 401b'!N:N,0),0)</f>
        <v>1439622.8507092791</v>
      </c>
      <c r="S539" s="25">
        <f t="shared" ca="1" si="527"/>
        <v>3013030.2135346672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1572034.0878657578</v>
      </c>
      <c r="R540" s="25">
        <f t="array" aca="1" ref="R540" ca="1">INDEX('Lorri 401b'!L:L,MATCH('Retirement Calculator'!A540,'Lorri 401b'!N:N,0),0)</f>
        <v>1425169.2206757199</v>
      </c>
      <c r="S540" s="25">
        <f t="shared" ca="1" si="527"/>
        <v>2997203.3085414777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1570655.0909271289</v>
      </c>
      <c r="R541" s="25">
        <f t="array" aca="1" ref="R541" ca="1">INDEX('Lorri 401b'!L:L,MATCH('Retirement Calculator'!A541,'Lorri 401b'!N:N,0),0)</f>
        <v>1410655.3671836876</v>
      </c>
      <c r="S541" s="25">
        <f t="shared" ca="1" si="527"/>
        <v>2981310.4581108168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1569270.3481679226</v>
      </c>
      <c r="R542" s="25">
        <f t="array" aca="1" ref="R542" ca="1">INDEX('Lorri 401b'!L:L,MATCH('Retirement Calculator'!A542,'Lorri 401b'!N:N,0),0)</f>
        <v>1396081.0393021051</v>
      </c>
      <c r="S542" s="25">
        <f t="shared" ca="1" si="527"/>
        <v>2965351.3874700274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1567879.8356472193</v>
      </c>
      <c r="R543" s="25">
        <f t="array" aca="1" ref="R543" ca="1">INDEX('Lorri 401b'!L:L,MATCH('Retirement Calculator'!A543,'Lorri 401b'!N:N,0),0)</f>
        <v>1381445.9850543493</v>
      </c>
      <c r="S543" s="25">
        <f t="shared" ca="1" si="527"/>
        <v>2949325.8207015684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1566483.5293243467</v>
      </c>
      <c r="R544" s="25">
        <f t="array" aca="1" ref="R544" ca="1">INDEX('Lorri 401b'!L:L,MATCH('Retirement Calculator'!A544,'Lorri 401b'!N:N,0),0)</f>
        <v>1366749.9514138945</v>
      </c>
      <c r="S544" s="25">
        <f t="shared" ca="1" si="527"/>
        <v>2933233.4807382412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1565081.4050584619</v>
      </c>
      <c r="R545" s="25">
        <f t="array" aca="1" ref="R545" ca="1">INDEX('Lorri 401b'!L:L,MATCH('Retirement Calculator'!A545,'Lorri 401b'!N:N,0),0)</f>
        <v>1351992.6842999379</v>
      </c>
      <c r="S545" s="25">
        <f t="shared" ca="1" si="527"/>
        <v>2917074.0893583996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1563673.438608136</v>
      </c>
      <c r="R546" s="25">
        <f t="array" aca="1" ref="R546" ca="1">INDEX('Lorri 401b'!L:L,MATCH('Retirement Calculator'!A546,'Lorri 401b'!N:N,0),0)</f>
        <v>1337173.9285730065</v>
      </c>
      <c r="S546" s="25">
        <f t="shared" ca="1" si="527"/>
        <v>2900847.3671811428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1562259.6056309338</v>
      </c>
      <c r="R547" s="25">
        <f t="array" aca="1" ref="R547" ca="1">INDEX('Lorri 401b'!L:L,MATCH('Retirement Calculator'!A547,'Lorri 401b'!N:N,0),0)</f>
        <v>1322293.4280305463</v>
      </c>
      <c r="S547" s="25">
        <f t="shared" ca="1" si="527"/>
        <v>2884553.0336614801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1560839.8816829931</v>
      </c>
      <c r="R548" s="25">
        <f t="array" aca="1" ref="R548" ca="1">INDEX('Lorri 401b'!L:L,MATCH('Retirement Calculator'!A548,'Lorri 401b'!N:N,0),0)</f>
        <v>1307350.9254024923</v>
      </c>
      <c r="S548" s="25">
        <f t="shared" ca="1" si="527"/>
        <v>2868190.8070854852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1559414.2422186029</v>
      </c>
      <c r="R549" s="25">
        <f t="array" aca="1" ref="R549" ca="1">INDEX('Lorri 401b'!L:L,MATCH('Retirement Calculator'!A549,'Lorri 401b'!N:N,0),0)</f>
        <v>1292346.1623468215</v>
      </c>
      <c r="S549" s="25">
        <f t="shared" ca="1" si="527"/>
        <v>2851760.4045654247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1557982.6625897777</v>
      </c>
      <c r="R550" s="25">
        <f t="array" aca="1" ref="R550" ca="1">INDEX('Lorri 401b'!L:L,MATCH('Retirement Calculator'!A550,'Lorri 401b'!N:N,0),0)</f>
        <v>1277278.8794450853</v>
      </c>
      <c r="S550" s="25">
        <f t="shared" ca="1" si="527"/>
        <v>2835261.542034863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1556545.1180458323</v>
      </c>
      <c r="R551" s="25">
        <f t="array" aca="1" ref="R551" ca="1">INDEX('Lorri 401b'!L:L,MATCH('Retirement Calculator'!A551,'Lorri 401b'!N:N,0),0)</f>
        <v>1262148.8161979252</v>
      </c>
      <c r="S551" s="25">
        <f t="shared" ca="1" si="527"/>
        <v>2818693.9342437573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1555101.5837329538</v>
      </c>
      <c r="R552" s="25">
        <f t="array" aca="1" ref="R552" ca="1">INDEX('Lorri 401b'!L:L,MATCH('Retirement Calculator'!A552,'Lorri 401b'!N:N,0),0)</f>
        <v>1246955.7110205686</v>
      </c>
      <c r="S552" s="25">
        <f t="shared" ca="1" si="527"/>
        <v>2802057.2947535226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1553652.0346937715</v>
      </c>
      <c r="R553" s="25">
        <f t="array" aca="1" ref="R553" ca="1">INDEX('Lorri 401b'!L:L,MATCH('Retirement Calculator'!A553,'Lorri 401b'!N:N,0),0)</f>
        <v>1231699.3012383063</v>
      </c>
      <c r="S553" s="25">
        <f t="shared" ca="1" si="527"/>
        <v>2785351.3359320778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1552196.4458669261</v>
      </c>
      <c r="R554" s="25">
        <f t="array" aca="1" ref="R554" ca="1">INDEX('Lorri 401b'!L:L,MATCH('Retirement Calculator'!A554,'Lorri 401b'!N:N,0),0)</f>
        <v>1216379.3230819514</v>
      </c>
      <c r="S554" s="25">
        <f t="shared" ca="1" si="527"/>
        <v>2768575.7689488772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1550734.7920866355</v>
      </c>
      <c r="R555" s="25">
        <f t="array" aca="1" ref="R555" ca="1">INDEX('Lorri 401b'!L:L,MATCH('Retirement Calculator'!A555,'Lorri 401b'!N:N,0),0)</f>
        <v>1200995.5116832783</v>
      </c>
      <c r="S555" s="25">
        <f t="shared" ca="1" si="527"/>
        <v>2751730.3037699135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1549267.0480822604</v>
      </c>
      <c r="R556" s="25">
        <f t="array" aca="1" ref="R556" ca="1">INDEX('Lorri 401b'!L:L,MATCH('Retirement Calculator'!A556,'Lorri 401b'!N:N,0),0)</f>
        <v>1185547.6010704441</v>
      </c>
      <c r="S556" s="25">
        <f t="shared" ca="1" si="527"/>
        <v>2734814.6491527045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1547793.1884778671</v>
      </c>
      <c r="R557" s="25">
        <f t="array" aca="1" ref="R557" ca="1">INDEX('Lorri 401b'!L:L,MATCH('Retirement Calculator'!A557,'Lorri 401b'!N:N,0),0)</f>
        <v>1170035.3241633899</v>
      </c>
      <c r="S557" s="25">
        <f t="shared" ca="1" si="527"/>
        <v>2717828.5126412567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1546313.1877917887</v>
      </c>
      <c r="R558" s="25">
        <f t="array" aca="1" ref="R558" ca="1">INDEX('Lorri 401b'!L:L,MATCH('Retirement Calculator'!A558,'Lorri 401b'!N:N,0),0)</f>
        <v>1154458.4127692229</v>
      </c>
      <c r="S558" s="25">
        <f t="shared" ca="1" si="527"/>
        <v>2700771.6005610116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1544827.0204361849</v>
      </c>
      <c r="R559" s="25">
        <f t="array" aca="1" ref="R559" ca="1">INDEX('Lorri 401b'!L:L,MATCH('Retirement Calculator'!A559,'Lorri 401b'!N:N,0),0)</f>
        <v>1138816.59757758</v>
      </c>
      <c r="S559" s="25">
        <f t="shared" ca="1" si="527"/>
        <v>2683643.6180137647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1543334.6607165996</v>
      </c>
      <c r="R560" s="25">
        <f t="array" aca="1" ref="R560" ca="1">INDEX('Lorri 401b'!L:L,MATCH('Retirement Calculator'!A560,'Lorri 401b'!N:N,0),0)</f>
        <v>1123109.6081559721</v>
      </c>
      <c r="S560" s="25">
        <f t="shared" ca="1" si="527"/>
        <v>2666444.2688725716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1541836.0828315159</v>
      </c>
      <c r="R561" s="25">
        <f t="array" aca="1" ref="R561" ca="1">INDEX('Lorri 401b'!L:L,MATCH('Retirement Calculator'!A561,'Lorri 401b'!N:N,0),0)</f>
        <v>1107337.1729451073</v>
      </c>
      <c r="S561" s="25">
        <f t="shared" ca="1" si="527"/>
        <v>2649173.2557766233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1540331.2608719112</v>
      </c>
      <c r="R562" s="25">
        <f t="array" aca="1" ref="R562" ca="1">INDEX('Lorri 401b'!L:L,MATCH('Retirement Calculator'!A562,'Lorri 401b'!N:N,0),0)</f>
        <v>1091499.0192541974</v>
      </c>
      <c r="S562" s="25">
        <f t="shared" ca="1" si="527"/>
        <v>2631830.2801261088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1538820.1688208079</v>
      </c>
      <c r="R563" s="25">
        <f t="array" aca="1" ref="R563" ca="1">INDEX('Lorri 401b'!L:L,MATCH('Retirement Calculator'!A563,'Lorri 401b'!N:N,0),0)</f>
        <v>1075594.8732562419</v>
      </c>
      <c r="S563" s="25">
        <f t="shared" ca="1" si="527"/>
        <v>2614415.0420770496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1537302.7805528252</v>
      </c>
      <c r="R564" s="25">
        <f t="array" aca="1" ref="R564" ca="1">INDEX('Lorri 401b'!L:L,MATCH('Retirement Calculator'!A564,'Lorri 401b'!N:N,0),0)</f>
        <v>1059624.4599832951</v>
      </c>
      <c r="S564" s="25">
        <f t="shared" ca="1" si="527"/>
        <v>2596927.2405361203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1535779.0698337259</v>
      </c>
      <c r="R565" s="25">
        <f t="array" aca="1" ref="R565" ca="1">INDEX('Lorri 401b'!L:L,MATCH('Retirement Calculator'!A565,'Lorri 401b'!N:N,0),0)</f>
        <v>1043587.503321711</v>
      </c>
      <c r="S565" s="25">
        <f t="shared" ca="1" si="527"/>
        <v>2579366.5731554367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1534249.0103199636</v>
      </c>
      <c r="R566" s="25">
        <f t="array" aca="1" ref="R566" ca="1">INDEX('Lorri 401b'!L:L,MATCH('Retirement Calculator'!A566,'Lorri 401b'!N:N,0),0)</f>
        <v>1027483.7260073703</v>
      </c>
      <c r="S566" s="25">
        <f t="shared" ca="1" si="527"/>
        <v>2561732.7363273338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1532712.5755582273</v>
      </c>
      <c r="R567" s="25">
        <f t="array" aca="1" ref="R567" ca="1">INDEX('Lorri 401b'!L:L,MATCH('Retirement Calculator'!A567,'Lorri 401b'!N:N,0),0)</f>
        <v>1011312.8496208865</v>
      </c>
      <c r="S567" s="25">
        <f t="shared" ca="1" si="527"/>
        <v>2544025.4251791136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1531169.7389849836</v>
      </c>
      <c r="R568" s="25">
        <f t="array" aca="1" ref="R568" ca="1">INDEX('Lorri 401b'!L:L,MATCH('Retirement Calculator'!A568,'Lorri 401b'!N:N,0),0)</f>
        <v>995074.59458279237</v>
      </c>
      <c r="S568" s="25">
        <f t="shared" ca="1" si="527"/>
        <v>2526244.3335677758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1529620.4739260182</v>
      </c>
      <c r="R569" s="25">
        <f t="array" aca="1" ref="R569" ca="1">INDEX('Lorri 401b'!L:L,MATCH('Retirement Calculator'!A569,'Lorri 401b'!N:N,0),0)</f>
        <v>978768.68014870607</v>
      </c>
      <c r="S569" s="25">
        <f t="shared" ca="1" si="527"/>
        <v>2508389.1540747243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1528064.7535959738</v>
      </c>
      <c r="R570" s="25">
        <f t="array" aca="1" ref="R570" ca="1">INDEX('Lorri 401b'!L:L,MATCH('Retirement Calculator'!A570,'Lorri 401b'!N:N,0),0)</f>
        <v>962394.82440447784</v>
      </c>
      <c r="S570" s="25">
        <f t="shared" ca="1" si="527"/>
        <v>2490459.5780004514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1526502.5510978876</v>
      </c>
      <c r="R571" s="25">
        <f t="array" aca="1" ref="R571" ca="1">INDEX('Lorri 401b'!L:L,MATCH('Retirement Calculator'!A571,'Lorri 401b'!N:N,0),0)</f>
        <v>945952.74426131533</v>
      </c>
      <c r="S571" s="25">
        <f t="shared" ca="1" si="527"/>
        <v>2472455.2953592027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1524933.8394227258</v>
      </c>
      <c r="R572" s="25">
        <f t="array" aca="1" ref="R572" ca="1">INDEX('Lorri 401b'!L:L,MATCH('Retirement Calculator'!A572,'Lorri 401b'!N:N,0),0)</f>
        <v>929442.15545088961</v>
      </c>
      <c r="S572" s="25">
        <f t="shared" ca="1" si="527"/>
        <v>2454375.9948736154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1523358.5914489178</v>
      </c>
      <c r="R573" s="25">
        <f t="array" aca="1" ref="R573" ca="1">INDEX('Lorri 401b'!L:L,MATCH('Retirement Calculator'!A573,'Lorri 401b'!N:N,0),0)</f>
        <v>912862.77252042049</v>
      </c>
      <c r="S573" s="25">
        <f t="shared" ca="1" si="527"/>
        <v>2436221.3639693381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1521776.7799418855</v>
      </c>
      <c r="R574" s="25">
        <f t="array" aca="1" ref="R574" ca="1">INDEX('Lorri 401b'!L:L,MATCH('Retirement Calculator'!A574,'Lorri 401b'!N:N,0),0)</f>
        <v>896214.30882774107</v>
      </c>
      <c r="S574" s="25">
        <f t="shared" ca="1" si="527"/>
        <v>2417991.0887696268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1520188.3775535738</v>
      </c>
      <c r="R575" s="25">
        <f t="array" aca="1" ref="R575" ca="1">INDEX('Lorri 401b'!L:L,MATCH('Retirement Calculator'!A575,'Lorri 401b'!N:N,0),0)</f>
        <v>879496.47653634218</v>
      </c>
      <c r="S575" s="25">
        <f t="shared" ca="1" si="527"/>
        <v>2399684.8540899158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1518593.3568219775</v>
      </c>
      <c r="R576" s="25">
        <f t="array" aca="1" ref="R576" ca="1">INDEX('Lorri 401b'!L:L,MATCH('Retirement Calculator'!A576,'Lorri 401b'!N:N,0),0)</f>
        <v>862708.98661039572</v>
      </c>
      <c r="S576" s="25">
        <f t="shared" ca="1" si="527"/>
        <v>2381302.3434323734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1516991.6901706662</v>
      </c>
      <c r="R577" s="25">
        <f t="array" aca="1" ref="R577" ca="1">INDEX('Lorri 401b'!L:L,MATCH('Retirement Calculator'!A577,'Lorri 401b'!N:N,0),0)</f>
        <v>845851.54880975781</v>
      </c>
      <c r="S577" s="25">
        <f t="shared" ca="1" si="527"/>
        <v>2362843.2389804241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1515383.3499083079</v>
      </c>
      <c r="R578" s="25">
        <f t="array" aca="1" ref="R578" ca="1">INDEX('Lorri 401b'!L:L,MATCH('Retirement Calculator'!A578,'Lorri 401b'!N:N,0),0)</f>
        <v>828923.87168495054</v>
      </c>
      <c r="S578" s="25">
        <f t="shared" ca="1" si="527"/>
        <v>2344307.2215932584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1513768.3082281896</v>
      </c>
      <c r="R579" s="25">
        <f t="array" aca="1" ref="R579" ca="1">INDEX('Lorri 401b'!L:L,MATCH('Retirement Calculator'!A579,'Lorri 401b'!N:N,0),0)</f>
        <v>811925.66257212334</v>
      </c>
      <c r="S579" s="25">
        <f t="shared" ca="1" si="527"/>
        <v>2325693.9708003132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1512146.5372077376</v>
      </c>
      <c r="R580" s="25">
        <f t="array" aca="1" ref="R580" ca="1">INDEX('Lorri 401b'!L:L,MATCH('Retirement Calculator'!A580,'Lorri 401b'!N:N,0),0)</f>
        <v>794856.6275879927</v>
      </c>
      <c r="S580" s="25">
        <f t="shared" ca="1" si="527"/>
        <v>2307003.1647957303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1510518.0088080335</v>
      </c>
      <c r="R581" s="25">
        <f t="array" aca="1" ref="R581" ca="1">INDEX('Lorri 401b'!L:L,MATCH('Retirement Calculator'!A581,'Lorri 401b'!N:N,0),0)</f>
        <v>777716.47162476147</v>
      </c>
      <c r="S581" s="25">
        <f t="shared" ca="1" si="527"/>
        <v>2288234.4804327949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1508882.6948733309</v>
      </c>
      <c r="R582" s="25">
        <f t="array" aca="1" ref="R582" ca="1">INDEX('Lorri 401b'!L:L,MATCH('Retirement Calculator'!A582,'Lorri 401b'!N:N,0),0)</f>
        <v>760504.89834501676</v>
      </c>
      <c r="S582" s="25">
        <f t="shared" ca="1" si="527"/>
        <v>2269387.5932183475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1507240.567130567</v>
      </c>
      <c r="R583" s="25">
        <f t="array" aca="1" ref="R583" ca="1">INDEX('Lorri 401b'!L:L,MATCH('Retirement Calculator'!A583,'Lorri 401b'!N:N,0),0)</f>
        <v>743221.61017660645</v>
      </c>
      <c r="S583" s="25">
        <f t="shared" ca="1" si="527"/>
        <v>2250462.1773071736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1505591.5971888748</v>
      </c>
      <c r="R584" s="25">
        <f t="array" aca="1" ref="R584" ca="1">INDEX('Lorri 401b'!L:L,MATCH('Retirement Calculator'!A584,'Lorri 401b'!N:N,0),0)</f>
        <v>725866.30830749439</v>
      </c>
      <c r="S584" s="25">
        <f t="shared" ca="1" si="527"/>
        <v>2231457.9054963691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1503935.7565390924</v>
      </c>
      <c r="R585" s="25">
        <f t="array" aca="1" ref="R585" ca="1">INDEX('Lorri 401b'!L:L,MATCH('Retirement Calculator'!A585,'Lorri 401b'!N:N,0),0)</f>
        <v>708438.69268059439</v>
      </c>
      <c r="S585" s="25">
        <f t="shared" ca="1" si="527"/>
        <v>2212374.4492196869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1502273.0165532692</v>
      </c>
      <c r="R586" s="25">
        <f t="array" aca="1" ref="R586" ca="1">INDEX('Lorri 401b'!L:L,MATCH('Retirement Calculator'!A586,'Lorri 401b'!N:N,0),0)</f>
        <v>690938.46198858228</v>
      </c>
      <c r="S586" s="25">
        <f t="shared" ca="1" si="527"/>
        <v>2193211.4785418515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1500603.3484841718</v>
      </c>
      <c r="R587" s="25">
        <f t="array" aca="1" ref="R587" ca="1">INDEX('Lorri 401b'!L:L,MATCH('Retirement Calculator'!A587,'Lorri 401b'!N:N,0),0)</f>
        <v>673365.31366868678</v>
      </c>
      <c r="S587" s="25">
        <f t="shared" ca="1" si="527"/>
        <v>2173968.6621528585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1498926.7234647863</v>
      </c>
      <c r="R588" s="25">
        <f t="array" aca="1" ref="R588" ca="1">INDEX('Lorri 401b'!L:L,MATCH('Retirement Calculator'!A588,'Lorri 401b'!N:N,0),0)</f>
        <v>655718.94389745838</v>
      </c>
      <c r="S588" s="25">
        <f t="shared" ca="1" si="527"/>
        <v>2154645.6673622448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1497243.1125078201</v>
      </c>
      <c r="R589" s="25">
        <f t="array" aca="1" ref="R589" ca="1">INDEX('Lorri 401b'!L:L,MATCH('Retirement Calculator'!A589,'Lorri 401b'!N:N,0),0)</f>
        <v>637999.04758551659</v>
      </c>
      <c r="S589" s="25">
        <f t="shared" ca="1" si="527"/>
        <v>2135242.1600933368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1495552.4865051999</v>
      </c>
      <c r="R590" s="25">
        <f t="array" aca="1" ref="R590" ca="1">INDEX('Lorri 401b'!L:L,MATCH('Retirement Calculator'!A590,'Lorri 401b'!N:N,0),0)</f>
        <v>620205.31837227498</v>
      </c>
      <c r="S590" s="25">
        <f t="shared" ca="1" si="527"/>
        <v>2115757.8048774749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1493854.8162275688</v>
      </c>
      <c r="R591" s="25">
        <f t="array" aca="1" ref="R591" ca="1">INDEX('Lorri 401b'!L:L,MATCH('Retirement Calculator'!A591,'Lorri 401b'!N:N,0),0)</f>
        <v>602337.44862064486</v>
      </c>
      <c r="S591" s="25">
        <f t="shared" ca="1" si="527"/>
        <v>2096192.2648482136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1492150.0723237807</v>
      </c>
      <c r="R592" s="25">
        <f t="array" aca="1" ref="R592" ca="1">INDEX('Lorri 401b'!L:L,MATCH('Retirement Calculator'!A592,'Lorri 401b'!N:N,0),0)</f>
        <v>584395.12941171636</v>
      </c>
      <c r="S592" s="25">
        <f t="shared" ca="1" si="527"/>
        <v>2076545.201735497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1490438.2253203937</v>
      </c>
      <c r="R593" s="25">
        <f t="array" aca="1" ref="R593" ca="1">INDEX('Lorri 401b'!L:L,MATCH('Retirement Calculator'!A593,'Lorri 401b'!N:N,0),0)</f>
        <v>566378.05053941731</v>
      </c>
      <c r="S593" s="25">
        <f t="shared" ca="1" si="527"/>
        <v>2056816.2758598109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1488719.2456211592</v>
      </c>
      <c r="R594" s="25">
        <f t="array" aca="1" ref="R594" ca="1">INDEX('Lorri 401b'!L:L,MATCH('Retirement Calculator'!A594,'Lorri 401b'!N:N,0),0)</f>
        <v>548285.90050515032</v>
      </c>
      <c r="S594" s="25">
        <f t="shared" ca="1" si="527"/>
        <v>2037005.1461263094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1486993.1035065113</v>
      </c>
      <c r="R595" s="25">
        <f t="array" aca="1" ref="R595" ca="1">INDEX('Lorri 401b'!L:L,MATCH('Retirement Calculator'!A595,'Lorri 401b'!N:N,0),0)</f>
        <v>530118.3665124072</v>
      </c>
      <c r="S595" s="25">
        <f t="shared" ca="1" si="527"/>
        <v>2017111.4700189186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1485259.7691330523</v>
      </c>
      <c r="R596" s="25">
        <f t="array" aca="1" ref="R596" ca="1">INDEX('Lorri 401b'!L:L,MATCH('Retirement Calculator'!A596,'Lorri 401b'!N:N,0),0)</f>
        <v>511875.13446136104</v>
      </c>
      <c r="S596" s="25">
        <f t="shared" ca="1" si="527"/>
        <v>1997134.9035944133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1483519.2125330372</v>
      </c>
      <c r="R597" s="25">
        <f t="array" aca="1" ref="R597" ca="1">INDEX('Lorri 401b'!L:L,MATCH('Retirement Calculator'!A597,'Lorri 401b'!N:N,0),0)</f>
        <v>493555.88894343551</v>
      </c>
      <c r="S597" s="25">
        <f t="shared" ca="1" si="527"/>
        <v>1977075.1014764728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1481771.4036138554</v>
      </c>
      <c r="R598" s="25">
        <f t="array" aca="1" ref="R598" ca="1">INDEX('Lorri 401b'!L:L,MATCH('Retirement Calculator'!A598,'Lorri 401b'!N:N,0),0)</f>
        <v>475160.31323585194</v>
      </c>
      <c r="S598" s="25">
        <f t="shared" ca="1" si="527"/>
        <v>1956931.7168497073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1480016.3121575103</v>
      </c>
      <c r="R599" s="25">
        <f t="array" aca="1" ref="R599" ca="1">INDEX('Lorri 401b'!L:L,MATCH('Retirement Calculator'!A599,'Lorri 401b'!N:N,0),0)</f>
        <v>456688.08929615346</v>
      </c>
      <c r="S599" s="25">
        <f t="shared" ca="1" si="527"/>
        <v>1936704.4014536638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1478253.9078200972</v>
      </c>
      <c r="R600" s="25">
        <f t="array" aca="1" ref="R600" ca="1">INDEX('Lorri 401b'!L:L,MATCH('Retirement Calculator'!A600,'Lorri 401b'!N:N,0),0)</f>
        <v>438138.89775670622</v>
      </c>
      <c r="S600" s="25">
        <f t="shared" ca="1" si="527"/>
        <v>1916392.8055768034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1476484.160131278</v>
      </c>
      <c r="R601" s="25">
        <f t="array" aca="1" ref="R601" ca="1">INDEX('Lorri 401b'!L:L,MATCH('Retirement Calculator'!A601,'Lorri 401b'!N:N,0),0)</f>
        <v>419512.41791917797</v>
      </c>
      <c r="S601" s="25">
        <f t="shared" ca="1" si="527"/>
        <v>1895996.578050456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1474707.0384937555</v>
      </c>
      <c r="R602" s="25">
        <f t="array" aca="1" ref="R602" ca="1">INDEX('Lorri 401b'!L:L,MATCH('Retirement Calculator'!A602,'Lorri 401b'!N:N,0),0)</f>
        <v>400808.32774899335</v>
      </c>
      <c r="S602" s="25">
        <f t="shared" ca="1" si="527"/>
        <v>1875515.3662427489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1472922.5121827433</v>
      </c>
      <c r="R603" s="25">
        <f t="array" aca="1" ref="R603" ca="1">INDEX('Lorri 401b'!L:L,MATCH('Retirement Calculator'!A603,'Lorri 401b'!N:N,0),0)</f>
        <v>382026.3038697663</v>
      </c>
      <c r="S603" s="25">
        <f t="shared" ca="1" si="527"/>
        <v>1854948.8160525095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1471130.5503454353</v>
      </c>
      <c r="R604" s="25">
        <f t="array" aca="1" ref="R604" ca="1">INDEX('Lorri 401b'!L:L,MATCH('Retirement Calculator'!A604,'Lorri 401b'!N:N,0),0)</f>
        <v>363166.02155770914</v>
      </c>
      <c r="S604" s="25">
        <f t="shared" ca="1" si="527"/>
        <v>1834296.5719031445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1469331.1220004717</v>
      </c>
      <c r="R605" s="25">
        <f t="array" aca="1" ref="R605" ca="1">INDEX('Lorri 401b'!L:L,MATCH('Retirement Calculator'!A605,'Lorri 401b'!N:N,0),0)</f>
        <v>344227.15473601839</v>
      </c>
      <c r="S605" s="25">
        <f t="shared" ca="1" si="527"/>
        <v>1813558.27673649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1467524.1960374042</v>
      </c>
      <c r="R606" s="25">
        <f t="array" aca="1" ref="R606" ca="1">INDEX('Lorri 401b'!L:L,MATCH('Retirement Calculator'!A606,'Lorri 401b'!N:N,0),0)</f>
        <v>325209.37596923724</v>
      </c>
      <c r="S606" s="25">
        <f t="shared" ca="1" si="527"/>
        <v>1792733.5720066414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1465709.7412161573</v>
      </c>
      <c r="R607" s="25">
        <f t="array" aca="1" ref="R607" ca="1">INDEX('Lorri 401b'!L:L,MATCH('Retirement Calculator'!A607,'Lorri 401b'!N:N,0),0)</f>
        <v>306112.35645759455</v>
      </c>
      <c r="S607" s="25">
        <f t="shared" ca="1" si="527"/>
        <v>1771822.0976737519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1463887.7261664886</v>
      </c>
      <c r="R608" s="25">
        <f t="array" aca="1" ref="R608" ca="1">INDEX('Lorri 401b'!L:L,MATCH('Retirement Calculator'!A608,'Lorri 401b'!N:N,0),0)</f>
        <v>286935.76603131997</v>
      </c>
      <c r="S608" s="25">
        <f t="shared" ca="1" si="527"/>
        <v>1750823.4921978086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1462058.1193874462</v>
      </c>
      <c r="R609" s="25">
        <f t="array" aca="1" ref="R609" ca="1">INDEX('Lorri 401b'!L:L,MATCH('Retirement Calculator'!A609,'Lorri 401b'!N:N,0),0)</f>
        <v>267679.27314493596</v>
      </c>
      <c r="S609" s="25">
        <f t="shared" ca="1" si="527"/>
        <v>1729737.3925323822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1460220.8892468244</v>
      </c>
      <c r="R610" s="25">
        <f t="array" aca="1" ref="R610" ca="1">INDEX('Lorri 401b'!L:L,MATCH('Retirement Calculator'!A610,'Lorri 401b'!N:N,0),0)</f>
        <v>248342.54487152532</v>
      </c>
      <c r="S610" s="25">
        <f t="shared" ca="1" si="527"/>
        <v>1708563.4341183498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1458376.0039806168</v>
      </c>
      <c r="R611" s="25">
        <f t="array" aca="1" ref="R611" ca="1">INDEX('Lorri 401b'!L:L,MATCH('Retirement Calculator'!A611,'Lorri 401b'!N:N,0),0)</f>
        <v>228925.24689697547</v>
      </c>
      <c r="S611" s="25">
        <f t="shared" ca="1" si="527"/>
        <v>1687301.2508775922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1456523.4316924666</v>
      </c>
      <c r="R612" s="25">
        <f t="array" aca="1" ref="R612" ca="1">INDEX('Lorri 401b'!L:L,MATCH('Retirement Calculator'!A612,'Lorri 401b'!N:N,0),0)</f>
        <v>209427.04351419833</v>
      </c>
      <c r="S612" s="25">
        <f t="shared" ca="1" si="527"/>
        <v>1665950.475206665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1454663.1403531157</v>
      </c>
      <c r="R613" s="25">
        <f t="array" aca="1" ref="R613" ca="1">INDEX('Lorri 401b'!L:L,MATCH('Retirement Calculator'!A613,'Lorri 401b'!N:N,0),0)</f>
        <v>189847.59761732628</v>
      </c>
      <c r="S613" s="25">
        <f t="shared" ca="1" si="527"/>
        <v>1644510.737970442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1452795.0977998509</v>
      </c>
      <c r="R614" s="25">
        <f t="array" aca="1" ref="R614" ca="1">INDEX('Lorri 401b'!L:L,MATCH('Retirement Calculator'!A614,'Lorri 401b'!N:N,0),0)</f>
        <v>170186.57069588391</v>
      </c>
      <c r="S614" s="25">
        <f t="shared" ca="1" si="527"/>
        <v>1622981.6684957347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1450919.2717359473</v>
      </c>
      <c r="R615" s="25">
        <f t="array" aca="1" ref="R615" ca="1">INDEX('Lorri 401b'!L:L,MATCH('Retirement Calculator'!A615,'Lorri 401b'!N:N,0),0)</f>
        <v>150443.62282893556</v>
      </c>
      <c r="S615" s="25">
        <f t="shared" ca="1" si="527"/>
        <v>1601362.8945648829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1449035.629730111</v>
      </c>
      <c r="R616" s="25">
        <f t="array" aca="1" ref="R616" ca="1">INDEX('Lorri 401b'!L:L,MATCH('Retirement Calculator'!A616,'Lorri 401b'!N:N,0),0)</f>
        <v>130618.41267920827</v>
      </c>
      <c r="S616" s="25">
        <f t="shared" ca="1" si="527"/>
        <v>1579654.0424093192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1447144.1392159169</v>
      </c>
      <c r="R617" s="25">
        <f t="array" aca="1" ref="R617" ca="1">INDEX('Lorri 401b'!L:L,MATCH('Retirement Calculator'!A617,'Lorri 401b'!N:N,0),0)</f>
        <v>110710.59748719045</v>
      </c>
      <c r="S617" s="25">
        <f t="shared" ca="1" si="527"/>
        <v>1557854.7367031074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1445244.767491247</v>
      </c>
      <c r="R618" s="25">
        <f t="array" aca="1" ref="R618" ca="1">INDEX('Lorri 401b'!L:L,MATCH('Retirement Calculator'!A618,'Lorri 401b'!N:N,0),0)</f>
        <v>90719.833065205879</v>
      </c>
      <c r="S618" s="25">
        <f t="shared" ca="1" si="527"/>
        <v>1535964.600556453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1443337.4817177244</v>
      </c>
      <c r="R619" s="25">
        <f t="array" aca="1" ref="R619" ca="1">INDEX('Lorri 401b'!L:L,MATCH('Retirement Calculator'!A619,'Lorri 401b'!N:N,0),0)</f>
        <v>70645.773791463042</v>
      </c>
      <c r="S619" s="25">
        <f t="shared" ca="1" si="527"/>
        <v>1513983.2555091875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1441422.2489201454</v>
      </c>
      <c r="R620" s="25">
        <f t="array" aca="1" ref="R620" ca="1">INDEX('Lorri 401b'!L:L,MATCH('Retirement Calculator'!A620,'Lorri 401b'!N:N,0),0)</f>
        <v>50488.072604079607</v>
      </c>
      <c r="S620" s="25">
        <f t="shared" ca="1" si="527"/>
        <v>1491910.3215242249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1439499.0359859099</v>
      </c>
      <c r="R621" s="25">
        <f t="array" aca="1" ref="R621" ca="1">INDEX('Lorri 401b'!L:L,MATCH('Retirement Calculator'!A621,'Lorri 401b'!N:N,0),0)</f>
        <v>30246.380995082076</v>
      </c>
      <c r="S621" s="25">
        <f t="shared" ca="1" si="527"/>
        <v>1469745.4169809918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1437567.8096644483</v>
      </c>
      <c r="R622" s="25">
        <f t="array" aca="1" ref="R622" ca="1">INDEX('Lorri 401b'!L:L,MATCH('Retirement Calculator'!A622,'Lorri 401b'!N:N,0),0)</f>
        <v>9920.3490043803868</v>
      </c>
      <c r="S622" s="25">
        <f t="shared" ca="1" si="527"/>
        <v>1447488.1586688287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1435628.5365666472</v>
      </c>
      <c r="R623" s="25">
        <f t="array" aca="1" ref="R623" ca="1">INDEX('Lorri 401b'!L:L,MATCH('Retirement Calculator'!A623,'Lorri 401b'!N:N,0),0)</f>
        <v>-10490.374786282558</v>
      </c>
      <c r="S623" s="25">
        <f t="shared" ca="1" si="527"/>
        <v>1425138.1617803646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1433681.1831642722</v>
      </c>
      <c r="R624" s="25">
        <f t="array" aca="1" ref="R624" ca="1">INDEX('Lorri 401b'!L:L,MATCH('Retirement Calculator'!A624,'Lorri 401b'!N:N,0),0)</f>
        <v>-30986.143259406599</v>
      </c>
      <c r="S624" s="25">
        <f t="shared" ca="1" si="527"/>
        <v>1402695.0399048657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1431725.7157893872</v>
      </c>
      <c r="R625" s="25">
        <f t="array" aca="1" ref="R625" ca="1">INDEX('Lorri 401b'!L:L,MATCH('Retirement Calculator'!A625,'Lorri 401b'!N:N,0),0)</f>
        <v>-51567.310767835319</v>
      </c>
      <c r="S625" s="25">
        <f t="shared" ca="1" si="527"/>
        <v>1380158.405021552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1429762.1006337735</v>
      </c>
      <c r="R626" s="25">
        <f t="array" aca="1" ref="R626" ca="1">INDEX('Lorri 401b'!L:L,MATCH('Retirement Calculator'!A626,'Lorri 401b'!N:N,0),0)</f>
        <v>-72234.233140882498</v>
      </c>
      <c r="S626" s="25">
        <f t="shared" ca="1" si="527"/>
        <v>1357527.8674928909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1427790.3037483448</v>
      </c>
      <c r="R627" s="25">
        <f t="array" aca="1" ref="R627" ca="1">INDEX('Lorri 401b'!L:L,MATCH('Retirement Calculator'!A627,'Lorri 401b'!N:N,0),0)</f>
        <v>-92987.267690484034</v>
      </c>
      <c r="S627" s="25">
        <f t="shared" ca="1" si="527"/>
        <v>1334803.0360578608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1425810.29104256</v>
      </c>
      <c r="R628" s="25">
        <f t="array" aca="1" ref="R628" ca="1">INDEX('Lorri 401b'!L:L,MATCH('Retirement Calculator'!A628,'Lorri 401b'!N:N,0),0)</f>
        <v>-113826.77321737558</v>
      </c>
      <c r="S628" s="25">
        <f t="shared" ca="1" si="527"/>
        <v>1311983.5178251844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1423822.0282838345</v>
      </c>
      <c r="R629" s="25">
        <f t="array" aca="1" ref="R629" ca="1">INDEX('Lorri 401b'!L:L,MATCH('Retirement Calculator'!A629,'Lorri 401b'!N:N,0),0)</f>
        <v>-134753.11001729584</v>
      </c>
      <c r="S629" s="25">
        <f t="shared" ca="1" si="527"/>
        <v>1289068.9182665385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1421825.4810969476</v>
      </c>
      <c r="R630" s="25">
        <f t="array" aca="1" ref="R630" ca="1">INDEX('Lorri 401b'!L:L,MATCH('Retirement Calculator'!A630,'Lorri 401b'!N:N,0),0)</f>
        <v>-155766.63988721577</v>
      </c>
      <c r="S630" s="25">
        <f t="shared" ca="1" si="527"/>
        <v>1266058.8412097318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1419820.6149634486</v>
      </c>
      <c r="R631" s="25">
        <f t="array" aca="1" ref="R631" ca="1">INDEX('Lorri 401b'!L:L,MATCH('Retirement Calculator'!A631,'Lorri 401b'!N:N,0),0)</f>
        <v>-176867.72613159372</v>
      </c>
      <c r="S631" s="25">
        <f t="shared" ca="1" si="527"/>
        <v>1242952.8888318548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1417807.3952210601</v>
      </c>
      <c r="R632" s="25">
        <f t="array" aca="1" ref="R632" ca="1">INDEX('Lorri 401b'!L:L,MATCH('Retirement Calculator'!A632,'Lorri 401b'!N:N,0),0)</f>
        <v>-198056.73356865658</v>
      </c>
      <c r="S632" s="25">
        <f t="shared" ca="1" si="527"/>
        <v>1219750.6616524037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1415785.7870630785</v>
      </c>
      <c r="R633" s="25">
        <f t="array" aca="1" ref="R633" ca="1">INDEX('Lorri 401b'!L:L,MATCH('Retirement Calculator'!A633,'Lorri 401b'!N:N,0),0)</f>
        <v>-219334.02853670719</v>
      </c>
      <c r="S633" s="25">
        <f t="shared" ca="1" si="527"/>
        <v>1196451.7585263713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1413755.7555377719</v>
      </c>
      <c r="R634" s="25">
        <f t="array" aca="1" ref="R634" ca="1">INDEX('Lorri 401b'!L:L,MATCH('Retirement Calculator'!A634,'Lorri 401b'!N:N,0),0)</f>
        <v>-240699.97890045802</v>
      </c>
      <c r="S634" s="25">
        <f t="shared" ca="1" si="527"/>
        <v>1173055.7766373139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1411717.2655477764</v>
      </c>
      <c r="R635" s="25">
        <f t="array" aca="1" ref="R635" ca="1">INDEX('Lorri 401b'!L:L,MATCH('Retirement Calculator'!A635,'Lorri 401b'!N:N,0),0)</f>
        <v>-262154.95405739115</v>
      </c>
      <c r="S635" s="25">
        <f t="shared" ca="1" si="527"/>
        <v>1149562.3114903853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1409670.2818494893</v>
      </c>
      <c r="R636" s="25">
        <f t="array" aca="1" ref="R636" ca="1">INDEX('Lorri 401b'!L:L,MATCH('Retirement Calculator'!A636,'Lorri 401b'!N:N,0),0)</f>
        <v>-283699.32494414481</v>
      </c>
      <c r="S636" s="25">
        <f t="shared" ca="1" si="527"/>
        <v>1125970.9569053445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1407614.7690524594</v>
      </c>
      <c r="R637" s="25">
        <f t="array" aca="1" ref="R637" ca="1">INDEX('Lorri 401b'!L:L,MATCH('Retirement Calculator'!A637,'Lorri 401b'!N:N,0),0)</f>
        <v>-305333.46404292661</v>
      </c>
      <c r="S637" s="25">
        <f t="shared" ca="1" si="527"/>
        <v>1102281.3050095327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1405550.6916187753</v>
      </c>
      <c r="R638" s="25">
        <f t="array" aca="1" ref="R638" ca="1">INDEX('Lorri 401b'!L:L,MATCH('Retirement Calculator'!A638,'Lorri 401b'!N:N,0),0)</f>
        <v>-327057.74538795336</v>
      </c>
      <c r="S638" s="25">
        <f t="shared" ca="1" si="527"/>
        <v>1078492.9462308218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1403478.0138624506</v>
      </c>
      <c r="R639" s="25">
        <f t="array" aca="1" ref="R639" ca="1">INDEX('Lorri 401b'!L:L,MATCH('Retirement Calculator'!A639,'Lorri 401b'!N:N,0),0)</f>
        <v>-348872.54457191768</v>
      </c>
      <c r="S639" s="25">
        <f t="shared" ca="1" si="527"/>
        <v>1054605.4692905329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1401396.6999488079</v>
      </c>
      <c r="R640" s="25">
        <f t="array" aca="1" ref="R640" ca="1">INDEX('Lorri 401b'!L:L,MATCH('Retirement Calculator'!A640,'Lorri 401b'!N:N,0),0)</f>
        <v>-370778.23875248188</v>
      </c>
      <c r="S640" s="25">
        <f t="shared" ca="1" si="527"/>
        <v>1030618.4611963261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1399306.7138938585</v>
      </c>
      <c r="R641" s="25">
        <f t="array" aca="1" ref="R641" ca="1">INDEX('Lorri 401b'!L:L,MATCH('Retirement Calculator'!A641,'Lorri 401b'!N:N,0),0)</f>
        <v>-392775.20665879844</v>
      </c>
      <c r="S641" s="25">
        <f t="shared" ca="1" si="527"/>
        <v>1006531.50723506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1397208.01956368</v>
      </c>
      <c r="R642" s="25">
        <f t="array" aca="1" ref="R642" ca="1">INDEX('Lorri 401b'!L:L,MATCH('Retirement Calculator'!A642,'Lorri 401b'!N:N,0),0)</f>
        <v>-414863.82859805797</v>
      </c>
      <c r="S642" s="25">
        <f t="shared" ca="1" si="527"/>
        <v>982344.19096562208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1395100.5806737926</v>
      </c>
      <c r="R643" s="25">
        <f t="array" aca="1" ref="R643" ca="1">INDEX('Lorri 401b'!L:L,MATCH('Retirement Calculator'!A643,'Lorri 401b'!N:N,0),0)</f>
        <v>-437044.48646206444</v>
      </c>
      <c r="S643" s="25">
        <f t="shared" ca="1" si="527"/>
        <v>958056.0942117282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1392984.3607885307</v>
      </c>
      <c r="R644" s="25">
        <f t="array" aca="1" ref="R644" ca="1">INDEX('Lorri 401b'!L:L,MATCH('Retirement Calculator'!A644,'Lorri 401b'!N:N,0),0)</f>
        <v>-459317.56373383757</v>
      </c>
      <c r="S644" s="25">
        <f t="shared" ca="1" si="527"/>
        <v>933666.7970546931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1390859.3233204135</v>
      </c>
      <c r="R645" s="25">
        <f t="array" aca="1" ref="R645" ca="1">INDEX('Lorri 401b'!L:L,MATCH('Retirement Calculator'!A645,'Lorri 401b'!N:N,0),0)</f>
        <v>-481683.44549424312</v>
      </c>
      <c r="S645" s="25">
        <f t="shared" ca="1" si="527"/>
        <v>909175.8778261703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1388725.4315295124</v>
      </c>
      <c r="R646" s="25">
        <f t="array" aca="1" ref="R646" ca="1">INDEX('Lorri 401b'!L:L,MATCH('Retirement Calculator'!A646,'Lorri 401b'!N:N,0),0)</f>
        <v>-504142.51842865034</v>
      </c>
      <c r="S646" s="25">
        <f t="shared" ca="1" si="527"/>
        <v>884582.91310086206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1386582.6485228159</v>
      </c>
      <c r="R647" s="25">
        <f t="array" aca="1" ref="R647" ca="1">INDEX('Lorri 401b'!L:L,MATCH('Retirement Calculator'!A647,'Lorri 401b'!N:N,0),0)</f>
        <v>-526695.17083361757</v>
      </c>
      <c r="S647" s="25">
        <f t="shared" ca="1" si="527"/>
        <v>859887.47768919833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1384430.9372535914</v>
      </c>
      <c r="R648" s="25">
        <f t="array" aca="1" ref="R648" ca="1">INDEX('Lorri 401b'!L:L,MATCH('Retirement Calculator'!A648,'Lorri 401b'!N:N,0),0)</f>
        <v>-549341.79262360546</v>
      </c>
      <c r="S648" s="25">
        <f t="shared" ca="1" si="527"/>
        <v>835089.14462998591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1382270.2605207453</v>
      </c>
      <c r="R649" s="25">
        <f t="array" aca="1" ref="R649" ca="1">INDEX('Lorri 401b'!L:L,MATCH('Retirement Calculator'!A649,'Lorri 401b'!N:N,0),0)</f>
        <v>-572082.77533771831</v>
      </c>
      <c r="S649" s="25">
        <f t="shared" ca="1" si="527"/>
        <v>810187.48518302699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1380100.5809681788</v>
      </c>
      <c r="R650" s="25">
        <f t="array" aca="1" ref="R650" ca="1">INDEX('Lorri 401b'!L:L,MATCH('Retirement Calculator'!A650,'Lorri 401b'!N:N,0),0)</f>
        <v>-594918.5121464734</v>
      </c>
      <c r="S650" s="25">
        <f t="shared" ca="1" si="527"/>
        <v>785182.06882170541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1377921.8610841434</v>
      </c>
      <c r="R651" s="25">
        <f t="array" aca="1" ref="R651" ca="1">INDEX('Lorri 401b'!L:L,MATCH('Retirement Calculator'!A651,'Lorri 401b'!N:N,0),0)</f>
        <v>-617849.39785859827</v>
      </c>
      <c r="S651" s="25">
        <f t="shared" ca="1" si="527"/>
        <v>760072.46322554513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1375734.0632005911</v>
      </c>
      <c r="R652" s="25">
        <f t="array" aca="1" ref="R652" ca="1">INDEX('Lorri 401b'!L:L,MATCH('Retirement Calculator'!A652,'Lorri 401b'!N:N,0),0)</f>
        <v>-640875.82892785699</v>
      </c>
      <c r="S652" s="25">
        <f t="shared" ca="1" si="527"/>
        <v>734858.23427273415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1373537.1494925241</v>
      </c>
      <c r="R653" s="25">
        <f t="array" aca="1" ref="R653" ca="1">INDEX('Lorri 401b'!L:L,MATCH('Retirement Calculator'!A653,'Lorri 401b'!N:N,0),0)</f>
        <v>-663998.2034599043</v>
      </c>
      <c r="S653" s="25">
        <f t="shared" ca="1" si="527"/>
        <v>709538.9460326198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1371331.0819773402</v>
      </c>
      <c r="R654" s="25">
        <f t="array" aca="1" ref="R654" ca="1">INDEX('Lorri 401b'!L:L,MATCH('Retirement Calculator'!A654,'Lorri 401b'!N:N,0),0)</f>
        <v>-687216.92121916846</v>
      </c>
      <c r="S654" s="25">
        <f t="shared" ca="1" si="527"/>
        <v>684114.1607581717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1369115.8225141764</v>
      </c>
      <c r="R655" s="25">
        <f t="array" aca="1" ref="R655" ca="1">INDEX('Lorri 401b'!L:L,MATCH('Retirement Calculator'!A655,'Lorri 401b'!N:N,0),0)</f>
        <v>-710532.38363576285</v>
      </c>
      <c r="S655" s="25">
        <f t="shared" ca="1" si="527"/>
        <v>658583.43887841352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1366891.3328032494</v>
      </c>
      <c r="R656" s="25">
        <f t="array" aca="1" ref="R656" ca="1">INDEX('Lorri 401b'!L:L,MATCH('Retirement Calculator'!A656,'Lorri 401b'!N:N,0),0)</f>
        <v>-733944.99381242634</v>
      </c>
      <c r="S656" s="25">
        <f t="shared" ca="1" si="527"/>
        <v>632946.33899082302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1364657.5743851934</v>
      </c>
      <c r="R657" s="25">
        <f t="array" aca="1" ref="R657" ca="1">INDEX('Lorri 401b'!L:L,MATCH('Retirement Calculator'!A657,'Lorri 401b'!N:N,0),0)</f>
        <v>-757455.15653149271</v>
      </c>
      <c r="S657" s="25">
        <f t="shared" ca="1" si="527"/>
        <v>607202.4178537007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1362414.5086403955</v>
      </c>
      <c r="R658" s="25">
        <f t="array" aca="1" ref="R658" ca="1">INDEX('Lorri 401b'!L:L,MATCH('Retirement Calculator'!A658,'Lorri 401b'!N:N,0),0)</f>
        <v>-781063.27826188842</v>
      </c>
      <c r="S658" s="25">
        <f t="shared" ca="1" si="527"/>
        <v>581351.23037850705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1360162.0967883277</v>
      </c>
      <c r="R659" s="25">
        <f t="array" aca="1" ref="R659" ca="1">INDEX('Lorri 401b'!L:L,MATCH('Retirement Calculator'!A659,'Lorri 401b'!N:N,0),0)</f>
        <v>-804769.76716616086</v>
      </c>
      <c r="S659" s="25">
        <f t="shared" ca="1" si="527"/>
        <v>555392.32962216681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1357900.2998868763</v>
      </c>
      <c r="R660" s="25">
        <f t="array" aca="1" ref="R660" ca="1">INDEX('Lorri 401b'!L:L,MATCH('Retirement Calculator'!A660,'Lorri 401b'!N:N,0),0)</f>
        <v>-828575.0331075344</v>
      </c>
      <c r="S660" s="25">
        <f t="shared" ca="1" si="527"/>
        <v>529325.26677934185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1355629.0788316687</v>
      </c>
      <c r="R661" s="25">
        <f t="array" aca="1" ref="R661" ca="1">INDEX('Lorri 401b'!L:L,MATCH('Retirement Calculator'!A661,'Lorri 401b'!N:N,0),0)</f>
        <v>-852479.48765699705</v>
      </c>
      <c r="S661" s="25">
        <f t="shared" ca="1" si="527"/>
        <v>503149.59117467166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1353348.3943553979</v>
      </c>
      <c r="R662" s="25">
        <f t="array" aca="1" ref="R662" ca="1">INDEX('Lorri 401b'!L:L,MATCH('Retirement Calculator'!A662,'Lorri 401b'!N:N,0),0)</f>
        <v>-876483.54410041578</v>
      </c>
      <c r="S662" s="25">
        <f t="shared" ca="1" si="527"/>
        <v>476864.85025498213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1351058.2070271426</v>
      </c>
      <c r="R663" s="25">
        <f t="array" aca="1" ref="R663" ca="1">INDEX('Lorri 401b'!L:L,MATCH('Retirement Calculator'!A663,'Lorri 401b'!N:N,0),0)</f>
        <v>-900587.61744568206</v>
      </c>
      <c r="S663" s="25">
        <f t="shared" ca="1" si="527"/>
        <v>450470.58958146058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1348758.4772516862</v>
      </c>
      <c r="R664" s="25">
        <f t="array" aca="1" ref="R664" ca="1">INDEX('Lorri 401b'!L:L,MATCH('Retirement Calculator'!A664,'Lorri 401b'!N:N,0),0)</f>
        <v>-924792.12442988693</v>
      </c>
      <c r="S664" s="25">
        <f t="shared" ca="1" si="527"/>
        <v>423966.35282179923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1346449.1652688321</v>
      </c>
      <c r="R665" s="25">
        <f t="array" aca="1" ref="R665" ca="1">INDEX('Lorri 401b'!L:L,MATCH('Retirement Calculator'!A665,'Lorri 401b'!N:N,0),0)</f>
        <v>-949097.48352652602</v>
      </c>
      <c r="S665" s="25">
        <f t="shared" ca="1" si="527"/>
        <v>397351.6817423061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1344130.2311527161</v>
      </c>
      <c r="R666" s="25">
        <f t="array" aca="1" ref="R666" ca="1">INDEX('Lorri 401b'!L:L,MATCH('Retirement Calculator'!A666,'Lorri 401b'!N:N,0),0)</f>
        <v>-973504.11495273444</v>
      </c>
      <c r="S666" s="25">
        <f t="shared" ca="1" si="527"/>
        <v>370626.11619998165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1341801.6348111161</v>
      </c>
      <c r="R667" s="25">
        <f t="array" aca="1" ref="R667" ca="1">INDEX('Lorri 401b'!L:L,MATCH('Retirement Calculator'!A667,'Lorri 401b'!N:N,0),0)</f>
        <v>-998012.44067655201</v>
      </c>
      <c r="S667" s="25">
        <f t="shared" ca="1" si="527"/>
        <v>343789.19413456414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1339463.3359847597</v>
      </c>
      <c r="R668" s="25">
        <f t="array" aca="1" ref="R668" ca="1">INDEX('Lorri 401b'!L:L,MATCH('Retirement Calculator'!A668,'Lorri 401b'!N:N,0),0)</f>
        <v>-1022622.8844242189</v>
      </c>
      <c r="S668" s="25">
        <f t="shared" ca="1" si="527"/>
        <v>316840.45156054082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1337115.2942466268</v>
      </c>
      <c r="R669" s="25">
        <f t="array" aca="1" ref="R669" ca="1">INDEX('Lorri 401b'!L:L,MATCH('Retirement Calculator'!A669,'Lorri 401b'!N:N,0),0)</f>
        <v>-1047335.871687501</v>
      </c>
      <c r="S669" s="25">
        <f t="shared" ca="1" si="527"/>
        <v>289779.42255912581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1334757.4690012515</v>
      </c>
      <c r="R670" s="25">
        <f t="array" aca="1" ref="R670" ca="1">INDEX('Lorri 401b'!L:L,MATCH('Retirement Calculator'!A670,'Lorri 401b'!N:N,0),0)</f>
        <v>-1072151.8297310467</v>
      </c>
      <c r="S670" s="25">
        <f t="shared" ca="1" si="527"/>
        <v>262605.63927020482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1332389.8194840206</v>
      </c>
      <c r="R671" s="25">
        <f t="array" aca="1" ref="R671" ca="1">INDEX('Lorri 401b'!L:L,MATCH('Retirement Calculator'!A671,'Lorri 401b'!N:N,0),0)</f>
        <v>-1097071.187599774</v>
      </c>
      <c r="S671" s="25">
        <f t="shared" ca="1" si="527"/>
        <v>235318.6318842466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1330012.304760468</v>
      </c>
      <c r="R672" s="25">
        <f t="array" aca="1" ref="R672" ca="1">INDEX('Lorri 401b'!L:L,MATCH('Retirement Calculator'!A672,'Lorri 401b'!N:N,0),0)</f>
        <v>-1122094.3761262875</v>
      </c>
      <c r="S672" s="25">
        <f t="shared" ca="1" si="527"/>
        <v>207917.92863418045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1327624.883725567</v>
      </c>
      <c r="R673" s="25">
        <f t="array" aca="1" ref="R673" ca="1">INDEX('Lorri 401b'!L:L,MATCH('Retirement Calculator'!A673,'Lorri 401b'!N:N,0),0)</f>
        <v>-1147221.8279383283</v>
      </c>
      <c r="S673" s="25">
        <f t="shared" ca="1" si="527"/>
        <v>180403.05578723876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1325227.5151030207</v>
      </c>
      <c r="R674" s="25">
        <f t="array" aca="1" ref="R674" ca="1">INDEX('Lorri 401b'!L:L,MATCH('Retirement Calculator'!A674,'Lorri 401b'!N:N,0),0)</f>
        <v>-1172453.9774662524</v>
      </c>
      <c r="S674" s="25">
        <f t="shared" ca="1" si="527"/>
        <v>152773.53763676831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1322820.1574445472</v>
      </c>
      <c r="R675" s="25">
        <f t="array" aca="1" ref="R675" ca="1">INDEX('Lorri 401b'!L:L,MATCH('Retirement Calculator'!A675,'Lorri 401b'!N:N,0),0)</f>
        <v>-1197791.260950543</v>
      </c>
      <c r="S675" s="25">
        <f t="shared" ca="1" si="527"/>
        <v>125028.89649400418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1320402.7691291634</v>
      </c>
      <c r="R676" s="25">
        <f t="array" aca="1" ref="R676" ca="1">INDEX('Lorri 401b'!L:L,MATCH('Retirement Calculator'!A676,'Lorri 401b'!N:N,0),0)</f>
        <v>-1223234.1164493514</v>
      </c>
      <c r="S676" s="25">
        <f t="shared" ca="1" si="527"/>
        <v>97168.65267981193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1317975.3083624654</v>
      </c>
      <c r="R677" s="25">
        <f t="array" aca="1" ref="R677" ca="1">INDEX('Lorri 401b'!L:L,MATCH('Retirement Calculator'!A677,'Lorri 401b'!N:N,0),0)</f>
        <v>-1248782.9838460716</v>
      </c>
      <c r="S677" s="25">
        <f t="shared" ca="1" si="527"/>
        <v>69192.32451639371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1315537.7331759061</v>
      </c>
      <c r="R678" s="25">
        <f t="array" aca="1" ref="R678" ca="1">INDEX('Lorri 401b'!L:L,MATCH('Retirement Calculator'!A678,'Lorri 401b'!N:N,0),0)</f>
        <v>-1274438.3048569448</v>
      </c>
      <c r="S678" s="25">
        <f t="shared" ca="1" si="527"/>
        <v>41099.428318961291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1313090.0014260695</v>
      </c>
      <c r="R679" s="25">
        <f t="array" aca="1" ref="R679" ca="1">INDEX('Lorri 401b'!L:L,MATCH('Retirement Calculator'!A679,'Lorri 401b'!N:N,0),0)</f>
        <v>-1300200.5230386967</v>
      </c>
      <c r="S679" s="25">
        <f t="shared" ca="1" si="527"/>
        <v>12889.478387372801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1310632.0707939421</v>
      </c>
      <c r="R680" s="25">
        <f t="array" aca="1" ref="R680" ca="1">INDEX('Lorri 401b'!L:L,MATCH('Retirement Calculator'!A680,'Lorri 401b'!N:N,0),0)</f>
        <v>-1326070.0837962059</v>
      </c>
      <c r="S680" s="25">
        <f t="shared" ca="1" si="527"/>
        <v>-15438.013002263848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1308163.8987841806</v>
      </c>
      <c r="R681" s="25">
        <f t="array" aca="1" ref="R681" ca="1">INDEX('Lorri 401b'!L:L,MATCH('Retirement Calculator'!A681,'Lorri 401b'!N:N,0),0)</f>
        <v>-1352047.4343902047</v>
      </c>
      <c r="S681" s="25">
        <f t="shared" ca="1" si="527"/>
        <v>-43883.535606024088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1305685.4427243785</v>
      </c>
      <c r="R682" s="25">
        <f t="array" aca="1" ref="R682" ca="1">INDEX('Lorri 401b'!L:L,MATCH('Retirement Calculator'!A682,'Lorri 401b'!N:N,0),0)</f>
        <v>-1378133.0239450119</v>
      </c>
      <c r="S682" s="25">
        <f t="shared" ca="1" si="527"/>
        <v>-72447.58122063335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1303196.6597643273</v>
      </c>
      <c r="R683" s="25">
        <f t="array" aca="1" ref="R683" ca="1">INDEX('Lorri 401b'!L:L,MATCH('Retirement Calculator'!A683,'Lorri 401b'!N:N,0),0)</f>
        <v>-1404327.3034562974</v>
      </c>
      <c r="S683" s="25">
        <f t="shared" ca="1" si="527"/>
        <v>-101130.64369197004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1300697.5068752759</v>
      </c>
      <c r="R684" s="25">
        <f t="array" aca="1" ref="R684" ca="1">INDEX('Lorri 401b'!L:L,MATCH('Retirement Calculator'!A684,'Lorri 401b'!N:N,0),0)</f>
        <v>-1430630.7257988798</v>
      </c>
      <c r="S684" s="25">
        <f t="shared" ca="1" si="527"/>
        <v>-129933.21892360388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1298187.9408491866</v>
      </c>
      <c r="R685" s="25">
        <f t="array" aca="1" ref="R685" ca="1">INDEX('Lorri 401b'!L:L,MATCH('Retirement Calculator'!A685,'Lorri 401b'!N:N,0),0)</f>
        <v>-1457043.7457345563</v>
      </c>
      <c r="S685" s="25">
        <f t="shared" ca="1" si="527"/>
        <v>-158855.80488536973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1295667.9182979888</v>
      </c>
      <c r="R686" s="25">
        <f t="array" aca="1" ref="R686" ca="1">INDEX('Lorri 401b'!L:L,MATCH('Retirement Calculator'!A686,'Lorri 401b'!N:N,0),0)</f>
        <v>-1483566.8199199648</v>
      </c>
      <c r="S686" s="25">
        <f t="shared" ca="1" si="527"/>
        <v>-187898.90162197594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1293137.3956528276</v>
      </c>
      <c r="R687" s="25">
        <f t="array" aca="1" ref="R687" ca="1">INDEX('Lorri 401b'!L:L,MATCH('Retirement Calculator'!A687,'Lorri 401b'!N:N,0),0)</f>
        <v>-1510200.4069144791</v>
      </c>
      <c r="S687" s="25">
        <f t="shared" ca="1" si="527"/>
        <v>-217063.01126165153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1290596.3291633115</v>
      </c>
      <c r="R688" s="25">
        <f t="array" aca="1" ref="R688" ca="1">INDEX('Lorri 401b'!L:L,MATCH('Retirement Calculator'!A688,'Lorri 401b'!N:N,0),0)</f>
        <v>-1536944.9671881374</v>
      </c>
      <c r="S688" s="25">
        <f t="shared" ca="1" si="527"/>
        <v>-246348.63802482584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1288044.6748967557</v>
      </c>
      <c r="R689" s="25">
        <f t="array" aca="1" ref="R689" ca="1">INDEX('Lorri 401b'!L:L,MATCH('Retirement Calculator'!A689,'Lorri 401b'!N:N,0),0)</f>
        <v>-1563800.9631296024</v>
      </c>
      <c r="S689" s="25">
        <f t="shared" ca="1" si="527"/>
        <v>-275756.28823284665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1285482.3887374226</v>
      </c>
      <c r="R690" s="25">
        <f t="array" aca="1" ref="R690" ca="1">INDEX('Lorri 401b'!L:L,MATCH('Retirement Calculator'!A690,'Lorri 401b'!N:N,0),0)</f>
        <v>-1590768.8590541568</v>
      </c>
      <c r="S690" s="25">
        <f t="shared" ca="1" si="527"/>
        <v>-305286.47031673416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1282909.4263857591</v>
      </c>
      <c r="R691" s="25">
        <f t="array" aca="1" ref="R691" ca="1">INDEX('Lorri 401b'!L:L,MATCH('Retirement Calculator'!A691,'Lorri 401b'!N:N,0),0)</f>
        <v>-1617849.1212117304</v>
      </c>
      <c r="S691" s="25">
        <f t="shared" ca="1" si="527"/>
        <v>-334939.69482597127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1280325.7433576302</v>
      </c>
      <c r="R692" s="25">
        <f t="array" aca="1" ref="R692" ca="1">INDEX('Lorri 401b'!L:L,MATCH('Retirement Calculator'!A692,'Lorri 401b'!N:N,0),0)</f>
        <v>-1645042.2177949606</v>
      </c>
      <c r="S692" s="25">
        <f t="shared" ca="1" si="527"/>
        <v>-364716.47443733038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1277731.2949835509</v>
      </c>
      <c r="R693" s="25">
        <f t="array" aca="1" ref="R693" ca="1">INDEX('Lorri 401b'!L:L,MATCH('Retirement Calculator'!A693,'Lorri 401b'!N:N,0),0)</f>
        <v>-1672348.6189472876</v>
      </c>
      <c r="S693" s="25">
        <f t="shared" ca="1" si="527"/>
        <v>-394617.32396373665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1275126.0364079128</v>
      </c>
      <c r="R694" s="25">
        <f t="array" aca="1" ref="R694" ca="1">INDEX('Lorri 401b'!L:L,MATCH('Retirement Calculator'!A694,'Lorri 401b'!N:N,0),0)</f>
        <v>-1699768.7967710826</v>
      </c>
      <c r="S694" s="25">
        <f t="shared" ca="1" si="527"/>
        <v>-424642.76036316971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1272509.9225882096</v>
      </c>
      <c r="R695" s="25">
        <f t="array" aca="1" ref="R695" ca="1">INDEX('Lorri 401b'!L:L,MATCH('Retirement Calculator'!A695,'Lorri 401b'!N:N,0),0)</f>
        <v>-1727303.2253358099</v>
      </c>
      <c r="S695" s="25">
        <f t="shared" ca="1" si="527"/>
        <v>-454793.30274760025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1269882.9082942577</v>
      </c>
      <c r="R696" s="25">
        <f t="array" aca="1" ref="R696" ca="1">INDEX('Lorri 401b'!L:L,MATCH('Retirement Calculator'!A696,'Lorri 401b'!N:N,0),0)</f>
        <v>-1754952.3806862235</v>
      </c>
      <c r="S696" s="25">
        <f t="shared" ca="1" si="527"/>
        <v>-485069.4723919658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1267244.9481074144</v>
      </c>
      <c r="R697" s="25">
        <f t="array" aca="1" ref="R697" ca="1">INDEX('Lorri 401b'!L:L,MATCH('Retirement Calculator'!A697,'Lorri 401b'!N:N,0),0)</f>
        <v>-1782716.7408505974</v>
      </c>
      <c r="S697" s="25">
        <f t="shared" ca="1" si="527"/>
        <v>-515471.79274318297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1264595.9964197925</v>
      </c>
      <c r="R698" s="25">
        <f t="array" aca="1" ref="R698" ca="1">INDEX('Lorri 401b'!L:L,MATCH('Retirement Calculator'!A698,'Lorri 401b'!N:N,0),0)</f>
        <v>-1810596.7858489894</v>
      </c>
      <c r="S698" s="25">
        <f t="shared" ca="1" si="527"/>
        <v>-546000.78942919686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1261936.0074334722</v>
      </c>
      <c r="R699" s="25">
        <f t="array" aca="1" ref="R699" ca="1">INDEX('Lorri 401b'!L:L,MATCH('Retirement Calculator'!A699,'Lorri 401b'!N:N,0),0)</f>
        <v>-1838592.9977015413</v>
      </c>
      <c r="S699" s="25">
        <f t="shared" ca="1" si="527"/>
        <v>-576656.99026806909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1259264.9351597088</v>
      </c>
      <c r="R700" s="25">
        <f t="array" aca="1" ref="R700" ca="1">INDEX('Lorri 401b'!L:L,MATCH('Retirement Calculator'!A700,'Lorri 401b'!N:N,0),0)</f>
        <v>-1866705.8604368123</v>
      </c>
      <c r="S700" s="25">
        <f t="shared" ca="1" si="527"/>
        <v>-607440.92527710344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1256582.7334181382</v>
      </c>
      <c r="R701" s="25">
        <f t="array" aca="1" ref="R701" ca="1">INDEX('Lorri 401b'!L:L,MATCH('Retirement Calculator'!A701,'Lorri 401b'!N:N,0),0)</f>
        <v>-1894935.8601001468</v>
      </c>
      <c r="S701" s="25">
        <f t="shared" ca="1" si="527"/>
        <v>-638353.12668200862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1253889.3558359777</v>
      </c>
      <c r="R702" s="25">
        <f t="array" aca="1" ref="R702" ca="1">INDEX('Lorri 401b'!L:L,MATCH('Retirement Calculator'!A702,'Lorri 401b'!N:N,0),0)</f>
        <v>-1923283.4847620786</v>
      </c>
      <c r="S702" s="25">
        <f t="shared" ca="1" si="527"/>
        <v>-669394.12892610091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1251184.7558472247</v>
      </c>
      <c r="R703" s="25">
        <f t="array" aca="1" ref="R703" ca="1">INDEX('Lorri 401b'!L:L,MATCH('Retirement Calculator'!A703,'Lorri 401b'!N:N,0),0)</f>
        <v>-1951749.2245267686</v>
      </c>
      <c r="S703" s="25">
        <f t="shared" ca="1" si="527"/>
        <v>-700564.46867954382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1248468.886691852</v>
      </c>
      <c r="R704" s="25">
        <f t="array" aca="1" ref="R704" ca="1">INDEX('Lorri 401b'!L:L,MATCH('Retirement Calculator'!A704,'Lorri 401b'!N:N,0),0)</f>
        <v>-1980333.5715404779</v>
      </c>
      <c r="S704" s="25">
        <f t="shared" ca="1" si="527"/>
        <v>-731864.68484862591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1245741.7014149986</v>
      </c>
      <c r="R705" s="25">
        <f t="array" aca="1" ref="R705" ca="1">INDEX('Lorri 401b'!L:L,MATCH('Retirement Calculator'!A705,'Lorri 401b'!N:N,0),0)</f>
        <v>-2009037.0200000778</v>
      </c>
      <c r="S705" s="25">
        <f t="shared" ca="1" si="527"/>
        <v>-763295.31858507916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1243003.1528661584</v>
      </c>
      <c r="R706" s="25">
        <f t="array" aca="1" ref="R706" ca="1">INDEX('Lorri 401b'!L:L,MATCH('Retirement Calculator'!A706,'Lorri 401b'!N:N,0),0)</f>
        <v>-2037860.0661615927</v>
      </c>
      <c r="S706" s="25">
        <f t="shared" ca="1" si="527"/>
        <v>-794856.91329543432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1240253.1936983645</v>
      </c>
      <c r="R707" s="25">
        <f t="array" aca="1" ref="R707" ca="1">INDEX('Lorri 401b'!L:L,MATCH('Retirement Calculator'!A707,'Lorri 401b'!N:N,0),0)</f>
        <v>-2066803.2083487806</v>
      </c>
      <c r="S707" s="25">
        <f t="shared" ca="1" si="527"/>
        <v>-826550.01465041609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1237491.7763673717</v>
      </c>
      <c r="R708" s="25">
        <f t="array" aca="1" ref="R708" ca="1">INDEX('Lorri 401b'!L:L,MATCH('Retirement Calculator'!A708,'Lorri 401b'!N:N,0),0)</f>
        <v>-2095866.9469617484</v>
      </c>
      <c r="S708" s="25">
        <f t="shared" ca="1" si="527"/>
        <v>-858375.17059437674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1234718.853130833</v>
      </c>
      <c r="R709" s="25">
        <f t="array" aca="1" ref="R709" ca="1">INDEX('Lorri 401b'!L:L,MATCH('Retirement Calculator'!A709,'Lorri 401b'!N:N,0),0)</f>
        <v>-2125051.7844856037</v>
      </c>
      <c r="S709" s="25">
        <f t="shared" ca="1" si="527"/>
        <v>-890332.93135477067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1231934.3760474753</v>
      </c>
      <c r="R710" s="25">
        <f t="array" aca="1" ref="R710" ca="1">INDEX('Lorri 401b'!L:L,MATCH('Retirement Calculator'!A710,'Lorri 401b'!N:N,0),0)</f>
        <v>-2154358.2254991415</v>
      </c>
      <c r="S710" s="25">
        <f t="shared" ca="1" si="527"/>
        <v>-922423.84945166623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1229138.2969762702</v>
      </c>
      <c r="R711" s="25">
        <f t="array" aca="1" ref="R711" ca="1">INDEX('Lorri 401b'!L:L,MATCH('Retirement Calculator'!A711,'Lorri 401b'!N:N,0),0)</f>
        <v>-2183786.776683569</v>
      </c>
      <c r="S711" s="25">
        <f t="shared" ca="1" si="527"/>
        <v>-954648.4797072988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1226330.5675756019</v>
      </c>
      <c r="R712" s="25">
        <f t="array" aca="1" ref="R712" ca="1">INDEX('Lorri 401b'!L:L,MATCH('Retirement Calculator'!A712,'Lorri 401b'!N:N,0),0)</f>
        <v>-2213337.946831265</v>
      </c>
      <c r="S712" s="25">
        <f t="shared" ca="1" si="527"/>
        <v>-987007.37925566314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1223511.1393024307</v>
      </c>
      <c r="R713" s="25">
        <f t="array" aca="1" ref="R713" ca="1">INDEX('Lorri 401b'!L:L,MATCH('Retirement Calculator'!A713,'Lorri 401b'!N:N,0),0)</f>
        <v>-2243012.2468545763</v>
      </c>
      <c r="S713" s="25">
        <f t="shared" ca="1" si="527"/>
        <v>-1019501.1075521456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1220679.9634114546</v>
      </c>
      <c r="R714" s="25">
        <f t="array" aca="1" ref="R714" ca="1">INDEX('Lorri 401b'!L:L,MATCH('Retirement Calculator'!A714,'Lorri 401b'!N:N,0),0)</f>
        <v>-2272810.1897946517</v>
      </c>
      <c r="S714" s="25">
        <f t="shared" ca="1" si="527"/>
        <v>-1052130.2263831971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1217836.9909542662</v>
      </c>
      <c r="R715" s="25">
        <f t="array" aca="1" ref="R715" ca="1">INDEX('Lorri 401b'!L:L,MATCH('Retirement Calculator'!A715,'Lorri 401b'!N:N,0),0)</f>
        <v>-2302732.2908303104</v>
      </c>
      <c r="S715" s="25">
        <f t="shared" ca="1" si="527"/>
        <v>-1084895.2998760443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1214982.1727785061</v>
      </c>
      <c r="R716" s="25">
        <f t="array" aca="1" ref="R716" ca="1">INDEX('Lorri 401b'!L:L,MATCH('Retirement Calculator'!A716,'Lorri 401b'!N:N,0),0)</f>
        <v>-2332779.0672869515</v>
      </c>
      <c r="S716" s="25">
        <f t="shared" ca="1" si="527"/>
        <v>-1117796.8945084454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1212115.4595270136</v>
      </c>
      <c r="R717" s="25">
        <f t="array" aca="1" ref="R717" ca="1">INDEX('Lorri 401b'!L:L,MATCH('Retirement Calculator'!A717,'Lorri 401b'!N:N,0),0)</f>
        <v>-2362951.0386454952</v>
      </c>
      <c r="S717" s="25">
        <f t="shared" ca="1" si="527"/>
        <v>-1150835.5791184816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1209236.8016369734</v>
      </c>
      <c r="R718" s="25">
        <f t="array" aca="1" ref="R718" ca="1">INDEX('Lorri 401b'!L:L,MATCH('Retirement Calculator'!A718,'Lorri 401b'!N:N,0),0)</f>
        <v>-2393248.726551366</v>
      </c>
      <c r="S718" s="25">
        <f t="shared" ca="1" si="527"/>
        <v>-1184011.9249143926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1206346.149339058</v>
      </c>
      <c r="R719" s="25">
        <f t="array" aca="1" ref="R719" ca="1">INDEX('Lorri 401b'!L:L,MATCH('Retirement Calculator'!A719,'Lorri 401b'!N:N,0),0)</f>
        <v>-2423672.6548235114</v>
      </c>
      <c r="S719" s="25">
        <f t="shared" ca="1" si="527"/>
        <v>-1217326.5054844534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1203443.4526565678</v>
      </c>
      <c r="R720" s="25">
        <f t="array" aca="1" ref="R720" ca="1">INDEX('Lorri 401b'!L:L,MATCH('Retirement Calculator'!A720,'Lorri 401b'!N:N,0),0)</f>
        <v>-2454223.3494634572</v>
      </c>
      <c r="S720" s="25">
        <f t="shared" ca="1" si="527"/>
        <v>-1250779.8968068894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1200528.6614045673</v>
      </c>
      <c r="R721" s="25">
        <f t="array" aca="1" ref="R721" ca="1">INDEX('Lorri 401b'!L:L,MATCH('Retirement Calculator'!A721,'Lorri 401b'!N:N,0),0)</f>
        <v>-2484901.3386644027</v>
      </c>
      <c r="S721" s="25">
        <f t="shared" ca="1" si="527"/>
        <v>-1284372.6772598354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1197601.7251890169</v>
      </c>
      <c r="R722" s="25">
        <f t="array" aca="1" ref="R722" ca="1">INDEX('Lorri 401b'!L:L,MATCH('Retirement Calculator'!A722,'Lorri 401b'!N:N,0),0)</f>
        <v>-2515707.1528203525</v>
      </c>
      <c r="S722" s="25">
        <f t="shared" ca="1" si="527"/>
        <v>-1318105.4276313356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1194662.5934059017</v>
      </c>
      <c r="R723" s="25">
        <f t="array" aca="1" ref="R723" ca="1">INDEX('Lorri 401b'!L:L,MATCH('Retirement Calculator'!A723,'Lorri 401b'!N:N,0),0)</f>
        <v>-2546641.3245352851</v>
      </c>
      <c r="S723" s="25">
        <f t="shared" ca="1" si="527"/>
        <v>-1351978.7311293834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1191711.2152403567</v>
      </c>
      <c r="R724" s="25">
        <f t="array" aca="1" ref="R724" ca="1">INDEX('Lorri 401b'!L:L,MATCH('Retirement Calculator'!A724,'Lorri 401b'!N:N,0),0)</f>
        <v>-2577704.3886323632</v>
      </c>
      <c r="S724" s="25">
        <f t="shared" ca="1" si="527"/>
        <v>-1385993.1733920064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1188747.5396657886</v>
      </c>
      <c r="R725" s="25">
        <f t="array" aca="1" ref="R725" ca="1">INDEX('Lorri 401b'!L:L,MATCH('Retirement Calculator'!A725,'Lorri 401b'!N:N,0),0)</f>
        <v>-2608896.8821631791</v>
      </c>
      <c r="S725" s="25">
        <f t="shared" ca="1" si="527"/>
        <v>-1420149.3424973905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1185771.5154429933</v>
      </c>
      <c r="R726" s="25">
        <f t="array" aca="1" ref="R726" ca="1">INDEX('Lorri 401b'!L:L,MATCH('Retirement Calculator'!A726,'Lorri 401b'!N:N,0),0)</f>
        <v>-2640219.3444170402</v>
      </c>
      <c r="S726" s="25">
        <f t="shared" ca="1" si="527"/>
        <v>-1454447.828974047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1182783.0911192696</v>
      </c>
      <c r="R727" s="25">
        <f t="array" aca="1" ref="R727" ca="1">INDEX('Lorri 401b'!L:L,MATCH('Retirement Calculator'!A727,'Lorri 401b'!N:N,0),0)</f>
        <v>-2671672.3169302926</v>
      </c>
      <c r="S727" s="25">
        <f t="shared" ca="1" si="527"/>
        <v>-1488889.225811023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1179782.2150275304</v>
      </c>
      <c r="R728" s="25">
        <f t="array" aca="1" ref="R728" ca="1">INDEX('Lorri 401b'!L:L,MATCH('Retirement Calculator'!A728,'Lorri 401b'!N:N,0),0)</f>
        <v>-2703256.3434956833</v>
      </c>
      <c r="S728" s="25">
        <f t="shared" ca="1" si="527"/>
        <v>-1523474.1284681528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1176768.8352854091</v>
      </c>
      <c r="R729" s="25">
        <f t="array" aca="1" ref="R729" ca="1">INDEX('Lorri 401b'!L:L,MATCH('Retirement Calculator'!A729,'Lorri 401b'!N:N,0),0)</f>
        <v>-2734971.9701717631</v>
      </c>
      <c r="S729" s="25">
        <f t="shared" ca="1" si="527"/>
        <v>-1558203.134886354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1173742.8997943623</v>
      </c>
      <c r="R730" s="25">
        <f t="array" aca="1" ref="R730" ca="1">INDEX('Lorri 401b'!L:L,MATCH('Retirement Calculator'!A730,'Lorri 401b'!N:N,0),0)</f>
        <v>-2766819.7452923264</v>
      </c>
      <c r="S730" s="25">
        <f t="shared" ca="1" si="527"/>
        <v>-1593076.8454979642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1170704.3562387694</v>
      </c>
      <c r="R731" s="25">
        <f t="array" aca="1" ref="R731" ca="1">INDEX('Lorri 401b'!L:L,MATCH('Retirement Calculator'!A731,'Lorri 401b'!N:N,0),0)</f>
        <v>-2798800.2194758924</v>
      </c>
      <c r="S731" s="25">
        <f t="shared" ca="1" si="527"/>
        <v>-1628095.863237123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1167653.1520850281</v>
      </c>
      <c r="R732" s="25">
        <f t="array" aca="1" ref="R732" ca="1">INDEX('Lorri 401b'!L:L,MATCH('Retirement Calculator'!A732,'Lorri 401b'!N:N,0),0)</f>
        <v>-2830913.9456352233</v>
      </c>
      <c r="S732" s="25">
        <f t="shared" ca="1" si="527"/>
        <v>-1663260.7935501952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1164589.2345806463</v>
      </c>
      <c r="R733" s="25">
        <f t="array" aca="1" ref="R733" ca="1">INDEX('Lorri 401b'!L:L,MATCH('Retirement Calculator'!A733,'Lorri 401b'!N:N,0),0)</f>
        <v>-2863161.4789868845</v>
      </c>
      <c r="S733" s="25">
        <f t="shared" ca="1" si="527"/>
        <v>-1698572.2444062382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1161512.5507533294</v>
      </c>
      <c r="R734" s="25">
        <f t="array" aca="1" ref="R734" ca="1">INDEX('Lorri 401b'!L:L,MATCH('Retirement Calculator'!A734,'Lorri 401b'!N:N,0),0)</f>
        <v>-2895543.3770608446</v>
      </c>
      <c r="S734" s="25">
        <f t="shared" ca="1" si="527"/>
        <v>-1734030.8263075151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1158423.0474100655</v>
      </c>
      <c r="R735" s="25">
        <f t="array" aca="1" ref="R735" ca="1">INDEX('Lorri 401b'!L:L,MATCH('Retirement Calculator'!A735,'Lorri 401b'!N:N,0),0)</f>
        <v>-2928060.1997101125</v>
      </c>
      <c r="S735" s="25">
        <f t="shared" ca="1" si="527"/>
        <v>-1769637.152300047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1155320.6711362046</v>
      </c>
      <c r="R736" s="25">
        <f t="array" aca="1" ref="R736" ca="1">INDEX('Lorri 401b'!L:L,MATCH('Retirement Calculator'!A736,'Lorri 401b'!N:N,0),0)</f>
        <v>-2960712.5091204192</v>
      </c>
      <c r="S736" s="25">
        <f t="shared" ca="1" si="527"/>
        <v>-1805391.8379842145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1152205.3682945359</v>
      </c>
      <c r="R737" s="25">
        <f t="array" aca="1" ref="R737" ca="1">INDEX('Lorri 401b'!L:L,MATCH('Retirement Calculator'!A737,'Lorri 401b'!N:N,0),0)</f>
        <v>-2993500.8698199354</v>
      </c>
      <c r="S737" s="25">
        <f t="shared" ca="1" si="527"/>
        <v>-1841295.5015253995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1149077.0850243603</v>
      </c>
      <c r="R738" s="25">
        <f t="array" aca="1" ref="R738" ca="1">INDEX('Lorri 401b'!L:L,MATCH('Retirement Calculator'!A738,'Lorri 401b'!N:N,0),0)</f>
        <v>-3026425.8486890332</v>
      </c>
      <c r="S738" s="25">
        <f t="shared" ca="1" si="527"/>
        <v>-1877348.7636646728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1145935.767240559</v>
      </c>
      <c r="R739" s="25">
        <f t="array" aca="1" ref="R739" ca="1">INDEX('Lorri 401b'!L:L,MATCH('Retirement Calculator'!A739,'Lorri 401b'!N:N,0),0)</f>
        <v>-3059488.0149700856</v>
      </c>
      <c r="S739" s="25">
        <f t="shared" ca="1" si="527"/>
        <v>-1913552.2477295266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1142781.3606326585</v>
      </c>
      <c r="R740" s="25">
        <f t="array" aca="1" ref="R740" ca="1">INDEX('Lorri 401b'!L:L,MATCH('Retirement Calculator'!A740,'Lorri 401b'!N:N,0),0)</f>
        <v>-3092687.9402773087</v>
      </c>
      <c r="S740" s="25">
        <f t="shared" ca="1" si="527"/>
        <v>-1949906.5796446502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1139613.8106638917</v>
      </c>
      <c r="R741" s="25">
        <f t="array" aca="1" ref="R741" ca="1">INDEX('Lorri 401b'!L:L,MATCH('Retirement Calculator'!A741,'Lorri 401b'!N:N,0),0)</f>
        <v>-3126026.1986066452</v>
      </c>
      <c r="S741" s="25">
        <f t="shared" ca="1" si="527"/>
        <v>-1986412.3879427535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1136433.062570255</v>
      </c>
      <c r="R742" s="25">
        <f t="array" aca="1" ref="R742" ca="1">INDEX('Lorri 401b'!L:L,MATCH('Retirement Calculator'!A742,'Lorri 401b'!N:N,0),0)</f>
        <v>-3159503.3663456873</v>
      </c>
      <c r="S742" s="25">
        <f t="shared" ca="1" si="527"/>
        <v>-2023070.3037754323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1133239.0613595615</v>
      </c>
      <c r="R743" s="25">
        <f t="array" aca="1" ref="R743" ca="1">INDEX('Lorri 401b'!L:L,MATCH('Retirement Calculator'!A743,'Lorri 401b'!N:N,0),0)</f>
        <v>-3193120.0222836421</v>
      </c>
      <c r="S743" s="25">
        <f t="shared" ca="1" si="527"/>
        <v>-2059880.9609240806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1130031.7518104902</v>
      </c>
      <c r="R744" s="25">
        <f t="array" aca="1" ref="R744" ca="1">INDEX('Lorri 401b'!L:L,MATCH('Retirement Calculator'!A744,'Lorri 401b'!N:N,0),0)</f>
        <v>-3226876.7476213383</v>
      </c>
      <c r="S744" s="25">
        <f t="shared" ca="1" si="527"/>
        <v>-2096844.9958108482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1126811.078471631</v>
      </c>
      <c r="R745" s="25">
        <f t="array" aca="1" ref="R745" ca="1">INDEX('Lorri 401b'!L:L,MATCH('Retirement Calculator'!A745,'Lorri 401b'!N:N,0),0)</f>
        <v>-3260774.125981275</v>
      </c>
      <c r="S745" s="25">
        <f t="shared" ca="1" si="527"/>
        <v>-2133963.0475096442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1123576.9856605267</v>
      </c>
      <c r="R746" s="25">
        <f t="array" aca="1" ref="R746" ca="1">INDEX('Lorri 401b'!L:L,MATCH('Retirement Calculator'!A746,'Lorri 401b'!N:N,0),0)</f>
        <v>-3294812.7434177115</v>
      </c>
      <c r="S746" s="25">
        <f t="shared" ca="1" si="527"/>
        <v>-2171235.757757185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1120329.4174627094</v>
      </c>
      <c r="R747" s="25">
        <f t="array" aca="1" ref="R747" ca="1">INDEX('Lorri 401b'!L:L,MATCH('Retirement Calculator'!A747,'Lorri 401b'!N:N,0),0)</f>
        <v>-3328993.1884267996</v>
      </c>
      <c r="S747" s="25">
        <f t="shared" ca="1" si="527"/>
        <v>-2208663.7709640902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1117068.3177307346</v>
      </c>
      <c r="R748" s="25">
        <f t="array" aca="1" ref="R748" ca="1">INDEX('Lorri 401b'!L:L,MATCH('Retirement Calculator'!A748,'Lorri 401b'!N:N,0),0)</f>
        <v>-3363316.0519567593</v>
      </c>
      <c r="S748" s="25">
        <f t="shared" ca="1" si="527"/>
        <v>-2246247.7342260247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1113793.6300832098</v>
      </c>
      <c r="R749" s="25">
        <f t="array" aca="1" ref="R749" ca="1">INDEX('Lorri 401b'!L:L,MATCH('Retirement Calculator'!A749,'Lorri 401b'!N:N,0),0)</f>
        <v>-3397781.9274180937</v>
      </c>
      <c r="S749" s="25">
        <f t="shared" ca="1" si="527"/>
        <v>-2283988.2973348838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1110505.2979038204</v>
      </c>
      <c r="R750" s="25">
        <f t="array" aca="1" ref="R750" ca="1">INDEX('Lorri 401b'!L:L,MATCH('Retirement Calculator'!A750,'Lorri 401b'!N:N,0),0)</f>
        <v>-3432391.4106938504</v>
      </c>
      <c r="S750" s="25">
        <f t="shared" ca="1" si="527"/>
        <v>-2321886.11279003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1107203.2643403502</v>
      </c>
      <c r="R751" s="25">
        <f t="array" aca="1" ref="R751" ca="1">INDEX('Lorri 401b'!L:L,MATCH('Retirement Calculator'!A751,'Lorri 401b'!N:N,0),0)</f>
        <v>-3467145.1001499225</v>
      </c>
      <c r="S751" s="25">
        <f t="shared" ca="1" si="527"/>
        <v>-2359941.8358095726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1103887.4723036988</v>
      </c>
      <c r="R752" s="25">
        <f t="array" aca="1" ref="R752" ca="1">INDEX('Lorri 401b'!L:L,MATCH('Retirement Calculator'!A752,'Lorri 401b'!N:N,0),0)</f>
        <v>-3502043.5966453953</v>
      </c>
      <c r="S752" s="25">
        <f t="shared" ca="1" si="527"/>
        <v>-2398156.1243416965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1100557.8644668947</v>
      </c>
      <c r="R753" s="25">
        <f t="array" aca="1" ref="R753" ca="1">INDEX('Lorri 401b'!L:L,MATCH('Retirement Calculator'!A753,'Lorri 401b'!N:N,0),0)</f>
        <v>-3537087.5035429322</v>
      </c>
      <c r="S753" s="25">
        <f t="shared" ca="1" si="527"/>
        <v>-2436529.6390760373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1097214.3832641039</v>
      </c>
      <c r="R754" s="25">
        <f t="array" aca="1" ref="R754" ca="1">INDEX('Lorri 401b'!L:L,MATCH('Retirement Calculator'!A754,'Lorri 401b'!N:N,0),0)</f>
        <v>-3572277.4267192092</v>
      </c>
      <c r="S754" s="25">
        <f t="shared" ca="1" si="527"/>
        <v>-2475063.0434551053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1093856.9708896349</v>
      </c>
      <c r="R755" s="25">
        <f t="array" aca="1" ref="R755" ca="1">INDEX('Lorri 401b'!L:L,MATCH('Retirement Calculator'!A755,'Lorri 401b'!N:N,0),0)</f>
        <v>-3607613.9745753873</v>
      </c>
      <c r="S755" s="25">
        <f t="shared" ca="1" si="527"/>
        <v>-2513757.0036857524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1090485.5692969388</v>
      </c>
      <c r="R756" s="25">
        <f t="array" aca="1" ref="R756" ca="1">INDEX('Lorri 401b'!L:L,MATCH('Retirement Calculator'!A756,'Lorri 401b'!N:N,0),0)</f>
        <v>-3643097.7580476324</v>
      </c>
      <c r="S756" s="25">
        <f t="shared" ca="1" si="527"/>
        <v>-2552612.1887506936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1087100.1201976065</v>
      </c>
      <c r="R757" s="25">
        <f t="array" aca="1" ref="R757" ca="1">INDEX('Lorri 401b'!L:L,MATCH('Retirement Calculator'!A757,'Lorri 401b'!N:N,0),0)</f>
        <v>-3678729.3906176789</v>
      </c>
      <c r="S757" s="25">
        <f t="shared" ca="1" si="527"/>
        <v>-2591629.2704200726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1083700.5650603604</v>
      </c>
      <c r="R758" s="25">
        <f t="array" aca="1" ref="R758" ca="1">INDEX('Lorri 401b'!L:L,MATCH('Retirement Calculator'!A758,'Lorri 401b'!N:N,0),0)</f>
        <v>-3714509.4883234338</v>
      </c>
      <c r="S758" s="25">
        <f t="shared" ca="1" si="527"/>
        <v>-2630808.9232630734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1080286.8451100425</v>
      </c>
      <c r="R759" s="25">
        <f t="array" aca="1" ref="R759" ca="1">INDEX('Lorri 401b'!L:L,MATCH('Retirement Calculator'!A759,'Lorri 401b'!N:N,0),0)</f>
        <v>-3750438.6697696294</v>
      </c>
      <c r="S759" s="25">
        <f t="shared" ca="1" si="527"/>
        <v>-2670151.8246595869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1076858.9013265981</v>
      </c>
      <c r="R760" s="25">
        <f t="array" aca="1" ref="R760" ca="1">INDEX('Lorri 401b'!L:L,MATCH('Retirement Calculator'!A760,'Lorri 401b'!N:N,0),0)</f>
        <v>-3786517.5561385173</v>
      </c>
      <c r="S760" s="25">
        <f t="shared" ca="1" si="527"/>
        <v>-2709658.6548119192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1073416.6744440561</v>
      </c>
      <c r="R761" s="25">
        <f t="array" aca="1" ref="R761" ca="1">INDEX('Lorri 401b'!L:L,MATCH('Retirement Calculator'!A761,'Lorri 401b'!N:N,0),0)</f>
        <v>-3822746.7712006089</v>
      </c>
      <c r="S761" s="25">
        <f t="shared" ca="1" si="527"/>
        <v>-2749330.0967565528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1069960.1049495034</v>
      </c>
      <c r="R762" s="25">
        <f t="array" aca="1" ref="R762" ca="1">INDEX('Lorri 401b'!L:L,MATCH('Retirement Calculator'!A762,'Lorri 401b'!N:N,0),0)</f>
        <v>-3859126.9413254592</v>
      </c>
      <c r="S762" s="25">
        <f t="shared" ca="1" si="527"/>
        <v>-2789166.8363759555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1066489.1330820569</v>
      </c>
      <c r="R763" s="25">
        <f t="array" aca="1" ref="R763" ca="1">INDEX('Lorri 401b'!L:L,MATCH('Retirement Calculator'!A763,'Lorri 401b'!N:N,0),0)</f>
        <v>-3895658.6954924962</v>
      </c>
      <c r="S763" s="25">
        <f t="shared" ca="1" si="527"/>
        <v>-2829169.5624104394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1063003.6988318292</v>
      </c>
      <c r="R764" s="25">
        <f t="array" aca="1" ref="R764" ca="1">INDEX('Lorri 401b'!L:L,MATCH('Retirement Calculator'!A764,'Lorri 401b'!N:N,0),0)</f>
        <v>-3932342.6653018962</v>
      </c>
      <c r="S764" s="25">
        <f t="shared" ca="1" si="527"/>
        <v>-2869338.9664700669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1059503.7419388923</v>
      </c>
      <c r="R765" s="25">
        <f t="array" aca="1" ref="R765" ca="1">INDEX('Lorri 401b'!L:L,MATCH('Retirement Calculator'!A765,'Lorri 401b'!N:N,0),0)</f>
        <v>-3969179.484985502</v>
      </c>
      <c r="S765" s="25">
        <f t="shared" ca="1" si="527"/>
        <v>-2909675.7430466097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1055989.2018922349</v>
      </c>
      <c r="R766" s="25">
        <f t="array" aca="1" ref="R766" ca="1">INDEX('Lorri 401b'!L:L,MATCH('Retirement Calculator'!A766,'Lorri 401b'!N:N,0),0)</f>
        <v>-4006169.7914177896</v>
      </c>
      <c r="S766" s="25">
        <f t="shared" ca="1" si="527"/>
        <v>-2950180.5895255548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1052460.0179287163</v>
      </c>
      <c r="R767" s="25">
        <f t="array" aca="1" ref="R767" ca="1">INDEX('Lorri 401b'!L:L,MATCH('Retirement Calculator'!A767,'Lorri 401b'!N:N,0),0)</f>
        <v>-4043314.2241268782</v>
      </c>
      <c r="S767" s="25">
        <f t="shared" ca="1" si="527"/>
        <v>-2990854.2061981619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1048916.1290320165</v>
      </c>
      <c r="R768" s="25">
        <f t="array" aca="1" ref="R768" ca="1">INDEX('Lorri 401b'!L:L,MATCH('Retirement Calculator'!A768,'Lorri 401b'!N:N,0),0)</f>
        <v>-4080613.4253055882</v>
      </c>
      <c r="S768" s="25">
        <f t="shared" ca="1" si="527"/>
        <v>-3031697.2962735714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1045357.4739315804</v>
      </c>
      <c r="R769" s="25">
        <f t="array" aca="1" ref="R769" ca="1">INDEX('Lorri 401b'!L:L,MATCH('Retirement Calculator'!A769,'Lorri 401b'!N:N,0),0)</f>
        <v>-4118068.0398225426</v>
      </c>
      <c r="S769" s="25">
        <f t="shared" ca="1" si="527"/>
        <v>-3072710.5658909623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1041783.9911015593</v>
      </c>
      <c r="R770" s="25">
        <f t="array" aca="1" ref="R770" ca="1">INDEX('Lorri 401b'!L:L,MATCH('Retirement Calculator'!A770,'Lorri 401b'!N:N,0),0)</f>
        <v>-4155678.7152333176</v>
      </c>
      <c r="S770" s="25">
        <f t="shared" ca="1" si="527"/>
        <v>-3113894.7241317583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1038195.6187597463</v>
      </c>
      <c r="R771" s="25">
        <f t="array" aca="1" ref="R771" ca="1">INDEX('Lorri 401b'!L:L,MATCH('Retirement Calculator'!A771,'Lorri 401b'!N:N,0),0)</f>
        <v>-4193446.1017916375</v>
      </c>
      <c r="S771" s="25">
        <f t="shared" ca="1" si="527"/>
        <v>-3155250.4830318913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1034592.2948665092</v>
      </c>
      <c r="R772" s="25">
        <f t="array" aca="1" ref="R772" ca="1">INDEX('Lorri 401b'!L:L,MATCH('Retirement Calculator'!A772,'Lorri 401b'!N:N,0),0)</f>
        <v>-4231370.8524606163</v>
      </c>
      <c r="S772" s="25">
        <f t="shared" ca="1" si="527"/>
        <v>-3196778.557594107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1030973.9571237168</v>
      </c>
      <c r="R773" s="25">
        <f t="array" aca="1" ref="R773" ca="1">INDEX('Lorri 401b'!L:L,MATCH('Retirement Calculator'!A773,'Lorri 401b'!N:N,0),0)</f>
        <v>-4269453.6229240503</v>
      </c>
      <c r="S773" s="25">
        <f t="shared" ca="1" si="527"/>
        <v>-3238479.6658003335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1027340.5429736628</v>
      </c>
      <c r="R774" s="25">
        <f t="array" aca="1" ref="R774" ca="1">INDEX('Lorri 401b'!L:L,MATCH('Retirement Calculator'!A774,'Lorri 401b'!N:N,0),0)</f>
        <v>-4307695.0715977484</v>
      </c>
      <c r="S774" s="25">
        <f t="shared" ca="1" si="527"/>
        <v>-3280354.5286240857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1023691.9895979837</v>
      </c>
      <c r="R775" s="25">
        <f t="array" aca="1" ref="R775" ca="1">INDEX('Lorri 401b'!L:L,MATCH('Retirement Calculator'!A775,'Lorri 401b'!N:N,0),0)</f>
        <v>-4346095.8596409205</v>
      </c>
      <c r="S775" s="25">
        <f t="shared" ca="1" si="527"/>
        <v>-3322403.8700429369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1020028.2339165724</v>
      </c>
      <c r="R776" s="25">
        <f t="array" aca="1" ref="R776" ca="1">INDEX('Lorri 401b'!L:L,MATCH('Retirement Calculator'!A776,'Lorri 401b'!N:N,0),0)</f>
        <v>-4384656.6509676054</v>
      </c>
      <c r="S776" s="25">
        <f t="shared" ref="S776:S1030" ca="1" si="787">SUM(Q776:R776)</f>
        <v>-3364628.4170510331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1016349.2125864887</v>
      </c>
      <c r="R777" s="25">
        <f t="array" aca="1" ref="R777" ca="1">INDEX('Lorri 401b'!L:L,MATCH('Retirement Calculator'!A777,'Lorri 401b'!N:N,0),0)</f>
        <v>-4423378.1122581521</v>
      </c>
      <c r="S777" s="25">
        <f t="shared" ca="1" si="787"/>
        <v>-3407028.8996716635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1012654.862000863</v>
      </c>
      <c r="R778" s="25">
        <f t="array" aca="1" ref="R778" ca="1">INDEX('Lorri 401b'!L:L,MATCH('Retirement Calculator'!A778,'Lorri 401b'!N:N,0),0)</f>
        <v>-4462260.9129707422</v>
      </c>
      <c r="S778" s="25">
        <f t="shared" ca="1" si="787"/>
        <v>-3449606.0509698791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1008945.1182877971</v>
      </c>
      <c r="R779" s="25">
        <f t="array" aca="1" ref="R779" ca="1">INDEX('Lorri 401b'!L:L,MATCH('Retirement Calculator'!A779,'Lorri 401b'!N:N,0),0)</f>
        <v>-4501305.7253529681</v>
      </c>
      <c r="S779" s="25">
        <f t="shared" ca="1" si="787"/>
        <v>-3492360.607065171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1005219.9173092601</v>
      </c>
      <c r="R780" s="25">
        <f t="array" aca="1" ref="R780" ca="1">INDEX('Lorri 401b'!L:L,MATCH('Retirement Calculator'!A780,'Lorri 401b'!N:N,0),0)</f>
        <v>-4540513.224453453</v>
      </c>
      <c r="S780" s="25">
        <f t="shared" ca="1" si="787"/>
        <v>-3535293.307144193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1001479.1946599792</v>
      </c>
      <c r="R781" s="25">
        <f t="array" aca="1" ref="R781" ca="1">INDEX('Lorri 401b'!L:L,MATCH('Retirement Calculator'!A781,'Lorri 401b'!N:N,0),0)</f>
        <v>-4579884.0881335232</v>
      </c>
      <c r="S781" s="25">
        <f t="shared" ca="1" si="787"/>
        <v>-3578404.8934735442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997722.88566632627</v>
      </c>
      <c r="R782" s="25">
        <f t="array" aca="1" ref="R782" ca="1">INDEX('Lorri 401b'!L:L,MATCH('Retirement Calculator'!A782,'Lorri 401b'!N:N,0),0)</f>
        <v>-4619418.9970789272</v>
      </c>
      <c r="S782" s="25">
        <f t="shared" ca="1" si="787"/>
        <v>-3621696.1114126011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993950.92538519984</v>
      </c>
      <c r="R783" s="25">
        <f t="array" aca="1" ref="R783" ca="1">INDEX('Lorri 401b'!L:L,MATCH('Retirement Calculator'!A783,'Lorri 401b'!N:N,0),0)</f>
        <v>-4659118.6348116044</v>
      </c>
      <c r="S783" s="25">
        <f t="shared" ca="1" si="787"/>
        <v>-3665167.7094264044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990163.24860290205</v>
      </c>
      <c r="R784" s="25">
        <f t="array" aca="1" ref="R784" ca="1">INDEX('Lorri 401b'!L:L,MATCH('Retirement Calculator'!A784,'Lorri 401b'!N:N,0),0)</f>
        <v>-4698983.687701501</v>
      </c>
      <c r="S784" s="25">
        <f t="shared" ca="1" si="787"/>
        <v>-3708820.4390985989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986359.78983401135</v>
      </c>
      <c r="R785" s="25">
        <f t="array" aca="1" ref="R785" ca="1">INDEX('Lorri 401b'!L:L,MATCH('Retirement Calculator'!A785,'Lorri 401b'!N:N,0),0)</f>
        <v>-4739014.8449784387</v>
      </c>
      <c r="S785" s="25">
        <f t="shared" ca="1" si="787"/>
        <v>-3752655.0551444273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982540.48332025029</v>
      </c>
      <c r="R786" s="25">
        <f t="array" aca="1" ref="R786" ca="1">INDEX('Lorri 401b'!L:L,MATCH('Retirement Calculator'!A786,'Lorri 401b'!N:N,0),0)</f>
        <v>-4779212.7987440303</v>
      </c>
      <c r="S786" s="25">
        <f t="shared" ca="1" si="787"/>
        <v>-3796672.3154237801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978705.26302934857</v>
      </c>
      <c r="R787" s="25">
        <f t="array" aca="1" ref="R787" ca="1">INDEX('Lorri 401b'!L:L,MATCH('Retirement Calculator'!A787,'Lorri 401b'!N:N,0),0)</f>
        <v>-4819578.243983645</v>
      </c>
      <c r="S787" s="25">
        <f t="shared" ca="1" si="787"/>
        <v>-3840872.9809542964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974854.0626539014</v>
      </c>
      <c r="R788" s="25">
        <f t="array" aca="1" ref="R788" ca="1">INDEX('Lorri 401b'!L:L,MATCH('Retirement Calculator'!A788,'Lorri 401b'!N:N,0),0)</f>
        <v>-4860111.8785784245</v>
      </c>
      <c r="S788" s="25">
        <f t="shared" ca="1" si="787"/>
        <v>-3885257.8159245229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970986.81561022322</v>
      </c>
      <c r="R789" s="25">
        <f t="array" aca="1" ref="R789" ca="1">INDEX('Lorri 401b'!L:L,MATCH('Retirement Calculator'!A789,'Lorri 401b'!N:N,0),0)</f>
        <v>-4900814.403317349</v>
      </c>
      <c r="S789" s="25">
        <f t="shared" ca="1" si="787"/>
        <v>-3929827.5877071256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967103.45503719628</v>
      </c>
      <c r="R790" s="25">
        <f t="array" aca="1" ref="R790" ca="1">INDEX('Lorri 401b'!L:L,MATCH('Retirement Calculator'!A790,'Lorri 401b'!N:N,0),0)</f>
        <v>-4941686.5219093524</v>
      </c>
      <c r="S790" s="25">
        <f t="shared" ca="1" si="787"/>
        <v>-3974583.0668721562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963203.91379511508</v>
      </c>
      <c r="R791" s="25">
        <f t="array" aca="1" ref="R791" ca="1">INDEX('Lorri 401b'!L:L,MATCH('Retirement Calculator'!A791,'Lorri 401b'!N:N,0),0)</f>
        <v>-4982728.9409954892</v>
      </c>
      <c r="S791" s="25">
        <f t="shared" ca="1" si="787"/>
        <v>-4019525.0272003743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959288.12446452526</v>
      </c>
      <c r="R792" s="25">
        <f t="array" aca="1" ref="R792" ca="1">INDEX('Lorri 401b'!L:L,MATCH('Retirement Calculator'!A792,'Lorri 401b'!N:N,0),0)</f>
        <v>-5023942.3701611515</v>
      </c>
      <c r="S792" s="25">
        <f t="shared" ca="1" si="787"/>
        <v>-4064654.2456966261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955356.01934505801</v>
      </c>
      <c r="R793" s="25">
        <f t="array" aca="1" ref="R793" ca="1">INDEX('Lorri 401b'!L:L,MATCH('Retirement Calculator'!A793,'Lorri 401b'!N:N,0),0)</f>
        <v>-5065327.5219483376</v>
      </c>
      <c r="S793" s="25">
        <f t="shared" ca="1" si="787"/>
        <v>-4109971.5026032794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951407.5304542596</v>
      </c>
      <c r="R794" s="25">
        <f t="array" aca="1" ref="R794" ca="1">INDEX('Lorri 401b'!L:L,MATCH('Retirement Calculator'!A794,'Lorri 401b'!N:N,0),0)</f>
        <v>-5106885.1118679699</v>
      </c>
      <c r="S794" s="25">
        <f t="shared" ca="1" si="787"/>
        <v>-4155477.5814137105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947442.58952641615</v>
      </c>
      <c r="R795" s="25">
        <f t="array" aca="1" ref="R795" ca="1">INDEX('Lorri 401b'!L:L,MATCH('Retirement Calculator'!A795,'Lorri 401b'!N:N,0),0)</f>
        <v>-5148615.8584122676</v>
      </c>
      <c r="S795" s="25">
        <f t="shared" ca="1" si="787"/>
        <v>-4201173.2688858518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943461.12801137345</v>
      </c>
      <c r="R796" s="25">
        <f t="array" aca="1" ref="R796" ca="1">INDEX('Lorri 401b'!L:L,MATCH('Retirement Calculator'!A796,'Lorri 401b'!N:N,0),0)</f>
        <v>-5190520.483067167</v>
      </c>
      <c r="S796" s="25">
        <f t="shared" ca="1" si="787"/>
        <v>-4247059.3550557932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939463.07707335136</v>
      </c>
      <c r="R797" s="25">
        <f t="array" aca="1" ref="R797" ca="1">INDEX('Lorri 401b'!L:L,MATCH('Retirement Calculator'!A797,'Lorri 401b'!N:N,0),0)</f>
        <v>-5232599.710324795</v>
      </c>
      <c r="S797" s="25">
        <f t="shared" ca="1" si="787"/>
        <v>-4293136.6332514435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935448.36758975417</v>
      </c>
      <c r="R798" s="25">
        <f t="array" aca="1" ref="R798" ca="1">INDEX('Lorri 401b'!L:L,MATCH('Retirement Calculator'!A798,'Lorri 401b'!N:N,0),0)</f>
        <v>-5274854.267695996</v>
      </c>
      <c r="S798" s="25">
        <f t="shared" ca="1" si="787"/>
        <v>-4339405.9001062419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931416.93014997535</v>
      </c>
      <c r="R799" s="25">
        <f t="array" aca="1" ref="R799" ca="1">INDEX('Lorri 401b'!L:L,MATCH('Retirement Calculator'!A799,'Lorri 401b'!N:N,0),0)</f>
        <v>-5317284.8857229101</v>
      </c>
      <c r="S799" s="25">
        <f t="shared" ca="1" si="787"/>
        <v>-4385867.9555729348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927368.69505419745</v>
      </c>
      <c r="R800" s="25">
        <f t="array" aca="1" ref="R800" ca="1">INDEX('Lorri 401b'!L:L,MATCH('Retirement Calculator'!A800,'Lorri 401b'!N:N,0),0)</f>
        <v>-5359892.2979916036</v>
      </c>
      <c r="S800" s="25">
        <f t="shared" ca="1" si="787"/>
        <v>-4432523.6029374059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923303.59231218707</v>
      </c>
      <c r="R801" s="25">
        <f t="array" aca="1" ref="R801" ca="1">INDEX('Lorri 401b'!L:L,MATCH('Retirement Calculator'!A801,'Lorri 401b'!N:N,0),0)</f>
        <v>-5402677.2411447503</v>
      </c>
      <c r="S801" s="25">
        <f t="shared" ca="1" si="787"/>
        <v>-4479373.6488325633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919221.55164208508</v>
      </c>
      <c r="R802" s="25">
        <f t="array" aca="1" ref="R802" ca="1">INDEX('Lorri 401b'!L:L,MATCH('Retirement Calculator'!A802,'Lorri 401b'!N:N,0),0)</f>
        <v>-5445640.4548943676</v>
      </c>
      <c r="S802" s="25">
        <f t="shared" ca="1" si="787"/>
        <v>-4526418.9032522822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915122.50246919098</v>
      </c>
      <c r="R803" s="25">
        <f t="array" aca="1" ref="R803" ca="1">INDEX('Lorri 401b'!L:L,MATCH('Retirement Calculator'!A803,'Lorri 401b'!N:N,0),0)</f>
        <v>-5488782.6820346089</v>
      </c>
      <c r="S803" s="25">
        <f t="shared" ca="1" si="787"/>
        <v>-4573660.1795654176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911006.37392474315</v>
      </c>
      <c r="R804" s="25">
        <f t="array" aca="1" ref="R804" ca="1">INDEX('Lorri 401b'!L:L,MATCH('Retirement Calculator'!A804,'Lorri 401b'!N:N,0),0)</f>
        <v>-5532104.6684546014</v>
      </c>
      <c r="S804" s="25">
        <f t="shared" ca="1" si="787"/>
        <v>-4621098.294529858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906873.09484469343</v>
      </c>
      <c r="R805" s="25">
        <f t="array" aca="1" ref="R805" ca="1">INDEX('Lorri 401b'!L:L,MATCH('Retirement Calculator'!A805,'Lorri 401b'!N:N,0),0)</f>
        <v>-5575607.1631513434</v>
      </c>
      <c r="S805" s="25">
        <f t="shared" ca="1" si="787"/>
        <v>-4668734.06830665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902722.59376847686</v>
      </c>
      <c r="R806" s="25">
        <f t="array" aca="1" ref="R806" ca="1">INDEX('Lorri 401b'!L:L,MATCH('Retirement Calculator'!A806,'Lorri 401b'!N:N,0),0)</f>
        <v>-5619290.9182426548</v>
      </c>
      <c r="S806" s="25">
        <f t="shared" ca="1" si="787"/>
        <v>-4716568.3244741783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898554.79893777601</v>
      </c>
      <c r="R807" s="25">
        <f t="array" aca="1" ref="R807" ca="1">INDEX('Lorri 401b'!L:L,MATCH('Retirement Calculator'!A807,'Lorri 401b'!N:N,0),0)</f>
        <v>-5663156.6889801808</v>
      </c>
      <c r="S807" s="25">
        <f t="shared" ca="1" si="787"/>
        <v>-4764601.8900424046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894369.63829528063</v>
      </c>
      <c r="R808" s="25">
        <f t="array" aca="1" ref="R808" ca="1">INDEX('Lorri 401b'!L:L,MATCH('Retirement Calculator'!A808,'Lorri 401b'!N:N,0),0)</f>
        <v>-5707205.2337624459</v>
      </c>
      <c r="S808" s="25">
        <f t="shared" ca="1" si="787"/>
        <v>-4812835.5954671651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890167.03948344151</v>
      </c>
      <c r="R809" s="25">
        <f t="array" aca="1" ref="R809" ca="1">INDEX('Lorri 401b'!L:L,MATCH('Retirement Calculator'!A809,'Lorri 401b'!N:N,0),0)</f>
        <v>-5751437.3141479706</v>
      </c>
      <c r="S809" s="25">
        <f t="shared" ca="1" si="787"/>
        <v>-4861270.2746645287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885946.9298432197</v>
      </c>
      <c r="R810" s="25">
        <f t="array" aca="1" ref="R810" ca="1">INDEX('Lorri 401b'!L:L,MATCH('Retirement Calculator'!A810,'Lorri 401b'!N:N,0),0)</f>
        <v>-5795853.6948684352</v>
      </c>
      <c r="S810" s="25">
        <f t="shared" ca="1" si="787"/>
        <v>-4909906.7650252152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881709.2364128303</v>
      </c>
      <c r="R811" s="25">
        <f t="array" aca="1" ref="R811" ca="1">INDEX('Lorri 401b'!L:L,MATCH('Retirement Calculator'!A811,'Lorri 401b'!N:N,0),0)</f>
        <v>-5840455.1438419018</v>
      </c>
      <c r="S811" s="25">
        <f t="shared" ca="1" si="787"/>
        <v>-4958745.9074290711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877453.88592648099</v>
      </c>
      <c r="R812" s="25">
        <f t="array" aca="1" ref="R812" ca="1">INDEX('Lorri 401b'!L:L,MATCH('Retirement Calculator'!A812,'Lorri 401b'!N:N,0),0)</f>
        <v>-5885242.4321860913</v>
      </c>
      <c r="S812" s="25">
        <f t="shared" ca="1" si="787"/>
        <v>-5007788.54625961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873180.80481310515</v>
      </c>
      <c r="R813" s="25">
        <f t="array" aca="1" ref="R813" ca="1">INDEX('Lorri 401b'!L:L,MATCH('Retirement Calculator'!A813,'Lorri 401b'!N:N,0),0)</f>
        <v>-5930216.3342317147</v>
      </c>
      <c r="S813" s="25">
        <f t="shared" ca="1" si="787"/>
        <v>-5057035.52941861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868889.9191950903</v>
      </c>
      <c r="R814" s="25">
        <f t="array" aca="1" ref="R814" ca="1">INDEX('Lorri 401b'!L:L,MATCH('Retirement Calculator'!A814,'Lorri 401b'!N:N,0),0)</f>
        <v>-5975377.627535861</v>
      </c>
      <c r="S814" s="25">
        <f t="shared" ca="1" si="787"/>
        <v>-5106487.7083407706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864581.15488700033</v>
      </c>
      <c r="R815" s="25">
        <f t="array" aca="1" ref="R815" ca="1">INDEX('Lorri 401b'!L:L,MATCH('Retirement Calculator'!A815,'Lorri 401b'!N:N,0),0)</f>
        <v>-6020727.0928954417</v>
      </c>
      <c r="S815" s="25">
        <f t="shared" ca="1" si="787"/>
        <v>-5156145.9380084416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860254.43739429337</v>
      </c>
      <c r="R816" s="25">
        <f t="array" aca="1" ref="R816" ca="1">INDEX('Lorri 401b'!L:L,MATCH('Retirement Calculator'!A816,'Lorri 401b'!N:N,0),0)</f>
        <v>-6066265.5143606877</v>
      </c>
      <c r="S816" s="25">
        <f t="shared" ca="1" si="787"/>
        <v>-5206011.0769663947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855909.69191203348</v>
      </c>
      <c r="R817" s="25">
        <f t="array" aca="1" ref="R817" ca="1">INDEX('Lorri 401b'!L:L,MATCH('Retirement Calculator'!A817,'Lorri 401b'!N:N,0),0)</f>
        <v>-6111993.6792487055</v>
      </c>
      <c r="S817" s="25">
        <f t="shared" ca="1" si="787"/>
        <v>-5256083.9873366719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851546.84332359745</v>
      </c>
      <c r="R818" s="25">
        <f t="array" aca="1" ref="R818" ca="1">INDEX('Lorri 401b'!L:L,MATCH('Retirement Calculator'!A818,'Lorri 401b'!N:N,0),0)</f>
        <v>-6157912.3781570895</v>
      </c>
      <c r="S818" s="25">
        <f t="shared" ca="1" si="787"/>
        <v>-5306365.5348334918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847165.81619937625</v>
      </c>
      <c r="R819" s="25">
        <f t="array" aca="1" ref="R819" ca="1">INDEX('Lorri 401b'!L:L,MATCH('Retirement Calculator'!A819,'Lorri 401b'!N:N,0),0)</f>
        <v>-6204022.4049775917</v>
      </c>
      <c r="S819" s="25">
        <f t="shared" ca="1" si="787"/>
        <v>-5356856.5887782155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842766.53479547089</v>
      </c>
      <c r="R820" s="25">
        <f t="array" aca="1" ref="R820" ca="1">INDEX('Lorri 401b'!L:L,MATCH('Retirement Calculator'!A820,'Lorri 401b'!N:N,0),0)</f>
        <v>-6250324.5569098461</v>
      </c>
      <c r="S820" s="25">
        <f t="shared" ca="1" si="787"/>
        <v>-5407558.0221143756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838348.92305238254</v>
      </c>
      <c r="R821" s="25">
        <f t="array" aca="1" ref="R821" ca="1">INDEX('Lorri 401b'!L:L,MATCH('Retirement Calculator'!A821,'Lorri 401b'!N:N,0),0)</f>
        <v>-6296819.634475152</v>
      </c>
      <c r="S821" s="25">
        <f t="shared" ca="1" si="787"/>
        <v>-5458470.7114227694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833912.90459369798</v>
      </c>
      <c r="R822" s="25">
        <f t="array" aca="1" ref="R822" ca="1">INDEX('Lorri 401b'!L:L,MATCH('Retirement Calculator'!A822,'Lorri 401b'!N:N,0),0)</f>
        <v>-6343508.4415303133</v>
      </c>
      <c r="S822" s="25">
        <f t="shared" ca="1" si="787"/>
        <v>-5509595.5369366156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829458.40272476897</v>
      </c>
      <c r="R823" s="25">
        <f t="array" aca="1" ref="R823" ca="1">INDEX('Lorri 401b'!L:L,MATCH('Retirement Calculator'!A823,'Lorri 401b'!N:N,0),0)</f>
        <v>-6390391.7852815371</v>
      </c>
      <c r="S823" s="25">
        <f t="shared" ca="1" si="787"/>
        <v>-5560933.3825567681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824985.34043138602</v>
      </c>
      <c r="R824" s="25">
        <f t="array" aca="1" ref="R824" ca="1">INDEX('Lorri 401b'!L:L,MATCH('Retirement Calculator'!A824,'Lorri 401b'!N:N,0),0)</f>
        <v>-6437470.4762983918</v>
      </c>
      <c r="S824" s="25">
        <f t="shared" ca="1" si="787"/>
        <v>-5612485.1358670061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820493.64037844737</v>
      </c>
      <c r="R825" s="25">
        <f t="array" aca="1" ref="R825" ca="1">INDEX('Lorri 401b'!L:L,MATCH('Retirement Calculator'!A825,'Lorri 401b'!N:N,0),0)</f>
        <v>-6484745.3285278166</v>
      </c>
      <c r="S825" s="25">
        <f t="shared" ca="1" si="787"/>
        <v>-5664251.6881493693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815983.2249086214</v>
      </c>
      <c r="R826" s="25">
        <f t="array" aca="1" ref="R826" ca="1">INDEX('Lorri 401b'!L:L,MATCH('Retirement Calculator'!A826,'Lorri 401b'!N:N,0),0)</f>
        <v>-6532217.159308197</v>
      </c>
      <c r="S826" s="25">
        <f t="shared" ca="1" si="787"/>
        <v>-5716233.9343995759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811454.01604100456</v>
      </c>
      <c r="R827" s="25">
        <f t="array" aca="1" ref="R827" ca="1">INDEX('Lorri 401b'!L:L,MATCH('Retirement Calculator'!A827,'Lorri 401b'!N:N,0),0)</f>
        <v>-6579886.7893834952</v>
      </c>
      <c r="S827" s="25">
        <f t="shared" ca="1" si="787"/>
        <v>-5768432.7733424902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806905.93546977255</v>
      </c>
      <c r="R828" s="25">
        <f t="array" aca="1" ref="R828" ca="1">INDEX('Lorri 401b'!L:L,MATCH('Retirement Calculator'!A828,'Lorri 401b'!N:N,0),0)</f>
        <v>-6627755.0429174406</v>
      </c>
      <c r="S828" s="25">
        <f t="shared" ca="1" si="787"/>
        <v>-5820849.107447668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802338.90456282708</v>
      </c>
      <c r="R829" s="25">
        <f t="array" aca="1" ref="R829" ca="1">INDEX('Lorri 401b'!L:L,MATCH('Retirement Calculator'!A829,'Lorri 401b'!N:N,0),0)</f>
        <v>-6675822.747507778</v>
      </c>
      <c r="S829" s="25">
        <f t="shared" ca="1" si="787"/>
        <v>-5873483.8429449508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797752.84436043608</v>
      </c>
      <c r="R830" s="25">
        <f t="array" aca="1" ref="R830" ca="1">INDEX('Lorri 401b'!L:L,MATCH('Retirement Calculator'!A830,'Lorri 401b'!N:N,0),0)</f>
        <v>-6724090.7342005754</v>
      </c>
      <c r="S830" s="25">
        <f t="shared" ca="1" si="787"/>
        <v>-5926337.8898401391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793147.67557386844</v>
      </c>
      <c r="R831" s="25">
        <f t="array" aca="1" ref="R831" ca="1">INDEX('Lorri 401b'!L:L,MATCH('Retirement Calculator'!A831,'Lorri 401b'!N:N,0),0)</f>
        <v>-6772559.8375045927</v>
      </c>
      <c r="S831" s="25">
        <f t="shared" ca="1" si="787"/>
        <v>-5979412.161930724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788523.31858402339</v>
      </c>
      <c r="R832" s="25">
        <f t="array" aca="1" ref="R832" ca="1">INDEX('Lorri 401b'!L:L,MATCH('Retirement Calculator'!A832,'Lorri 401b'!N:N,0),0)</f>
        <v>-6821230.8954057097</v>
      </c>
      <c r="S832" s="25">
        <f t="shared" ca="1" si="787"/>
        <v>-6032707.5768216867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783879.69344005396</v>
      </c>
      <c r="R833" s="25">
        <f t="array" aca="1" ref="R833" ca="1">INDEX('Lorri 401b'!L:L,MATCH('Retirement Calculator'!A833,'Lorri 401b'!N:N,0),0)</f>
        <v>-6870104.7493814146</v>
      </c>
      <c r="S833" s="25">
        <f t="shared" ca="1" si="787"/>
        <v>-6086225.055941361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779216.71985798469</v>
      </c>
      <c r="R834" s="25">
        <f t="array" aca="1" ref="R834" ca="1">INDEX('Lorri 401b'!L:L,MATCH('Retirement Calculator'!A834,'Lorri 401b'!N:N,0),0)</f>
        <v>-6919182.2444153521</v>
      </c>
      <c r="S834" s="25">
        <f t="shared" ca="1" si="787"/>
        <v>-6139965.524557367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774534.31721932348</v>
      </c>
      <c r="R835" s="25">
        <f t="array" aca="1" ref="R835" ca="1">INDEX('Lorri 401b'!L:L,MATCH('Retirement Calculator'!A835,'Lorri 401b'!N:N,0),0)</f>
        <v>-6968464.2290119305</v>
      </c>
      <c r="S835" s="25">
        <f t="shared" ca="1" si="787"/>
        <v>-6193929.911792607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769832.40456966788</v>
      </c>
      <c r="R836" s="25">
        <f t="array" aca="1" ref="R836" ca="1">INDEX('Lorri 401b'!L:L,MATCH('Retirement Calculator'!A836,'Lorri 401b'!N:N,0),0)</f>
        <v>-7017951.5552109946</v>
      </c>
      <c r="S836" s="25">
        <f t="shared" ca="1" si="787"/>
        <v>-6248119.1506413268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765110.90061730531</v>
      </c>
      <c r="R837" s="25">
        <f t="array" aca="1" ref="R837" ca="1">INDEX('Lorri 401b'!L:L,MATCH('Retirement Calculator'!A837,'Lorri 401b'!N:N,0),0)</f>
        <v>-7067645.0786025552</v>
      </c>
      <c r="S837" s="25">
        <f t="shared" ca="1" si="787"/>
        <v>-6302534.17798525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760369.7237318079</v>
      </c>
      <c r="R838" s="25">
        <f t="array" aca="1" ref="R838" ca="1">INDEX('Lorri 401b'!L:L,MATCH('Retirement Calculator'!A838,'Lorri 401b'!N:N,0),0)</f>
        <v>-7117545.6583415801</v>
      </c>
      <c r="S838" s="25">
        <f t="shared" ca="1" si="787"/>
        <v>-6357175.9346097726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755608.791942621</v>
      </c>
      <c r="R839" s="25">
        <f t="array" aca="1" ref="R839" ca="1">INDEX('Lorri 401b'!L:L,MATCH('Retirement Calculator'!A839,'Lorri 401b'!N:N,0),0)</f>
        <v>-7167654.1571628517</v>
      </c>
      <c r="S839" s="25">
        <f t="shared" ca="1" si="787"/>
        <v>-6412045.365220231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750828.02293764579</v>
      </c>
      <c r="R840" s="25">
        <f t="array" aca="1" ref="R840" ca="1">INDEX('Lorri 401b'!L:L,MATCH('Retirement Calculator'!A840,'Lorri 401b'!N:N,0),0)</f>
        <v>-7217971.4413958779</v>
      </c>
      <c r="S840" s="25">
        <f t="shared" ca="1" si="787"/>
        <v>-6467143.4184582317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746027.33406181645</v>
      </c>
      <c r="R841" s="25">
        <f t="array" aca="1" ref="R841" ca="1">INDEX('Lorri 401b'!L:L,MATCH('Retirement Calculator'!A841,'Lorri 401b'!N:N,0),0)</f>
        <v>-7268498.3809798751</v>
      </c>
      <c r="S841" s="25">
        <f t="shared" ca="1" si="787"/>
        <v>-6522471.0469180588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741206.6423156712</v>
      </c>
      <c r="R842" s="25">
        <f t="array" aca="1" ref="R842" ca="1">INDEX('Lorri 401b'!L:L,MATCH('Retirement Calculator'!A842,'Lorri 401b'!N:N,0),0)</f>
        <v>-7319235.8494788054</v>
      </c>
      <c r="S842" s="25">
        <f t="shared" ca="1" si="787"/>
        <v>-6578029.2071631346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736365.86435391696</v>
      </c>
      <c r="R843" s="25">
        <f t="array" aca="1" ref="R843" ca="1">INDEX('Lorri 401b'!L:L,MATCH('Retirement Calculator'!A843,'Lorri 401b'!N:N,0),0)</f>
        <v>-7370184.7240964817</v>
      </c>
      <c r="S843" s="25">
        <f t="shared" ca="1" si="787"/>
        <v>-6633818.8597425651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731504.91648398875</v>
      </c>
      <c r="R844" s="25">
        <f t="array" aca="1" ref="R844" ca="1">INDEX('Lorri 401b'!L:L,MATCH('Retirement Calculator'!A844,'Lorri 401b'!N:N,0),0)</f>
        <v>-7421345.8856917312</v>
      </c>
      <c r="S844" s="25">
        <f t="shared" ca="1" si="787"/>
        <v>-6689840.9692077423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726623.71466460254</v>
      </c>
      <c r="R845" s="25">
        <f t="array" aca="1" ref="R845" ca="1">INDEX('Lorri 401b'!L:L,MATCH('Retirement Calculator'!A845,'Lorri 401b'!N:N,0),0)</f>
        <v>-7472720.2187936278</v>
      </c>
      <c r="S845" s="25">
        <f t="shared" ca="1" si="787"/>
        <v>-6746096.5041290252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721722.17450430221</v>
      </c>
      <c r="R846" s="25">
        <f t="array" aca="1" ref="R846" ca="1">INDEX('Lorri 401b'!L:L,MATCH('Retirement Calculator'!A846,'Lorri 401b'!N:N,0),0)</f>
        <v>-7524308.6116167828</v>
      </c>
      <c r="S846" s="25">
        <f t="shared" ca="1" si="787"/>
        <v>-6802586.4371124804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716800.21126000071</v>
      </c>
      <c r="R847" s="25">
        <f t="array" aca="1" ref="R847" ca="1">INDEX('Lorri 401b'!L:L,MATCH('Retirement Calculator'!A847,'Lorri 401b'!N:N,0),0)</f>
        <v>-7576111.9560767002</v>
      </c>
      <c r="S847" s="25">
        <f t="shared" ca="1" si="787"/>
        <v>-6859311.7448167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711857.73983551457</v>
      </c>
      <c r="R848" s="25">
        <f t="array" aca="1" ref="R848" ca="1">INDEX('Lorri 401b'!L:L,MATCH('Retirement Calculator'!A848,'Lorri 401b'!N:N,0),0)</f>
        <v>-7628131.1478052009</v>
      </c>
      <c r="S848" s="25">
        <f t="shared" ca="1" si="787"/>
        <v>-6916273.4079696862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706894.67478009302</v>
      </c>
      <c r="R849" s="25">
        <f t="array" aca="1" ref="R849" ca="1">INDEX('Lorri 401b'!L:L,MATCH('Retirement Calculator'!A849,'Lorri 401b'!N:N,0),0)</f>
        <v>-7680367.0861659041</v>
      </c>
      <c r="S849" s="25">
        <f t="shared" ca="1" si="787"/>
        <v>-6973472.4113858109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701910.93028694054</v>
      </c>
      <c r="R850" s="25">
        <f t="array" aca="1" ref="R850" ca="1">INDEX('Lorri 401b'!L:L,MATCH('Retirement Calculator'!A850,'Lorri 401b'!N:N,0),0)</f>
        <v>-7732820.6742697768</v>
      </c>
      <c r="S850" s="25">
        <f t="shared" ca="1" si="787"/>
        <v>-7030909.7439828366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696906.42019173328</v>
      </c>
      <c r="R851" s="25">
        <f t="array" aca="1" ref="R851" ca="1">INDEX('Lorri 401b'!L:L,MATCH('Retirement Calculator'!A851,'Lorri 401b'!N:N,0),0)</f>
        <v>-7785492.8189907484</v>
      </c>
      <c r="S851" s="25">
        <f t="shared" ca="1" si="787"/>
        <v>-7088586.3987990152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691881.05797112931</v>
      </c>
      <c r="R852" s="25">
        <f t="array" aca="1" ref="R852" ca="1">INDEX('Lorri 401b'!L:L,MATCH('Retirement Calculator'!A852,'Lorri 401b'!N:N,0),0)</f>
        <v>-7838384.4309813911</v>
      </c>
      <c r="S852" s="25">
        <f t="shared" ca="1" si="787"/>
        <v>-7146503.3730102619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686834.75674127287</v>
      </c>
      <c r="R853" s="25">
        <f t="array" aca="1" ref="R853" ca="1">INDEX('Lorri 401b'!L:L,MATCH('Retirement Calculator'!A853,'Lorri 401b'!N:N,0),0)</f>
        <v>-7891496.4246886615</v>
      </c>
      <c r="S853" s="25">
        <f t="shared" ca="1" si="787"/>
        <v>-7204661.6679473883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681767.42925629206</v>
      </c>
      <c r="R854" s="25">
        <f t="array" aca="1" ref="R854" ca="1">INDEX('Lorri 401b'!L:L,MATCH('Retirement Calculator'!A854,'Lorri 401b'!N:N,0),0)</f>
        <v>-7944829.7183697121</v>
      </c>
      <c r="S854" s="25">
        <f t="shared" ca="1" si="787"/>
        <v>-7263062.2891134201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676678.98790679045</v>
      </c>
      <c r="R855" s="25">
        <f t="array" aca="1" ref="R855" ca="1">INDEX('Lorri 401b'!L:L,MATCH('Retirement Calculator'!A855,'Lorri 401b'!N:N,0),0)</f>
        <v>-7998385.2341077672</v>
      </c>
      <c r="S855" s="25">
        <f t="shared" ca="1" si="787"/>
        <v>-7321706.2462009769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671569.34471833264</v>
      </c>
      <c r="R856" s="25">
        <f t="array" aca="1" ref="R856" ca="1">INDEX('Lorri 401b'!L:L,MATCH('Retirement Calculator'!A856,'Lorri 401b'!N:N,0),0)</f>
        <v>-8052163.8978280639</v>
      </c>
      <c r="S856" s="25">
        <f t="shared" ca="1" si="787"/>
        <v>-7380594.5531097315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666438.41134992288</v>
      </c>
      <c r="R857" s="25">
        <f t="array" aca="1" ref="R857" ca="1">INDEX('Lorri 401b'!L:L,MATCH('Retirement Calculator'!A857,'Lorri 401b'!N:N,0),0)</f>
        <v>-8106166.6393138617</v>
      </c>
      <c r="S857" s="25">
        <f t="shared" ca="1" si="787"/>
        <v>-7439728.2279639393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661286.09909247805</v>
      </c>
      <c r="R858" s="25">
        <f t="array" aca="1" ref="R858" ca="1">INDEX('Lorri 401b'!L:L,MATCH('Retirement Calculator'!A858,'Lorri 401b'!N:N,0),0)</f>
        <v>-8160394.3922225172</v>
      </c>
      <c r="S858" s="25">
        <f t="shared" ca="1" si="787"/>
        <v>-7499108.2931300392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656112.31886729388</v>
      </c>
      <c r="R859" s="25">
        <f t="array" aca="1" ref="R859" ca="1">INDEX('Lorri 401b'!L:L,MATCH('Retirement Calculator'!A859,'Lorri 401b'!N:N,0),0)</f>
        <v>-8214848.0941016255</v>
      </c>
      <c r="S859" s="25">
        <f t="shared" ca="1" si="787"/>
        <v>-7558735.7752343314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650916.98122450477</v>
      </c>
      <c r="R860" s="25">
        <f t="array" aca="1" ref="R860" ca="1">INDEX('Lorri 401b'!L:L,MATCH('Retirement Calculator'!A860,'Lorri 401b'!N:N,0),0)</f>
        <v>-8269528.6864052303</v>
      </c>
      <c r="S860" s="25">
        <f t="shared" ca="1" si="787"/>
        <v>-7618611.7051807251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645699.99634153733</v>
      </c>
      <c r="R861" s="25">
        <f t="array" aca="1" ref="R861" ca="1">INDEX('Lorri 401b'!L:L,MATCH('Retirement Calculator'!A861,'Lorri 401b'!N:N,0),0)</f>
        <v>-8324437.1145101003</v>
      </c>
      <c r="S861" s="25">
        <f t="shared" ca="1" si="787"/>
        <v>-7678737.1181685627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640461.27402155765</v>
      </c>
      <c r="R862" s="25">
        <f t="array" aca="1" ref="R862" ca="1">INDEX('Lorri 401b'!L:L,MATCH('Retirement Calculator'!A862,'Lorri 401b'!N:N,0),0)</f>
        <v>-8379574.3277320741</v>
      </c>
      <c r="S862" s="25">
        <f t="shared" ca="1" si="787"/>
        <v>-7739113.0537105165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635200.72369191132</v>
      </c>
      <c r="R863" s="25">
        <f t="array" aca="1" ref="R863" ca="1">INDEX('Lorri 401b'!L:L,MATCH('Retirement Calculator'!A863,'Lorri 401b'!N:N,0),0)</f>
        <v>-8434941.2793424726</v>
      </c>
      <c r="S863" s="25">
        <f t="shared" ca="1" si="787"/>
        <v>-7799740.5556505611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629918.25440255809</v>
      </c>
      <c r="R864" s="25">
        <f t="array" aca="1" ref="R864" ca="1">INDEX('Lorri 401b'!L:L,MATCH('Retirement Calculator'!A864,'Lorri 401b'!N:N,0),0)</f>
        <v>-8490538.9265845791</v>
      </c>
      <c r="S864" s="25">
        <f t="shared" ca="1" si="787"/>
        <v>-7860620.6721820207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624613.77482449927</v>
      </c>
      <c r="R865" s="25">
        <f t="array" aca="1" ref="R865" ca="1">INDEX('Lorri 401b'!L:L,MATCH('Retirement Calculator'!A865,'Lorri 401b'!N:N,0),0)</f>
        <v>-8546368.2306901943</v>
      </c>
      <c r="S865" s="25">
        <f t="shared" ca="1" si="787"/>
        <v>-7921754.4558656951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619287.19324819848</v>
      </c>
      <c r="R866" s="25">
        <f t="array" aca="1" ref="R866" ca="1">INDEX('Lorri 401b'!L:L,MATCH('Retirement Calculator'!A866,'Lorri 401b'!N:N,0),0)</f>
        <v>-8602430.1568962503</v>
      </c>
      <c r="S866" s="25">
        <f t="shared" ca="1" si="787"/>
        <v>-7983142.963648052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613938.41758199653</v>
      </c>
      <c r="R867" s="25">
        <f t="array" aca="1" ref="R867" ca="1">INDEX('Lorri 401b'!L:L,MATCH('Retirement Calculator'!A867,'Lorri 401b'!N:N,0),0)</f>
        <v>-8658725.6744614989</v>
      </c>
      <c r="S867" s="25">
        <f t="shared" ca="1" si="787"/>
        <v>-8044787.256879502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608567.35535051872</v>
      </c>
      <c r="R868" s="25">
        <f t="array" aca="1" ref="R868" ca="1">INDEX('Lorri 401b'!L:L,MATCH('Retirement Calculator'!A868,'Lorri 401b'!N:N,0),0)</f>
        <v>-8715255.7566832695</v>
      </c>
      <c r="S868" s="25">
        <f t="shared" ca="1" si="787"/>
        <v>-8106688.4013327509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603173.91369307635</v>
      </c>
      <c r="R869" s="25">
        <f t="array" aca="1" ref="R869" ca="1">INDEX('Lorri 401b'!L:L,MATCH('Retirement Calculator'!A869,'Lorri 401b'!N:N,0),0)</f>
        <v>-8772021.380914297</v>
      </c>
      <c r="S869" s="25">
        <f t="shared" ca="1" si="787"/>
        <v>-8168847.467221221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597757.99936206138</v>
      </c>
      <c r="R870" s="25">
        <f t="array" aca="1" ref="R870" ca="1">INDEX('Lorri 401b'!L:L,MATCH('Retirement Calculator'!A870,'Lorri 401b'!N:N,0),0)</f>
        <v>-8829023.5285796206</v>
      </c>
      <c r="S870" s="25">
        <f t="shared" ca="1" si="787"/>
        <v>-8231265.5292175589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592319.51872133382</v>
      </c>
      <c r="R871" s="25">
        <f t="array" aca="1" ref="R871" ca="1">INDEX('Lorri 401b'!L:L,MATCH('Retirement Calculator'!A871,'Lorri 401b'!N:N,0),0)</f>
        <v>-8886263.1851935498</v>
      </c>
      <c r="S871" s="25">
        <f t="shared" ca="1" si="787"/>
        <v>-8293943.6664722161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586858.3777446032</v>
      </c>
      <c r="R872" s="25">
        <f t="array" aca="1" ref="R872" ca="1">INDEX('Lorri 401b'!L:L,MATCH('Retirement Calculator'!A872,'Lorri 401b'!N:N,0),0)</f>
        <v>-8943741.3403767031</v>
      </c>
      <c r="S872" s="25">
        <f t="shared" ca="1" si="787"/>
        <v>-8356882.9626321001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581374.48201380286</v>
      </c>
      <c r="R873" s="25">
        <f t="array" aca="1" ref="R873" ca="1">INDEX('Lorri 401b'!L:L,MATCH('Retirement Calculator'!A873,'Lorri 401b'!N:N,0),0)</f>
        <v>-9001458.9878731202</v>
      </c>
      <c r="S873" s="25">
        <f t="shared" ca="1" si="787"/>
        <v>-8420084.5058593173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575867.73671745753</v>
      </c>
      <c r="R874" s="25">
        <f t="array" aca="1" ref="R874" ca="1">INDEX('Lorri 401b'!L:L,MATCH('Retirement Calculator'!A874,'Lorri 401b'!N:N,0),0)</f>
        <v>-9059417.1255674381</v>
      </c>
      <c r="S874" s="25">
        <f t="shared" ca="1" si="787"/>
        <v>-8483549.3888499811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570338.04664904415</v>
      </c>
      <c r="R875" s="25">
        <f t="array" aca="1" ref="R875" ca="1">INDEX('Lorri 401b'!L:L,MATCH('Retirement Calculator'!A875,'Lorri 401b'!N:N,0),0)</f>
        <v>-9117616.7555021495</v>
      </c>
      <c r="S875" s="25">
        <f t="shared" ca="1" si="787"/>
        <v>-8547278.7088531051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564785.31620534568</v>
      </c>
      <c r="R876" s="25">
        <f t="array" aca="1" ref="R876" ca="1">INDEX('Lorri 401b'!L:L,MATCH('Retirement Calculator'!A876,'Lorri 401b'!N:N,0),0)</f>
        <v>-9176058.8838949222</v>
      </c>
      <c r="S876" s="25">
        <f t="shared" ca="1" si="787"/>
        <v>-8611273.5676895771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559209.44938479841</v>
      </c>
      <c r="R877" s="25">
        <f t="array" aca="1" ref="R877" ca="1">INDEX('Lorri 401b'!L:L,MATCH('Retirement Calculator'!A877,'Lorri 401b'!N:N,0),0)</f>
        <v>-9234744.5211559981</v>
      </c>
      <c r="S877" s="25">
        <f t="shared" ca="1" si="787"/>
        <v>-8675535.0717711989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553610.34978583222</v>
      </c>
      <c r="R878" s="25">
        <f t="array" aca="1" ref="R878" ca="1">INDEX('Lorri 401b'!L:L,MATCH('Retirement Calculator'!A878,'Lorri 401b'!N:N,0),0)</f>
        <v>-9293674.6819056608</v>
      </c>
      <c r="S878" s="25">
        <f t="shared" ca="1" si="787"/>
        <v>-8740064.3321198281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547987.92060520372</v>
      </c>
      <c r="R879" s="25">
        <f t="array" aca="1" ref="R879" ca="1">INDEX('Lorri 401b'!L:L,MATCH('Retirement Calculator'!A879,'Lorri 401b'!N:N,0),0)</f>
        <v>-9352850.3849917818</v>
      </c>
      <c r="S879" s="25">
        <f t="shared" ca="1" si="787"/>
        <v>-8804862.4643865786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542342.06463632255</v>
      </c>
      <c r="R880" s="25">
        <f t="array" aca="1" ref="R880" ca="1">INDEX('Lorri 401b'!L:L,MATCH('Retirement Calculator'!A880,'Lorri 401b'!N:N,0),0)</f>
        <v>-9412272.6535074282</v>
      </c>
      <c r="S880" s="25">
        <f t="shared" ca="1" si="787"/>
        <v>-8869930.5888711065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536672.68426757108</v>
      </c>
      <c r="R881" s="25">
        <f t="array" aca="1" ref="R881" ca="1">INDEX('Lorri 401b'!L:L,MATCH('Retirement Calculator'!A881,'Lorri 401b'!N:N,0),0)</f>
        <v>-9471942.5148085561</v>
      </c>
      <c r="S881" s="25">
        <f t="shared" ca="1" si="787"/>
        <v>-8935269.8305409849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530979.68148061645</v>
      </c>
      <c r="R882" s="25">
        <f t="array" aca="1" ref="R882" ca="1">INDEX('Lorri 401b'!L:L,MATCH('Retirement Calculator'!A882,'Lorri 401b'!N:N,0),0)</f>
        <v>-9531861.0005317722</v>
      </c>
      <c r="S882" s="25">
        <f t="shared" ca="1" si="787"/>
        <v>-9000881.3190511558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525262.95784871629</v>
      </c>
      <c r="R883" s="25">
        <f t="array" aca="1" ref="R883" ca="1">INDEX('Lorri 401b'!L:L,MATCH('Retirement Calculator'!A883,'Lorri 401b'!N:N,0),0)</f>
        <v>-9592029.1466121674</v>
      </c>
      <c r="S883" s="25">
        <f t="shared" ca="1" si="787"/>
        <v>-9066766.1887634508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519522.41453501652</v>
      </c>
      <c r="R884" s="25">
        <f t="array" aca="1" ref="R884" ca="1">INDEX('Lorri 401b'!L:L,MATCH('Retirement Calculator'!A884,'Lorri 401b'!N:N,0),0)</f>
        <v>-9652447.9933012314</v>
      </c>
      <c r="S884" s="25">
        <f t="shared" ca="1" si="787"/>
        <v>-9132925.5787662156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513757.95229084301</v>
      </c>
      <c r="R885" s="25">
        <f t="array" aca="1" ref="R885" ca="1">INDEX('Lorri 401b'!L:L,MATCH('Retirement Calculator'!A885,'Lorri 401b'!N:N,0),0)</f>
        <v>-9713118.585184833</v>
      </c>
      <c r="S885" s="25">
        <f t="shared" ca="1" si="787"/>
        <v>-9199360.6328939907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507969.47145398543</v>
      </c>
      <c r="R886" s="25">
        <f t="array" aca="1" ref="R886" ca="1">INDEX('Lorri 401b'!L:L,MATCH('Retirement Calculator'!A886,'Lorri 401b'!N:N,0),0)</f>
        <v>-9774041.9712012839</v>
      </c>
      <c r="S886" s="25">
        <f t="shared" ca="1" si="787"/>
        <v>-9266072.4997472987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502156.87194697431</v>
      </c>
      <c r="R887" s="25">
        <f t="array" aca="1" ref="R887" ca="1">INDEX('Lorri 401b'!L:L,MATCH('Retirement Calculator'!A887,'Lorri 401b'!N:N,0),0)</f>
        <v>-9835219.2046594694</v>
      </c>
      <c r="S887" s="25">
        <f t="shared" ca="1" si="787"/>
        <v>-9333062.3327124957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496320.0532753506</v>
      </c>
      <c r="R888" s="25">
        <f t="array" aca="1" ref="R888" ca="1">INDEX('Lorri 401b'!L:L,MATCH('Retirement Calculator'!A888,'Lorri 401b'!N:N,0),0)</f>
        <v>-9896651.343257064</v>
      </c>
      <c r="S888" s="25">
        <f t="shared" ca="1" si="787"/>
        <v>-9400331.2899817135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490458.91452592844</v>
      </c>
      <c r="R889" s="25">
        <f t="array" aca="1" ref="R889" ca="1">INDEX('Lorri 401b'!L:L,MATCH('Retirement Calculator'!A889,'Lorri 401b'!N:N,0),0)</f>
        <v>-9958339.4490988161</v>
      </c>
      <c r="S889" s="25">
        <f t="shared" ca="1" si="787"/>
        <v>-9467880.5345728882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484573.35436505039</v>
      </c>
      <c r="R890" s="25">
        <f t="array" aca="1" ref="R890" ca="1">INDEX('Lorri 401b'!L:L,MATCH('Retirement Calculator'!A890,'Lorri 401b'!N:N,0),0)</f>
        <v>-10020284.588714909</v>
      </c>
      <c r="S890" s="25">
        <f t="shared" ca="1" si="787"/>
        <v>-9535711.234349858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478663.27103683533</v>
      </c>
      <c r="R891" s="25">
        <f t="array" aca="1" ref="R891" ca="1">INDEX('Lorri 401b'!L:L,MATCH('Retirement Calculator'!A891,'Lorri 401b'!N:N,0),0)</f>
        <v>-10082487.833079401</v>
      </c>
      <c r="S891" s="25">
        <f t="shared" ca="1" si="787"/>
        <v>-9603824.562042566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472728.56236141938</v>
      </c>
      <c r="R892" s="25">
        <f t="array" aca="1" ref="R892" ca="1">INDEX('Lorri 401b'!L:L,MATCH('Retirement Calculator'!A892,'Lorri 401b'!N:N,0),0)</f>
        <v>-10144950.257628746</v>
      </c>
      <c r="S892" s="25">
        <f t="shared" ca="1" si="787"/>
        <v>-9672221.6952673271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466769.12573318923</v>
      </c>
      <c r="R893" s="25">
        <f t="array" aca="1" ref="R893" ca="1">INDEX('Lorri 401b'!L:L,MATCH('Retirement Calculator'!A893,'Lorri 401b'!N:N,0),0)</f>
        <v>-10207672.94228038</v>
      </c>
      <c r="S893" s="25">
        <f t="shared" ca="1" si="787"/>
        <v>-9740903.8165471908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460784.85811900807</v>
      </c>
      <c r="R894" s="25">
        <f t="array" aca="1" ref="R894" ca="1">INDEX('Lorri 401b'!L:L,MATCH('Retirement Calculator'!A894,'Lorri 401b'!N:N,0),0)</f>
        <v>-10270656.971451396</v>
      </c>
      <c r="S894" s="25">
        <f t="shared" ca="1" si="787"/>
        <v>-9809872.1133323889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454775.6560564345</v>
      </c>
      <c r="R895" s="25">
        <f t="array" aca="1" ref="R895" ca="1">INDEX('Lorri 401b'!L:L,MATCH('Retirement Calculator'!A895,'Lorri 401b'!N:N,0),0)</f>
        <v>-10333903.434077291</v>
      </c>
      <c r="S895" s="25">
        <f t="shared" ca="1" si="787"/>
        <v>-9879127.7780208569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448741.41565193352</v>
      </c>
      <c r="R896" s="25">
        <f t="array" aca="1" ref="R896" ca="1">INDEX('Lorri 401b'!L:L,MATCH('Retirement Calculator'!A896,'Lorri 401b'!N:N,0),0)</f>
        <v>-10397413.423630793</v>
      </c>
      <c r="S896" s="25">
        <f t="shared" ca="1" si="787"/>
        <v>-9948672.0079788584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442682.03257908049</v>
      </c>
      <c r="R897" s="25">
        <f t="array" aca="1" ref="R897" ca="1">INDEX('Lorri 401b'!L:L,MATCH('Retirement Calculator'!A897,'Lorri 401b'!N:N,0),0)</f>
        <v>-10461188.038140768</v>
      </c>
      <c r="S897" s="25">
        <f t="shared" ca="1" si="787"/>
        <v>-10018506.005561687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436597.40207675722</v>
      </c>
      <c r="R898" s="25">
        <f t="array" aca="1" ref="R898" ca="1">INDEX('Lorri 401b'!L:L,MATCH('Retirement Calculator'!A898,'Lorri 401b'!N:N,0),0)</f>
        <v>-10525228.380211202</v>
      </c>
      <c r="S898" s="25">
        <f t="shared" ca="1" si="787"/>
        <v>-10088630.978134446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430487.41894734098</v>
      </c>
      <c r="R899" s="25">
        <f t="array" aca="1" ref="R899" ca="1">INDEX('Lorri 401b'!L:L,MATCH('Retirement Calculator'!A899,'Lorri 401b'!N:N,0),0)</f>
        <v>-10589535.557040263</v>
      </c>
      <c r="S899" s="25">
        <f t="shared" ca="1" si="787"/>
        <v>-10159048.138092922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424351.9775548855</v>
      </c>
      <c r="R900" s="25">
        <f t="array" aca="1" ref="R900" ca="1">INDEX('Lorri 401b'!L:L,MATCH('Retirement Calculator'!A900,'Lorri 401b'!N:N,0),0)</f>
        <v>-10654110.680439444</v>
      </c>
      <c r="S900" s="25">
        <f t="shared" ca="1" si="787"/>
        <v>-10229758.702884559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418190.97182329476</v>
      </c>
      <c r="R901" s="25">
        <f t="array" aca="1" ref="R901" ca="1">INDEX('Lorri 401b'!L:L,MATCH('Retirement Calculator'!A901,'Lorri 401b'!N:N,0),0)</f>
        <v>-10718954.866852788</v>
      </c>
      <c r="S901" s="25">
        <f t="shared" ca="1" si="787"/>
        <v>-10300763.895029493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412004.29523448908</v>
      </c>
      <c r="R902" s="25">
        <f t="array" aca="1" ref="R902" ca="1">INDEX('Lorri 401b'!L:L,MATCH('Retirement Calculator'!A902,'Lorri 401b'!N:N,0),0)</f>
        <v>-10784069.237376189</v>
      </c>
      <c r="S902" s="25">
        <f t="shared" ca="1" si="787"/>
        <v>-10372064.942141701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405791.84082656336</v>
      </c>
      <c r="R903" s="25">
        <f t="array" aca="1" ref="R903" ca="1">INDEX('Lorri 401b'!L:L,MATCH('Retirement Calculator'!A903,'Lorri 401b'!N:N,0),0)</f>
        <v>-10849454.917776769</v>
      </c>
      <c r="S903" s="25">
        <f t="shared" ca="1" si="787"/>
        <v>-10443663.076950205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399553.50119193795</v>
      </c>
      <c r="R904" s="25">
        <f t="array" aca="1" ref="R904" ca="1">INDEX('Lorri 401b'!L:L,MATCH('Retirement Calculator'!A904,'Lorri 401b'!N:N,0),0)</f>
        <v>-10915113.038512353</v>
      </c>
      <c r="S904" s="25">
        <f t="shared" ca="1" si="787"/>
        <v>-10515559.537320415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393289.16847550159</v>
      </c>
      <c r="R905" s="25">
        <f t="array" aca="1" ref="R905" ca="1">INDEX('Lorri 401b'!L:L,MATCH('Retirement Calculator'!A905,'Lorri 401b'!N:N,0),0)</f>
        <v>-10981044.734751001</v>
      </c>
      <c r="S905" s="25">
        <f t="shared" ca="1" si="787"/>
        <v>-10587755.5662755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386998.73437274678</v>
      </c>
      <c r="R906" s="25">
        <f t="array" aca="1" ref="R906" ca="1">INDEX('Lorri 401b'!L:L,MATCH('Retirement Calculator'!A906,'Lorri 401b'!N:N,0),0)</f>
        <v>-11047251.146390643</v>
      </c>
      <c r="S906" s="25">
        <f t="shared" ca="1" si="787"/>
        <v>-10660252.412017897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380682.09012789716</v>
      </c>
      <c r="R907" s="25">
        <f t="array" aca="1" ref="R907" ca="1">INDEX('Lorri 401b'!L:L,MATCH('Retirement Calculator'!A907,'Lorri 401b'!N:N,0),0)</f>
        <v>-11113733.418078784</v>
      </c>
      <c r="S907" s="25">
        <f t="shared" ca="1" si="787"/>
        <v>-10733051.327950887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374339.12653202732</v>
      </c>
      <c r="R908" s="25">
        <f t="array" aca="1" ref="R908" ca="1">INDEX('Lorri 401b'!L:L,MATCH('Retirement Calculator'!A908,'Lorri 401b'!N:N,0),0)</f>
        <v>-11180492.699232293</v>
      </c>
      <c r="S908" s="25">
        <f t="shared" ca="1" si="787"/>
        <v>-10806153.572700266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367969.73392117466</v>
      </c>
      <c r="R909" s="25">
        <f t="array" aca="1" ref="R909" ca="1">INDEX('Lorri 401b'!L:L,MATCH('Retirement Calculator'!A909,'Lorri 401b'!N:N,0),0)</f>
        <v>-11247530.144057274</v>
      </c>
      <c r="S909" s="25">
        <f t="shared" ca="1" si="787"/>
        <v>-10879560.4101361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361573.80217444344</v>
      </c>
      <c r="R910" s="25">
        <f t="array" aca="1" ref="R910" ca="1">INDEX('Lorri 401b'!L:L,MATCH('Retirement Calculator'!A910,'Lorri 401b'!N:N,0),0)</f>
        <v>-11314846.911569025</v>
      </c>
      <c r="S910" s="25">
        <f t="shared" ca="1" si="787"/>
        <v>-10953273.109394582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355151.22071210085</v>
      </c>
      <c r="R911" s="25">
        <f t="array" aca="1" ref="R911" ca="1">INDEX('Lorri 401b'!L:L,MATCH('Retirement Calculator'!A911,'Lorri 401b'!N:N,0),0)</f>
        <v>-11382444.165612077</v>
      </c>
      <c r="S911" s="25">
        <f t="shared" ca="1" si="787"/>
        <v>-11027292.944899976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348701.87849366519</v>
      </c>
      <c r="R912" s="25">
        <f t="array" aca="1" ref="R912" ca="1">INDEX('Lorri 401b'!L:L,MATCH('Retirement Calculator'!A912,'Lorri 401b'!N:N,0),0)</f>
        <v>-11450323.074880308</v>
      </c>
      <c r="S912" s="25">
        <f t="shared" ca="1" si="787"/>
        <v>-11101621.196386643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342225.66401598603</v>
      </c>
      <c r="R913" s="25">
        <f t="array" aca="1" ref="R913" ca="1">INDEX('Lorri 401b'!L:L,MATCH('Retirement Calculator'!A913,'Lorri 401b'!N:N,0),0)</f>
        <v>-11518484.812937155</v>
      </c>
      <c r="S913" s="25">
        <f t="shared" ca="1" si="787"/>
        <v>-11176259.148921169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335722.46531131654</v>
      </c>
      <c r="R914" s="25">
        <f t="array" aca="1" ref="R914" ca="1">INDEX('Lorri 401b'!L:L,MATCH('Retirement Calculator'!A914,'Lorri 401b'!N:N,0),0)</f>
        <v>-11586930.558235908</v>
      </c>
      <c r="S914" s="25">
        <f t="shared" ca="1" si="787"/>
        <v>-11251208.092924591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329192.16994537762</v>
      </c>
      <c r="R915" s="25">
        <f t="array" aca="1" ref="R915" ca="1">INDEX('Lorri 401b'!L:L,MATCH('Retirement Calculator'!A915,'Lorri 401b'!N:N,0),0)</f>
        <v>-11655661.494140072</v>
      </c>
      <c r="S915" s="25">
        <f t="shared" ca="1" si="787"/>
        <v>-11326469.324194694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322634.66501541395</v>
      </c>
      <c r="R916" s="25">
        <f t="array" aca="1" ref="R916" ca="1">INDEX('Lorri 401b'!L:L,MATCH('Retirement Calculator'!A916,'Lorri 401b'!N:N,0),0)</f>
        <v>-11724678.808943836</v>
      </c>
      <c r="S916" s="25">
        <f t="shared" ca="1" si="787"/>
        <v>-11402044.143928422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316049.83714824211</v>
      </c>
      <c r="R917" s="25">
        <f t="array" aca="1" ref="R917" ca="1">INDEX('Lorri 401b'!L:L,MATCH('Retirement Calculator'!A917,'Lorri 401b'!N:N,0),0)</f>
        <v>-11793983.695892615</v>
      </c>
      <c r="S917" s="25">
        <f t="shared" ca="1" si="787"/>
        <v>-11477933.858744374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309437.57249829033</v>
      </c>
      <c r="R918" s="25">
        <f t="array" aca="1" ref="R918" ca="1">INDEX('Lorri 401b'!L:L,MATCH('Retirement Calculator'!A918,'Lorri 401b'!N:N,0),0)</f>
        <v>-11863577.353203682</v>
      </c>
      <c r="S918" s="25">
        <f t="shared" ca="1" si="787"/>
        <v>-11554139.780705392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302797.75674563047</v>
      </c>
      <c r="R919" s="25">
        <f t="array" aca="1" ref="R919" ca="1">INDEX('Lorri 401b'!L:L,MATCH('Retirement Calculator'!A919,'Lorri 401b'!N:N,0),0)</f>
        <v>-11933460.984086879</v>
      </c>
      <c r="S919" s="25">
        <f t="shared" ca="1" si="787"/>
        <v>-11630663.227341248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296130.27509400115</v>
      </c>
      <c r="R920" s="25">
        <f t="array" aca="1" ref="R920" ca="1">INDEX('Lorri 401b'!L:L,MATCH('Retirement Calculator'!A920,'Lorri 401b'!N:N,0),0)</f>
        <v>-12003635.796765421</v>
      </c>
      <c r="S920" s="25">
        <f t="shared" ca="1" si="787"/>
        <v>-11707505.52167142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289435.0122688234</v>
      </c>
      <c r="R921" s="25">
        <f t="array" aca="1" ref="R921" ca="1">INDEX('Lorri 401b'!L:L,MATCH('Retirement Calculator'!A921,'Lorri 401b'!N:N,0),0)</f>
        <v>-12074103.00449679</v>
      </c>
      <c r="S921" s="25">
        <f t="shared" ca="1" si="787"/>
        <v>-11784667.992227968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282711.85251520743</v>
      </c>
      <c r="R922" s="25">
        <f t="array" aca="1" ref="R922" ca="1">INDEX('Lorri 401b'!L:L,MATCH('Retirement Calculator'!A922,'Lorri 401b'!N:N,0),0)</f>
        <v>-12144863.825593708</v>
      </c>
      <c r="S922" s="25">
        <f t="shared" ca="1" si="787"/>
        <v>-11862151.9730785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275960.6795959514</v>
      </c>
      <c r="R923" s="25">
        <f t="array" aca="1" ref="R923" ca="1">INDEX('Lorri 401b'!L:L,MATCH('Retirement Calculator'!A923,'Lorri 401b'!N:N,0),0)</f>
        <v>-12215919.483445195</v>
      </c>
      <c r="S923" s="25">
        <f t="shared" ca="1" si="787"/>
        <v>-11939958.803849244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269181.37678953179</v>
      </c>
      <c r="R924" s="25">
        <f t="array" aca="1" ref="R924" ca="1">INDEX('Lorri 401b'!L:L,MATCH('Retirement Calculator'!A924,'Lorri 401b'!N:N,0),0)</f>
        <v>-12287271.206537731</v>
      </c>
      <c r="S924" s="25">
        <f t="shared" ca="1" si="787"/>
        <v>-12018089.829748198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262373.8268880854</v>
      </c>
      <c r="R925" s="25">
        <f t="array" aca="1" ref="R925" ca="1">INDEX('Lorri 401b'!L:L,MATCH('Retirement Calculator'!A925,'Lorri 401b'!N:N,0),0)</f>
        <v>-12358920.228476485</v>
      </c>
      <c r="S925" s="25">
        <f t="shared" ca="1" si="787"/>
        <v>-12096546.401588399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255537.91219538299</v>
      </c>
      <c r="R926" s="25">
        <f t="array" aca="1" ref="R926" ca="1">INDEX('Lorri 401b'!L:L,MATCH('Retirement Calculator'!A926,'Lorri 401b'!N:N,0),0)</f>
        <v>-12430867.78800665</v>
      </c>
      <c r="S926" s="25">
        <f t="shared" ca="1" si="787"/>
        <v>-12175329.875811268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248673.51452479433</v>
      </c>
      <c r="R927" s="25">
        <f t="array" aca="1" ref="R927" ca="1">INDEX('Lorri 401b'!L:L,MATCH('Retirement Calculator'!A927,'Lorri 401b'!N:N,0),0)</f>
        <v>-12503115.129034858</v>
      </c>
      <c r="S927" s="25">
        <f t="shared" ca="1" si="787"/>
        <v>-12254441.614510063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241780.51519724488</v>
      </c>
      <c r="R928" s="25">
        <f t="array" aca="1" ref="R928" ca="1">INDEX('Lorri 401b'!L:L,MATCH('Retirement Calculator'!A928,'Lorri 401b'!N:N,0),0)</f>
        <v>-12575663.500650683</v>
      </c>
      <c r="S928" s="25">
        <f t="shared" ca="1" si="787"/>
        <v>-12333882.985453438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234858.79503916399</v>
      </c>
      <c r="R929" s="25">
        <f t="array" aca="1" ref="R929" ca="1">INDEX('Lorri 401b'!L:L,MATCH('Retirement Calculator'!A929,'Lorri 401b'!N:N,0),0)</f>
        <v>-12648514.157148242</v>
      </c>
      <c r="S929" s="25">
        <f t="shared" ca="1" si="787"/>
        <v>-12413655.362109078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227908.23438042443</v>
      </c>
      <c r="R930" s="25">
        <f t="array" aca="1" ref="R930" ca="1">INDEX('Lorri 401b'!L:L,MATCH('Retirement Calculator'!A930,'Lorri 401b'!N:N,0),0)</f>
        <v>-12721668.358047873</v>
      </c>
      <c r="S930" s="25">
        <f t="shared" ca="1" si="787"/>
        <v>-12493760.123667449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220928.71305227344</v>
      </c>
      <c r="R931" s="25">
        <f t="array" aca="1" ref="R931" ca="1">INDEX('Lorri 401b'!L:L,MATCH('Retirement Calculator'!A931,'Lorri 401b'!N:N,0),0)</f>
        <v>-12795127.368117919</v>
      </c>
      <c r="S931" s="25">
        <f t="shared" ca="1" si="787"/>
        <v>-12574198.655065646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213920.11038525516</v>
      </c>
      <c r="R932" s="25">
        <f t="array" aca="1" ref="R932" ca="1">INDEX('Lorri 401b'!L:L,MATCH('Retirement Calculator'!A932,'Lorri 401b'!N:N,0),0)</f>
        <v>-12868892.457396591</v>
      </c>
      <c r="S932" s="25">
        <f t="shared" ca="1" si="787"/>
        <v>-12654972.347011335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206882.3052071243</v>
      </c>
      <c r="R933" s="25">
        <f t="array" aca="1" ref="R933" ca="1">INDEX('Lorri 401b'!L:L,MATCH('Retirement Calculator'!A933,'Lorri 401b'!N:N,0),0)</f>
        <v>-12942964.901213923</v>
      </c>
      <c r="S933" s="25">
        <f t="shared" ca="1" si="787"/>
        <v>-12736082.596006799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199815.17584075124</v>
      </c>
      <c r="R934" s="25">
        <f t="array" aca="1" ref="R934" ca="1">INDEX('Lorri 401b'!L:L,MATCH('Retirement Calculator'!A934,'Lorri 401b'!N:N,0),0)</f>
        <v>-13017345.980213828</v>
      </c>
      <c r="S934" s="25">
        <f t="shared" ca="1" si="787"/>
        <v>-12817530.804373078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192718.60010201827</v>
      </c>
      <c r="R935" s="25">
        <f t="array" aca="1" ref="R935" ca="1">INDEX('Lorri 401b'!L:L,MATCH('Retirement Calculator'!A935,'Lorri 401b'!N:N,0),0)</f>
        <v>-13092036.980376232</v>
      </c>
      <c r="S935" s="25">
        <f t="shared" ca="1" si="787"/>
        <v>-12899318.380274214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185592.45529770726</v>
      </c>
      <c r="R936" s="25">
        <f t="array" aca="1" ref="R936" ca="1">INDEX('Lorri 401b'!L:L,MATCH('Retirement Calculator'!A936,'Lorri 401b'!N:N,0),0)</f>
        <v>-13167039.193039313</v>
      </c>
      <c r="S936" s="25">
        <f t="shared" ca="1" si="787"/>
        <v>-12981446.737741606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178436.61822337829</v>
      </c>
      <c r="R937" s="25">
        <f t="array" aca="1" ref="R937" ca="1">INDEX('Lorri 401b'!L:L,MATCH('Retirement Calculator'!A937,'Lorri 401b'!N:N,0),0)</f>
        <v>-13242353.914921824</v>
      </c>
      <c r="S937" s="25">
        <f t="shared" ca="1" si="787"/>
        <v>-13063917.296698445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171250.96516123961</v>
      </c>
      <c r="R938" s="25">
        <f t="array" aca="1" ref="R938" ca="1">INDEX('Lorri 401b'!L:L,MATCH('Retirement Calculator'!A938,'Lorri 401b'!N:N,0),0)</f>
        <v>-13317982.448145512</v>
      </c>
      <c r="S938" s="25">
        <f t="shared" ca="1" si="787"/>
        <v>-13146731.482984273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164035.37187800868</v>
      </c>
      <c r="R939" s="25">
        <f t="array" aca="1" ref="R939" ca="1">INDEX('Lorri 401b'!L:L,MATCH('Retirement Calculator'!A939,'Lorri 401b'!N:N,0),0)</f>
        <v>-13393926.100257633</v>
      </c>
      <c r="S939" s="25">
        <f t="shared" ca="1" si="787"/>
        <v>-13229890.728379624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156789.71362276428</v>
      </c>
      <c r="R940" s="25">
        <f t="array" aca="1" ref="R940" ca="1">INDEX('Lorri 401b'!L:L,MATCH('Retirement Calculator'!A940,'Lorri 401b'!N:N,0),0)</f>
        <v>-13470186.184253553</v>
      </c>
      <c r="S940" s="25">
        <f t="shared" ca="1" si="787"/>
        <v>-13313396.470630789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149513.86512478971</v>
      </c>
      <c r="R941" s="25">
        <f t="array" aca="1" ref="R941" ca="1">INDEX('Lorri 401b'!L:L,MATCH('Retirement Calculator'!A941,'Lorri 401b'!N:N,0),0)</f>
        <v>-13546764.018599456</v>
      </c>
      <c r="S941" s="25">
        <f t="shared" ca="1" si="787"/>
        <v>-13397250.153474666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142207.7005914069</v>
      </c>
      <c r="R942" s="25">
        <f t="array" aca="1" ref="R942" ca="1">INDEX('Lorri 401b'!L:L,MATCH('Retirement Calculator'!A942,'Lorri 401b'!N:N,0),0)</f>
        <v>-13623660.927255135</v>
      </c>
      <c r="S942" s="25">
        <f t="shared" ca="1" si="787"/>
        <v>-13481453.226663727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134871.09370580167</v>
      </c>
      <c r="R943" s="25">
        <f t="array" aca="1" ref="R943" ca="1">INDEX('Lorri 401b'!L:L,MATCH('Retirement Calculator'!A943,'Lorri 401b'!N:N,0),0)</f>
        <v>-13700878.239696879</v>
      </c>
      <c r="S943" s="25">
        <f t="shared" ca="1" si="787"/>
        <v>-13566007.145991078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127503.91762483974</v>
      </c>
      <c r="R944" s="25">
        <f t="array" aca="1" ref="R944" ca="1">INDEX('Lorri 401b'!L:L,MATCH('Retirement Calculator'!A944,'Lorri 401b'!N:N,0),0)</f>
        <v>-13778417.290940464</v>
      </c>
      <c r="S944" s="25">
        <f t="shared" ca="1" si="787"/>
        <v>-13650913.373315623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120106.0449768738</v>
      </c>
      <c r="R945" s="25">
        <f t="array" aca="1" ref="R945" ca="1">INDEX('Lorri 401b'!L:L,MATCH('Retirement Calculator'!A945,'Lorri 401b'!N:N,0),0)</f>
        <v>-13856279.421564229</v>
      </c>
      <c r="S945" s="25">
        <f t="shared" ca="1" si="787"/>
        <v>-13736173.376587356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112677.34785954133</v>
      </c>
      <c r="R946" s="25">
        <f t="array" aca="1" ref="R946" ca="1">INDEX('Lorri 401b'!L:L,MATCH('Retirement Calculator'!A946,'Lorri 401b'!N:N,0),0)</f>
        <v>-13934465.97773226</v>
      </c>
      <c r="S946" s="25">
        <f t="shared" ca="1" si="787"/>
        <v>-13821788.629872719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105217.69783755332</v>
      </c>
      <c r="R947" s="25">
        <f t="array" aca="1" ref="R947" ca="1">INDEX('Lorri 401b'!L:L,MATCH('Retirement Calculator'!A947,'Lorri 401b'!N:N,0),0)</f>
        <v>-14012978.311217658</v>
      </c>
      <c r="S947" s="25">
        <f t="shared" ca="1" si="787"/>
        <v>-13907760.613380104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97726.965940473689</v>
      </c>
      <c r="R948" s="25">
        <f t="array" aca="1" ref="R948" ca="1">INDEX('Lorri 401b'!L:L,MATCH('Retirement Calculator'!A948,'Lorri 401b'!N:N,0),0)</f>
        <v>-14091817.779425912</v>
      </c>
      <c r="S948" s="25">
        <f t="shared" ca="1" si="787"/>
        <v>-13994090.813485438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90205.022660489558</v>
      </c>
      <c r="R949" s="25">
        <f t="array" aca="1" ref="R949" ca="1">INDEX('Lorri 401b'!L:L,MATCH('Retirement Calculator'!A949,'Lorri 401b'!N:N,0),0)</f>
        <v>-14170985.745418366</v>
      </c>
      <c r="S949" s="25">
        <f t="shared" ca="1" si="787"/>
        <v>-14080780.722757876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82651.737950172159</v>
      </c>
      <c r="R950" s="25">
        <f t="array" aca="1" ref="R950" ca="1">INDEX('Lorri 401b'!L:L,MATCH('Retirement Calculator'!A950,'Lorri 401b'!N:N,0),0)</f>
        <v>-14250483.577935789</v>
      </c>
      <c r="S950" s="25">
        <f t="shared" ca="1" si="787"/>
        <v>-14167831.839985617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75066.981220228437</v>
      </c>
      <c r="R951" s="25">
        <f t="array" aca="1" ref="R951" ca="1">INDEX('Lorri 401b'!L:L,MATCH('Retirement Calculator'!A951,'Lorri 401b'!N:N,0),0)</f>
        <v>-14330312.651422035</v>
      </c>
      <c r="S951" s="25">
        <f t="shared" ca="1" si="787"/>
        <v>-14255245.670201806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67450.621337243283</v>
      </c>
      <c r="R952" s="25">
        <f t="array" aca="1" ref="R952" ca="1">INDEX('Lorri 401b'!L:L,MATCH('Retirement Calculator'!A952,'Lorri 401b'!N:N,0),0)</f>
        <v>-14410474.346047807</v>
      </c>
      <c r="S952" s="25">
        <f t="shared" ca="1" si="787"/>
        <v>-14343023.724710565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59802.526621412362</v>
      </c>
      <c r="R953" s="25">
        <f t="array" aca="1" ref="R953" ca="1">INDEX('Lorri 401b'!L:L,MATCH('Retirement Calculator'!A953,'Lorri 401b'!N:N,0),0)</f>
        <v>-14490970.047734519</v>
      </c>
      <c r="S953" s="25">
        <f t="shared" ca="1" si="787"/>
        <v>-14431167.521113107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52122.564844265478</v>
      </c>
      <c r="R954" s="25">
        <f t="array" aca="1" ref="R954" ca="1">INDEX('Lorri 401b'!L:L,MATCH('Retirement Calculator'!A954,'Lorri 401b'!N:N,0),0)</f>
        <v>-14571801.148178261</v>
      </c>
      <c r="S954" s="25">
        <f t="shared" ca="1" si="787"/>
        <v>-14519678.583333995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44410.603226380481</v>
      </c>
      <c r="R955" s="25">
        <f t="array" aca="1" ref="R955" ca="1">INDEX('Lorri 401b'!L:L,MATCH('Retirement Calculator'!A955,'Lorri 401b'!N:N,0),0)</f>
        <v>-14652969.04487385</v>
      </c>
      <c r="S955" s="25">
        <f t="shared" ca="1" si="787"/>
        <v>-14608558.44164747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36666.508435087628</v>
      </c>
      <c r="R956" s="25">
        <f t="array" aca="1" ref="R956" ca="1">INDEX('Lorri 401b'!L:L,MATCH('Retirement Calculator'!A956,'Lorri 401b'!N:N,0),0)</f>
        <v>-14734475.141139004</v>
      </c>
      <c r="S956" s="25">
        <f t="shared" ca="1" si="787"/>
        <v>-14697808.632703917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28890.146582164391</v>
      </c>
      <c r="R957" s="25">
        <f t="array" aca="1" ref="R957" ca="1">INDEX('Lorri 401b'!L:L,MATCH('Retirement Calculator'!A957,'Lorri 401b'!N:N,0),0)</f>
        <v>-14816320.846138597</v>
      </c>
      <c r="S957" s="25">
        <f t="shared" ca="1" si="787"/>
        <v>-14787430.699556433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21081.383221520642</v>
      </c>
      <c r="R958" s="25">
        <f t="array" aca="1" ref="R958" ca="1">INDEX('Lorri 401b'!L:L,MATCH('Retirement Calculator'!A958,'Lorri 401b'!N:N,0),0)</f>
        <v>-14898507.57490902</v>
      </c>
      <c r="S958" s="25">
        <f t="shared" ca="1" si="787"/>
        <v>-14877426.1916875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13240.083346874211</v>
      </c>
      <c r="R959" s="25">
        <f t="array" aca="1" ref="R959" ca="1">INDEX('Lorri 401b'!L:L,MATCH('Retirement Calculator'!A959,'Lorri 401b'!N:N,0),0)</f>
        <v>-14981036.748382654</v>
      </c>
      <c r="S959" s="25">
        <f t="shared" ca="1" si="787"/>
        <v>-14967796.665035781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5366.111389416752</v>
      </c>
      <c r="R960" s="25">
        <f t="array" aca="1" ref="R960" ca="1">INDEX('Lorri 401b'!L:L,MATCH('Retirement Calculator'!A960,'Lorri 401b'!N:N,0),0)</f>
        <v>-15063909.793412428</v>
      </c>
      <c r="S960" s="25">
        <f t="shared" ca="1" si="787"/>
        <v>-15058543.682023011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-2540.6687845301135</v>
      </c>
      <c r="R961" s="25">
        <f t="array" aca="1" ref="R961" ca="1">INDEX('Lorri 401b'!L:L,MATCH('Retirement Calculator'!A961,'Lorri 401b'!N:N,0),0)</f>
        <v>-15147128.142796494</v>
      </c>
      <c r="S961" s="25">
        <f t="shared" ca="1" si="787"/>
        <v>-15149668.811581025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-10480.393875868425</v>
      </c>
      <c r="R962" s="25">
        <f t="array" aca="1" ref="R962" ca="1">INDEX('Lorri 401b'!L:L,MATCH('Retirement Calculator'!A962,'Lorri 401b'!N:N,0),0)</f>
        <v>-15230693.235302992</v>
      </c>
      <c r="S962" s="25">
        <f t="shared" ca="1" si="787"/>
        <v>-15241173.629178861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-18453.201155087314</v>
      </c>
      <c r="R963" s="25">
        <f t="array" aca="1" ref="R963" ca="1">INDEX('Lorri 401b'!L:L,MATCH('Retirement Calculator'!A963,'Lorri 401b'!N:N,0),0)</f>
        <v>-15314606.515694935</v>
      </c>
      <c r="S963" s="25">
        <f t="shared" ca="1" si="787"/>
        <v>-15333059.716850022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-26459.228464636279</v>
      </c>
      <c r="R964" s="25">
        <f t="array" aca="1" ref="R964" ca="1">INDEX('Lorri 401b'!L:L,MATCH('Retirement Calculator'!A964,'Lorri 401b'!N:N,0),0)</f>
        <v>-15398869.434755178</v>
      </c>
      <c r="S964" s="25">
        <f t="shared" ca="1" si="787"/>
        <v>-15425328.663219815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-34498.614221308366</v>
      </c>
      <c r="R965" s="25">
        <f t="array" aca="1" ref="R965" ca="1">INDEX('Lorri 401b'!L:L,MATCH('Retirement Calculator'!A965,'Lorri 401b'!N:N,0),0)</f>
        <v>-15483483.449311504</v>
      </c>
      <c r="S965" s="25">
        <f t="shared" ca="1" si="787"/>
        <v>-15517982.063532813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-42571.497418633255</v>
      </c>
      <c r="R966" s="25">
        <f t="array" aca="1" ref="R966" ca="1">INDEX('Lorri 401b'!L:L,MATCH('Retirement Calculator'!A966,'Lorri 401b'!N:N,0),0)</f>
        <v>-15568450.022261815</v>
      </c>
      <c r="S966" s="25">
        <f t="shared" ca="1" si="787"/>
        <v>-15611021.519680448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-50678.01762928033</v>
      </c>
      <c r="R967" s="25">
        <f t="array" aca="1" ref="R967" ca="1">INDEX('Lorri 401b'!L:L,MATCH('Retirement Calculator'!A967,'Lorri 401b'!N:N,0),0)</f>
        <v>-15653770.622599419</v>
      </c>
      <c r="S967" s="25">
        <f t="shared" ca="1" si="787"/>
        <v>-15704448.6402287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-58818.315007471771</v>
      </c>
      <c r="R968" s="25">
        <f t="array" aca="1" ref="R968" ca="1">INDEX('Lorri 401b'!L:L,MATCH('Retirement Calculator'!A968,'Lorri 401b'!N:N,0),0)</f>
        <v>-15739446.725438431</v>
      </c>
      <c r="S968" s="25">
        <f t="shared" ca="1" si="787"/>
        <v>-15798265.040445903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-66992.530291405681</v>
      </c>
      <c r="R969" s="25">
        <f t="array" aca="1" ref="R969" ca="1">INDEX('Lorri 401b'!L:L,MATCH('Retirement Calculator'!A969,'Lorri 401b'!N:N,0),0)</f>
        <v>-15825479.812039271</v>
      </c>
      <c r="S969" s="25">
        <f t="shared" ca="1" si="787"/>
        <v>-15892472.342330677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-75200.804805689317</v>
      </c>
      <c r="R970" s="25">
        <f t="array" aca="1" ref="R970" ca="1">INDEX('Lorri 401b'!L:L,MATCH('Retirement Calculator'!A970,'Lorri 401b'!N:N,0),0)</f>
        <v>-15911871.369834282</v>
      </c>
      <c r="S970" s="25">
        <f t="shared" ca="1" si="787"/>
        <v>-15987072.17463997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-83443.280463782459</v>
      </c>
      <c r="R971" s="25">
        <f t="array" aca="1" ref="R971" ca="1">INDEX('Lorri 401b'!L:L,MATCH('Retirement Calculator'!A971,'Lorri 401b'!N:N,0),0)</f>
        <v>-15998622.892453438</v>
      </c>
      <c r="S971" s="25">
        <f t="shared" ca="1" si="787"/>
        <v>-16082066.172917221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-91720.099770450994</v>
      </c>
      <c r="R972" s="25">
        <f t="array" aca="1" ref="R972" ca="1">INDEX('Lorri 401b'!L:L,MATCH('Retirement Calculator'!A972,'Lorri 401b'!N:N,0),0)</f>
        <v>-16085735.879750174</v>
      </c>
      <c r="S972" s="25">
        <f t="shared" ca="1" si="787"/>
        <v>-16177455.979520625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-100031.40582423065</v>
      </c>
      <c r="R973" s="25">
        <f t="array" aca="1" ref="R973" ca="1">INDEX('Lorri 401b'!L:L,MATCH('Retirement Calculator'!A973,'Lorri 401b'!N:N,0),0)</f>
        <v>-16173211.837827314</v>
      </c>
      <c r="S973" s="25">
        <f t="shared" ca="1" si="787"/>
        <v>-16273243.243651545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-108377.34231990104</v>
      </c>
      <c r="R974" s="25">
        <f t="array" aca="1" ref="R974" ca="1">INDEX('Lorri 401b'!L:L,MATCH('Retirement Calculator'!A974,'Lorri 401b'!N:N,0),0)</f>
        <v>-16261052.279063107</v>
      </c>
      <c r="S974" s="25">
        <f t="shared" ca="1" si="787"/>
        <v>-16369429.621383008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-116758.05355097007</v>
      </c>
      <c r="R975" s="25">
        <f t="array" aca="1" ref="R975" ca="1">INDEX('Lorri 401b'!L:L,MATCH('Retirement Calculator'!A975,'Lorri 401b'!N:N,0),0)</f>
        <v>-16349258.722137384</v>
      </c>
      <c r="S975" s="25">
        <f t="shared" ca="1" si="787"/>
        <v>-16466016.775688354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-125173.68441216856</v>
      </c>
      <c r="R976" s="25">
        <f t="array" aca="1" ref="R976" ca="1">INDEX('Lorri 401b'!L:L,MATCH('Retirement Calculator'!A976,'Lorri 401b'!N:N,0),0)</f>
        <v>-16437832.692057803</v>
      </c>
      <c r="S976" s="25">
        <f t="shared" ca="1" si="787"/>
        <v>-16563006.376469972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-133624.38040195536</v>
      </c>
      <c r="R977" s="25">
        <f t="array" aca="1" ref="R977" ca="1">INDEX('Lorri 401b'!L:L,MATCH('Retirement Calculator'!A977,'Lorri 401b'!N:N,0),0)</f>
        <v>-16526775.720186224</v>
      </c>
      <c r="S977" s="25">
        <f t="shared" ca="1" si="787"/>
        <v>-16660400.10058818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-142110.28762503294</v>
      </c>
      <c r="R978" s="25">
        <f t="array" aca="1" ref="R978" ca="1">INDEX('Lorri 401b'!L:L,MATCH('Retirement Calculator'!A978,'Lorri 401b'!N:N,0),0)</f>
        <v>-16616089.34426518</v>
      </c>
      <c r="S978" s="25">
        <f t="shared" ca="1" si="787"/>
        <v>-16758199.631890213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-150631.55279487334</v>
      </c>
      <c r="R979" s="25">
        <f t="array" aca="1" ref="R979" ca="1">INDEX('Lorri 401b'!L:L,MATCH('Retirement Calculator'!A979,'Lorri 401b'!N:N,0),0)</f>
        <v>-16705775.108444465</v>
      </c>
      <c r="S979" s="25">
        <f t="shared" ca="1" si="787"/>
        <v>-16856406.661239337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-159188.32323625474</v>
      </c>
      <c r="R980" s="25">
        <f t="array" aca="1" ref="R980" ca="1">INDEX('Lorri 401b'!L:L,MATCH('Retirement Calculator'!A980,'Lorri 401b'!N:N,0),0)</f>
        <v>-16795834.563307829</v>
      </c>
      <c r="S980" s="25">
        <f t="shared" ca="1" si="787"/>
        <v>-16955022.886544082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-167780.74688780855</v>
      </c>
      <c r="R981" s="25">
        <f t="array" aca="1" ref="R981" ca="1">INDEX('Lorri 401b'!L:L,MATCH('Retirement Calculator'!A981,'Lorri 401b'!N:N,0),0)</f>
        <v>-16886269.265899792</v>
      </c>
      <c r="S981" s="25">
        <f t="shared" ca="1" si="787"/>
        <v>-17054050.012787599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-176408.97230457718</v>
      </c>
      <c r="R982" s="25">
        <f t="array" aca="1" ref="R982" ca="1">INDEX('Lorri 401b'!L:L,MATCH('Retirement Calculator'!A982,'Lorri 401b'!N:N,0),0)</f>
        <v>-16977080.779752556</v>
      </c>
      <c r="S982" s="25">
        <f t="shared" ca="1" si="787"/>
        <v>-17153489.752057135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-185073.14866058234</v>
      </c>
      <c r="R983" s="25">
        <f t="array" aca="1" ref="R983" ca="1">INDEX('Lorri 401b'!L:L,MATCH('Retirement Calculator'!A983,'Lorri 401b'!N:N,0),0)</f>
        <v>-17068270.674913038</v>
      </c>
      <c r="S983" s="25">
        <f t="shared" ca="1" si="787"/>
        <v>-17253343.823573619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-193773.4257514042</v>
      </c>
      <c r="R984" s="25">
        <f t="array" aca="1" ref="R984" ca="1">INDEX('Lorri 401b'!L:L,MATCH('Retirement Calculator'!A984,'Lorri 401b'!N:N,0),0)</f>
        <v>-17159840.527970023</v>
      </c>
      <c r="S984" s="25">
        <f t="shared" ca="1" si="787"/>
        <v>-17353613.953721426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-202509.95399677113</v>
      </c>
      <c r="R985" s="25">
        <f t="array" aca="1" ref="R985" ca="1">INDEX('Lorri 401b'!L:L,MATCH('Retirement Calculator'!A985,'Lorri 401b'!N:N,0),0)</f>
        <v>-17251791.922081411</v>
      </c>
      <c r="S985" s="25">
        <f t="shared" ca="1" si="787"/>
        <v>-17454301.876078181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-211282.88444316044</v>
      </c>
      <c r="R986" s="25">
        <f t="array" aca="1" ref="R986" ca="1">INDEX('Lorri 401b'!L:L,MATCH('Retirement Calculator'!A986,'Lorri 401b'!N:N,0),0)</f>
        <v>-17344126.447001599</v>
      </c>
      <c r="S986" s="25">
        <f t="shared" ca="1" si="787"/>
        <v>-17555409.331444759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-220092.36876640969</v>
      </c>
      <c r="R987" s="25">
        <f t="array" aca="1" ref="R987" ca="1">INDEX('Lorri 401b'!L:L,MATCH('Retirement Calculator'!A987,'Lorri 401b'!N:N,0),0)</f>
        <v>-17436845.699108951</v>
      </c>
      <c r="S987" s="25">
        <f t="shared" ca="1" si="787"/>
        <v>-17656938.067875359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-228938.55927433915</v>
      </c>
      <c r="R988" s="25">
        <f t="array" aca="1" ref="R988" ca="1">INDEX('Lorri 401b'!L:L,MATCH('Retirement Calculator'!A988,'Lorri 401b'!N:N,0),0)</f>
        <v>-17529951.281433418</v>
      </c>
      <c r="S988" s="25">
        <f t="shared" ca="1" si="787"/>
        <v>-17758889.840707757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-237821.60890938499</v>
      </c>
      <c r="R989" s="25">
        <f t="array" aca="1" ref="R989" ca="1">INDEX('Lorri 401b'!L:L,MATCH('Retirement Calculator'!A989,'Lorri 401b'!N:N,0),0)</f>
        <v>-17623444.803684238</v>
      </c>
      <c r="S989" s="25">
        <f t="shared" ca="1" si="787"/>
        <v>-17861266.412593622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-246741.6712512435</v>
      </c>
      <c r="R990" s="25">
        <f t="array" aca="1" ref="R990" ca="1">INDEX('Lorri 401b'!L:L,MATCH('Retirement Calculator'!A990,'Lorri 401b'!N:N,0),0)</f>
        <v>-17717327.882277768</v>
      </c>
      <c r="S990" s="25">
        <f t="shared" ca="1" si="787"/>
        <v>-17964069.553529013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-255698.90051952645</v>
      </c>
      <c r="R991" s="25">
        <f t="array" aca="1" ref="R991" ca="1">INDEX('Lorri 401b'!L:L,MATCH('Retirement Calculator'!A991,'Lorri 401b'!N:N,0),0)</f>
        <v>-17811602.14036544</v>
      </c>
      <c r="S991" s="25">
        <f t="shared" ca="1" si="787"/>
        <v>-18067301.040884968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-264693.45157642721</v>
      </c>
      <c r="R992" s="25">
        <f t="array" aca="1" ref="R992" ca="1">INDEX('Lorri 401b'!L:L,MATCH('Retirement Calculator'!A992,'Lorri 401b'!N:N,0),0)</f>
        <v>-17906269.207861811</v>
      </c>
      <c r="S992" s="25">
        <f t="shared" ca="1" si="787"/>
        <v>-18170962.659438238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-273725.4799293984</v>
      </c>
      <c r="R993" s="25">
        <f t="array" aca="1" ref="R993" ca="1">INDEX('Lorri 401b'!L:L,MATCH('Retirement Calculator'!A993,'Lorri 401b'!N:N,0),0)</f>
        <v>-18001330.721472748</v>
      </c>
      <c r="S993" s="25">
        <f t="shared" ca="1" si="787"/>
        <v>-18275056.201402146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-282795.14173384034</v>
      </c>
      <c r="R994" s="25">
        <f t="array" aca="1" ref="R994" ca="1">INDEX('Lorri 401b'!L:L,MATCH('Retirement Calculator'!A994,'Lorri 401b'!N:N,0),0)</f>
        <v>-18096788.324723732</v>
      </c>
      <c r="S994" s="25">
        <f t="shared" ca="1" si="787"/>
        <v>-18379583.466457572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-291902.59379580076</v>
      </c>
      <c r="R995" s="25">
        <f t="array" aca="1" ref="R995" ca="1">INDEX('Lorri 401b'!L:L,MATCH('Retirement Calculator'!A995,'Lorri 401b'!N:N,0),0)</f>
        <v>-18192643.667988259</v>
      </c>
      <c r="S995" s="25">
        <f t="shared" ca="1" si="787"/>
        <v>-18484546.261784062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-301047.993574686</v>
      </c>
      <c r="R996" s="25">
        <f t="array" aca="1" ref="R996" ca="1">INDEX('Lorri 401b'!L:L,MATCH('Retirement Calculator'!A996,'Lorri 401b'!N:N,0),0)</f>
        <v>-18288898.408516392</v>
      </c>
      <c r="S996" s="25">
        <f t="shared" ca="1" si="787"/>
        <v>-18589946.402091078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-310231.49918598327</v>
      </c>
      <c r="R997" s="25">
        <f t="array" aca="1" ref="R997" ca="1">INDEX('Lorri 401b'!L:L,MATCH('Retirement Calculator'!A997,'Lorri 401b'!N:N,0),0)</f>
        <v>-18385554.21046339</v>
      </c>
      <c r="S997" s="25">
        <f t="shared" ca="1" si="787"/>
        <v>-18695785.709649373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-319453.26940399426</v>
      </c>
      <c r="R998" s="25">
        <f t="array" aca="1" ref="R998" ca="1">INDEX('Lorri 401b'!L:L,MATCH('Retirement Calculator'!A998,'Lorri 401b'!N:N,0),0)</f>
        <v>-18482612.744918499</v>
      </c>
      <c r="S998" s="25">
        <f t="shared" ca="1" si="787"/>
        <v>-18802066.014322493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-328713.46366458031</v>
      </c>
      <c r="R999" s="25">
        <f t="array" aca="1" ref="R999" ca="1">INDEX('Lorri 401b'!L:L,MATCH('Retirement Calculator'!A999,'Lorri 401b'!N:N,0),0)</f>
        <v>-18580075.68993384</v>
      </c>
      <c r="S999" s="25">
        <f t="shared" ca="1" si="787"/>
        <v>-18908789.15359842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-338012.24206791882</v>
      </c>
      <c r="R1000" s="25">
        <f t="array" aca="1" ref="R1000" ca="1">INDEX('Lorri 401b'!L:L,MATCH('Retirement Calculator'!A1000,'Lorri 401b'!N:N,0),0)</f>
        <v>-18677944.730553411</v>
      </c>
      <c r="S1000" s="25">
        <f t="shared" ca="1" si="787"/>
        <v>-19015956.972621329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-347349.76538127125</v>
      </c>
      <c r="R1001" s="25">
        <f t="array" aca="1" ref="R1001" ca="1">INDEX('Lorri 401b'!L:L,MATCH('Retirement Calculator'!A1001,'Lorri 401b'!N:N,0),0)</f>
        <v>-18776221.558842231</v>
      </c>
      <c r="S1001" s="25">
        <f t="shared" ca="1" si="787"/>
        <v>-19123571.324223503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-356726.19504176266</v>
      </c>
      <c r="R1002" s="25">
        <f t="array" aca="1" ref="R1002" ca="1">INDEX('Lorri 401b'!L:L,MATCH('Retirement Calculator'!A1002,'Lorri 401b'!N:N,0),0)</f>
        <v>-18874907.873915587</v>
      </c>
      <c r="S1002" s="25">
        <f t="shared" ca="1" si="787"/>
        <v>-19231634.068957351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-366141.69315917278</v>
      </c>
      <c r="R1003" s="25">
        <f t="array" aca="1" ref="R1003" ca="1">INDEX('Lorri 401b'!L:L,MATCH('Retirement Calculator'!A1003,'Lorri 401b'!N:N,0),0)</f>
        <v>-18974005.381968416</v>
      </c>
      <c r="S1003" s="25">
        <f t="shared" ca="1" si="787"/>
        <v>-19340147.07512759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-375596.42251873878</v>
      </c>
      <c r="R1004" s="25">
        <f t="array" aca="1" ref="R1004" ca="1">INDEX('Lorri 401b'!L:L,MATCH('Retirement Calculator'!A1004,'Lorri 401b'!N:N,0),0)</f>
        <v>-19073515.7963048</v>
      </c>
      <c r="S1004" s="25">
        <f t="shared" ca="1" si="787"/>
        <v>-19449112.218823537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-385090.54658396961</v>
      </c>
      <c r="R1005" s="25">
        <f t="array" aca="1" ref="R1005" ca="1">INDEX('Lorri 401b'!L:L,MATCH('Retirement Calculator'!A1005,'Lorri 401b'!N:N,0),0)</f>
        <v>-19173440.837367583</v>
      </c>
      <c r="S1005" s="25">
        <f t="shared" ca="1" si="787"/>
        <v>-19558531.383951552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-394624.22949947225</v>
      </c>
      <c r="R1006" s="25">
        <f t="array" aca="1" ref="R1006" ca="1">INDEX('Lorri 401b'!L:L,MATCH('Retirement Calculator'!A1006,'Lorri 401b'!N:N,0),0)</f>
        <v>-19273782.23276813</v>
      </c>
      <c r="S1006" s="25">
        <f t="shared" ca="1" si="787"/>
        <v>-19668406.4622676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-404197.63609378948</v>
      </c>
      <c r="R1007" s="25">
        <f t="array" aca="1" ref="R1007" ca="1">INDEX('Lorri 401b'!L:L,MATCH('Retirement Calculator'!A1007,'Lorri 401b'!N:N,0),0)</f>
        <v>-19374541.717316177</v>
      </c>
      <c r="S1007" s="25">
        <f t="shared" ca="1" si="787"/>
        <v>-19778739.353409965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-413810.93188224972</v>
      </c>
      <c r="R1008" s="25">
        <f t="array" aca="1" ref="R1008" ca="1">INDEX('Lorri 401b'!L:L,MATCH('Retirement Calculator'!A1008,'Lorri 401b'!N:N,0),0)</f>
        <v>-19475721.03304984</v>
      </c>
      <c r="S1008" s="25">
        <f t="shared" ca="1" si="787"/>
        <v>-19889531.964932092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-423464.28306982853</v>
      </c>
      <c r="R1009" s="25">
        <f t="array" aca="1" ref="R1009" ca="1">INDEX('Lorri 401b'!L:L,MATCH('Retirement Calculator'!A1009,'Lorri 401b'!N:N,0),0)</f>
        <v>-19577321.92926573</v>
      </c>
      <c r="S1009" s="25">
        <f t="shared" ca="1" si="787"/>
        <v>-20000786.212335557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-433157.85655402223</v>
      </c>
      <c r="R1010" s="25">
        <f t="array" aca="1" ref="R1010" ca="1">INDEX('Lorri 401b'!L:L,MATCH('Retirement Calculator'!A1010,'Lorri 401b'!N:N,0),0)</f>
        <v>-19679346.162549183</v>
      </c>
      <c r="S1010" s="25">
        <f t="shared" ca="1" si="787"/>
        <v>-20112504.019103207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-442891.81992773339</v>
      </c>
      <c r="R1011" s="25">
        <f t="array" aca="1" ref="R1011" ca="1">INDEX('Lorri 401b'!L:L,MATCH('Retirement Calculator'!A1011,'Lorri 401b'!N:N,0),0)</f>
        <v>-19781795.496804651</v>
      </c>
      <c r="S1011" s="25">
        <f t="shared" ca="1" si="787"/>
        <v>-20224687.316732384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-452666.34148216835</v>
      </c>
      <c r="R1012" s="25">
        <f t="array" aca="1" ref="R1012" ca="1">INDEX('Lorri 401b'!L:L,MATCH('Retirement Calculator'!A1012,'Lorri 401b'!N:N,0),0)</f>
        <v>-19884671.703286182</v>
      </c>
      <c r="S1012" s="25">
        <f t="shared" ca="1" si="787"/>
        <v>-20337338.044768352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-462481.59020974679</v>
      </c>
      <c r="R1013" s="25">
        <f t="array" aca="1" ref="R1013" ca="1">INDEX('Lorri 401b'!L:L,MATCH('Retirement Calculator'!A1013,'Lorri 401b'!N:N,0),0)</f>
        <v>-19987976.560628057</v>
      </c>
      <c r="S1013" s="25">
        <f t="shared" ca="1" si="787"/>
        <v>-20450458.150837805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-472337.73580702348</v>
      </c>
      <c r="R1014" s="25">
        <f t="array" aca="1" ref="R1014" ca="1">INDEX('Lorri 401b'!L:L,MATCH('Retirement Calculator'!A1014,'Lorri 401b'!N:N,0),0)</f>
        <v>-20091711.85487552</v>
      </c>
      <c r="S1014" s="25">
        <f t="shared" ca="1" si="787"/>
        <v>-20564049.590682544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-482234.94867762219</v>
      </c>
      <c r="R1015" s="25">
        <f t="array" aca="1" ref="R1015" ca="1">INDEX('Lorri 401b'!L:L,MATCH('Retirement Calculator'!A1015,'Lorri 401b'!N:N,0),0)</f>
        <v>-20195879.379515681</v>
      </c>
      <c r="S1015" s="25">
        <f t="shared" ca="1" si="787"/>
        <v>-20678114.328193303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-492173.39993518172</v>
      </c>
      <c r="R1016" s="25">
        <f t="array" aca="1" ref="R1016" ca="1">INDEX('Lorri 401b'!L:L,MATCH('Retirement Calculator'!A1016,'Lorri 401b'!N:N,0),0)</f>
        <v>-20300480.935508512</v>
      </c>
      <c r="S1016" s="25">
        <f t="shared" ca="1" si="787"/>
        <v>-20792654.335443694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-502153.26140631438</v>
      </c>
      <c r="R1017" s="25">
        <f t="array" aca="1" ref="R1017" ca="1">INDEX('Lorri 401b'!L:L,MATCH('Retirement Calculator'!A1017,'Lorri 401b'!N:N,0),0)</f>
        <v>-20405518.331317976</v>
      </c>
      <c r="S1017" s="25">
        <f t="shared" ca="1" si="787"/>
        <v>-20907671.59272429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-512174.70563357678</v>
      </c>
      <c r="R1018" s="25">
        <f t="array" aca="1" ref="R1018" ca="1">INDEX('Lorri 401b'!L:L,MATCH('Retirement Calculator'!A1018,'Lorri 401b'!N:N,0),0)</f>
        <v>-20510993.382943314</v>
      </c>
      <c r="S1018" s="25">
        <f t="shared" ca="1" si="787"/>
        <v>-21023168.088576891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-522237.90587845276</v>
      </c>
      <c r="R1019" s="25">
        <f t="array" aca="1" ref="R1019" ca="1">INDEX('Lorri 401b'!L:L,MATCH('Retirement Calculator'!A1019,'Lorri 401b'!N:N,0),0)</f>
        <v>-20616907.913950425</v>
      </c>
      <c r="S1019" s="25">
        <f t="shared" ca="1" si="787"/>
        <v>-21139145.819828879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-532343.03612434911</v>
      </c>
      <c r="R1020" s="25">
        <f t="array" aca="1" ref="R1020" ca="1">INDEX('Lorri 401b'!L:L,MATCH('Retirement Calculator'!A1020,'Lorri 401b'!N:N,0),0)</f>
        <v>-20723263.755503397</v>
      </c>
      <c r="S1020" s="25">
        <f t="shared" ca="1" si="787"/>
        <v>-21255606.791627746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-542490.27107960335</v>
      </c>
      <c r="R1021" s="25">
        <f t="array" aca="1" ref="R1021" ca="1">INDEX('Lorri 401b'!L:L,MATCH('Retirement Calculator'!A1021,'Lorri 401b'!N:N,0),0)</f>
        <v>-20830062.746396177</v>
      </c>
      <c r="S1021" s="25">
        <f t="shared" ca="1" si="787"/>
        <v>-21372553.01747578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-552679.78618050448</v>
      </c>
      <c r="R1022" s="25">
        <f t="array" aca="1" ref="R1022" ca="1">INDEX('Lorri 401b'!L:L,MATCH('Retirement Calculator'!A1022,'Lorri 401b'!N:N,0),0)</f>
        <v>-20937306.73308434</v>
      </c>
      <c r="S1022" s="25">
        <f t="shared" ca="1" si="787"/>
        <v>-21489986.519264843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-562911.75759432605</v>
      </c>
      <c r="R1023" s="25">
        <f t="array" aca="1" ref="R1023" ca="1">INDEX('Lorri 401b'!L:L,MATCH('Retirement Calculator'!A1023,'Lorri 401b'!N:N,0),0)</f>
        <v>-21044997.569717038</v>
      </c>
      <c r="S1023" s="25">
        <f t="shared" ca="1" si="787"/>
        <v>-21607909.327311363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-573186.36222237186</v>
      </c>
      <c r="R1024" s="25">
        <f t="array" aca="1" ref="R1024" ca="1">INDEX('Lorri 401b'!L:L,MATCH('Retirement Calculator'!A1024,'Lorri 401b'!N:N,0),0)</f>
        <v>-21153137.118169039</v>
      </c>
      <c r="S1024" s="25">
        <f t="shared" ca="1" si="787"/>
        <v>-21726323.480391413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-583503.77770303458</v>
      </c>
      <c r="R1025" s="25">
        <f t="array" aca="1" ref="R1025" ca="1">INDEX('Lorri 401b'!L:L,MATCH('Retirement Calculator'!A1025,'Lorri 401b'!N:N,0),0)</f>
        <v>-21261727.248072922</v>
      </c>
      <c r="S1025" s="25">
        <f t="shared" ca="1" si="787"/>
        <v>-21845231.025775958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-593864.18241486675</v>
      </c>
      <c r="R1026" s="25">
        <f t="array" aca="1" ref="R1026" ca="1">INDEX('Lorri 401b'!L:L,MATCH('Retirement Calculator'!A1026,'Lorri 401b'!N:N,0),0)</f>
        <v>-21370769.836851407</v>
      </c>
      <c r="S1026" s="25">
        <f t="shared" ca="1" si="787"/>
        <v>-21964634.019266274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-604267.75547966489</v>
      </c>
      <c r="R1027" s="25">
        <f t="array" aca="1" ref="R1027" ca="1">INDEX('Lorri 401b'!L:L,MATCH('Retirement Calculator'!A1027,'Lorri 401b'!N:N,0),0)</f>
        <v>-21480266.769749802</v>
      </c>
      <c r="S1027" s="25">
        <f t="shared" ca="1" si="787"/>
        <v>-22084534.525229465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-614714.67676556634</v>
      </c>
      <c r="R1028" s="25">
        <f t="array" aca="1" ref="R1028" ca="1">INDEX('Lorri 401b'!L:L,MATCH('Retirement Calculator'!A1028,'Lorri 401b'!N:N,0),0)</f>
        <v>-21590219.939868607</v>
      </c>
      <c r="S1028" s="25">
        <f t="shared" ca="1" si="787"/>
        <v>-22204934.616634171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-625205.12689015898</v>
      </c>
      <c r="R1029" s="25">
        <f t="array" aca="1" ref="R1029" ca="1">INDEX('Lorri 401b'!L:L,MATCH('Retirement Calculator'!A1029,'Lorri 401b'!N:N,0),0)</f>
        <v>-21700631.248196241</v>
      </c>
      <c r="S1029" s="25">
        <f t="shared" ca="1" si="787"/>
        <v>-22325836.375086401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-635739.28722360416</v>
      </c>
      <c r="R1030" s="25">
        <f t="array" aca="1" ref="R1030" ca="1">INDEX('Lorri 401b'!L:L,MATCH('Retirement Calculator'!A1030,'Lorri 401b'!N:N,0),0)</f>
        <v>-21811502.603641905</v>
      </c>
      <c r="S1030" s="25">
        <f t="shared" ca="1" si="787"/>
        <v>-22447241.890865508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-646317.33989177202</v>
      </c>
      <c r="R1031" s="25">
        <f t="array" aca="1" ref="R1031" ca="1">INDEX('Lorri 401b'!L:L,MATCH('Retirement Calculator'!A1031,'Lorri 401b'!N:N,0),0)</f>
        <v>-21922835.923068594</v>
      </c>
      <c r="S1031" s="25">
        <f t="shared" ref="S1031:S1171" ca="1" si="1047">SUM(Q1031:R1031)</f>
        <v>-22569153.262960367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-656939.46777939051</v>
      </c>
      <c r="R1032" s="25">
        <f t="array" aca="1" ref="R1032" ca="1">INDEX('Lorri 401b'!L:L,MATCH('Retirement Calculator'!A1032,'Lorri 401b'!N:N,0),0)</f>
        <v>-22034633.131326228</v>
      </c>
      <c r="S1032" s="25">
        <f t="shared" ca="1" si="1047"/>
        <v>-22691572.599105619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-667605.85453320749</v>
      </c>
      <c r="R1033" s="25">
        <f t="array" aca="1" ref="R1033" ca="1">INDEX('Lorri 401b'!L:L,MATCH('Retirement Calculator'!A1033,'Lorri 401b'!N:N,0),0)</f>
        <v>-22146896.161284935</v>
      </c>
      <c r="S1033" s="25">
        <f t="shared" ca="1" si="1047"/>
        <v>-22814502.015818141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-678316.68456516531</v>
      </c>
      <c r="R1034" s="25">
        <f t="array" aca="1" ref="R1034" ca="1">INDEX('Lorri 401b'!L:L,MATCH('Retirement Calculator'!A1034,'Lorri 401b'!N:N,0),0)</f>
        <v>-22259626.953868467</v>
      </c>
      <c r="S1034" s="25">
        <f t="shared" ca="1" si="1047"/>
        <v>-22937943.638433632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-689072.14305558964</v>
      </c>
      <c r="R1035" s="25">
        <f t="array" aca="1" ref="R1035" ca="1">INDEX('Lorri 401b'!L:L,MATCH('Retirement Calculator'!A1035,'Lorri 401b'!N:N,0),0)</f>
        <v>-22372827.458087765</v>
      </c>
      <c r="S1035" s="25">
        <f t="shared" ca="1" si="1047"/>
        <v>-23061899.601143353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-699872.41595639079</v>
      </c>
      <c r="R1036" s="25">
        <f t="array" aca="1" ref="R1036" ca="1">INDEX('Lorri 401b'!L:L,MATCH('Retirement Calculator'!A1036,'Lorri 401b'!N:N,0),0)</f>
        <v>-22486499.631074645</v>
      </c>
      <c r="S1036" s="25">
        <f t="shared" ca="1" si="1047"/>
        <v>-23186372.047031034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-710717.6899942786</v>
      </c>
      <c r="R1037" s="25">
        <f t="array" aca="1" ref="R1037" ca="1">INDEX('Lorri 401b'!L:L,MATCH('Retirement Calculator'!A1037,'Lorri 401b'!N:N,0),0)</f>
        <v>-22600645.438115638</v>
      </c>
      <c r="S1037" s="25">
        <f t="shared" ca="1" si="1047"/>
        <v>-23311363.128109917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-721608.15267399093</v>
      </c>
      <c r="R1038" s="25">
        <f t="array" aca="1" ref="R1038" ca="1">INDEX('Lorri 401b'!L:L,MATCH('Retirement Calculator'!A1038,'Lorri 401b'!N:N,0),0)</f>
        <v>-22715266.852685966</v>
      </c>
      <c r="S1038" s="25">
        <f t="shared" ca="1" si="1047"/>
        <v>-23436875.005359955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-732543.99228153541</v>
      </c>
      <c r="R1039" s="25">
        <f t="array" aca="1" ref="R1039" ca="1">INDEX('Lorri 401b'!L:L,MATCH('Retirement Calculator'!A1039,'Lorri 401b'!N:N,0),0)</f>
        <v>-22830365.856483672</v>
      </c>
      <c r="S1039" s="25">
        <f t="shared" ca="1" si="1047"/>
        <v>-23562909.848765206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-743525.39788744459</v>
      </c>
      <c r="R1040" s="25">
        <f t="array" aca="1" ref="R1040" ca="1">INDEX('Lorri 401b'!L:L,MATCH('Retirement Calculator'!A1040,'Lorri 401b'!N:N,0),0)</f>
        <v>-22945944.439463869</v>
      </c>
      <c r="S1040" s="25">
        <f t="shared" ca="1" si="1047"/>
        <v>-23689469.837351315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-754552.55935004505</v>
      </c>
      <c r="R1041" s="25">
        <f t="array" aca="1" ref="R1041" ca="1">INDEX('Lorri 401b'!L:L,MATCH('Retirement Calculator'!A1041,'Lorri 401b'!N:N,0),0)</f>
        <v>-23062004.599873148</v>
      </c>
      <c r="S1041" s="25">
        <f t="shared" ca="1" si="1047"/>
        <v>-23816557.159223191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-765625.6673187397</v>
      </c>
      <c r="R1042" s="25">
        <f t="array" aca="1" ref="R1042" ca="1">INDEX('Lorri 401b'!L:L,MATCH('Retirement Calculator'!A1042,'Lorri 401b'!N:N,0),0)</f>
        <v>-23178548.344284132</v>
      </c>
      <c r="S1042" s="25">
        <f t="shared" ca="1" si="1047"/>
        <v>-23944174.011602871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-776744.91323730396</v>
      </c>
      <c r="R1043" s="25">
        <f t="array" aca="1" ref="R1043" ca="1">INDEX('Lorri 401b'!L:L,MATCH('Retirement Calculator'!A1043,'Lorri 401b'!N:N,0),0)</f>
        <v>-23295577.687630162</v>
      </c>
      <c r="S1043" s="25">
        <f t="shared" ca="1" si="1047"/>
        <v>-24072322.600867465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-787910.48934719549</v>
      </c>
      <c r="R1044" s="25">
        <f t="array" aca="1" ref="R1044" ca="1">INDEX('Lorri 401b'!L:L,MATCH('Retirement Calculator'!A1044,'Lorri 401b'!N:N,0),0)</f>
        <v>-23413094.653240133</v>
      </c>
      <c r="S1044" s="25">
        <f t="shared" ca="1" si="1047"/>
        <v>-24201005.14258733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-799122.58869087824</v>
      </c>
      <c r="R1045" s="25">
        <f t="array" aca="1" ref="R1045" ca="1">INDEX('Lorri 401b'!L:L,MATCH('Retirement Calculator'!A1045,'Lorri 401b'!N:N,0),0)</f>
        <v>-23531101.27287348</v>
      </c>
      <c r="S1045" s="25">
        <f t="shared" ca="1" si="1047"/>
        <v>-24330223.861564357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-810381.40511515969</v>
      </c>
      <c r="R1046" s="25">
        <f t="array" aca="1" ref="R1046" ca="1">INDEX('Lorri 401b'!L:L,MATCH('Retirement Calculator'!A1046,'Lorri 401b'!N:N,0),0)</f>
        <v>-23649599.586755298</v>
      </c>
      <c r="S1046" s="25">
        <f t="shared" ca="1" si="1047"/>
        <v>-24459980.991870459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-821687.13327454228</v>
      </c>
      <c r="R1047" s="25">
        <f t="array" aca="1" ref="R1047" ca="1">INDEX('Lorri 401b'!L:L,MATCH('Retirement Calculator'!A1047,'Lorri 401b'!N:N,0),0)</f>
        <v>-23768591.643611625</v>
      </c>
      <c r="S1047" s="25">
        <f t="shared" ca="1" si="1047"/>
        <v>-24590278.776886169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-833039.96863458899</v>
      </c>
      <c r="R1048" s="25">
        <f t="array" aca="1" ref="R1048" ca="1">INDEX('Lorri 401b'!L:L,MATCH('Retirement Calculator'!A1048,'Lorri 401b'!N:N,0),0)</f>
        <v>-23888079.500704855</v>
      </c>
      <c r="S1048" s="25">
        <f t="shared" ca="1" si="1047"/>
        <v>-24721119.469339445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-844440.10747530265</v>
      </c>
      <c r="R1049" s="25">
        <f t="array" aca="1" ref="R1049" ca="1">INDEX('Lorri 401b'!L:L,MATCH('Retirement Calculator'!A1049,'Lorri 401b'!N:N,0),0)</f>
        <v>-24008065.223869305</v>
      </c>
      <c r="S1049" s="25">
        <f t="shared" ca="1" si="1047"/>
        <v>-24852505.331344608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-855887.74689451919</v>
      </c>
      <c r="R1050" s="25">
        <f t="array" aca="1" ref="R1050" ca="1">INDEX('Lorri 401b'!L:L,MATCH('Retirement Calculator'!A1050,'Lorri 401b'!N:N,0),0)</f>
        <v>-24128550.887546942</v>
      </c>
      <c r="S1050" s="25">
        <f t="shared" ca="1" si="1047"/>
        <v>-24984438.634441461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-867383.08481131587</v>
      </c>
      <c r="R1051" s="25">
        <f t="array" aca="1" ref="R1051" ca="1">INDEX('Lorri 401b'!L:L,MATCH('Retirement Calculator'!A1051,'Lorri 401b'!N:N,0),0)</f>
        <v>-24249538.574823234</v>
      </c>
      <c r="S1051" s="25">
        <f t="shared" ca="1" si="1047"/>
        <v>-25116921.659634549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-878926.31996943254</v>
      </c>
      <c r="R1052" s="25">
        <f t="array" aca="1" ref="R1052" ca="1">INDEX('Lorri 401b'!L:L,MATCH('Retirement Calculator'!A1052,'Lorri 401b'!N:N,0),0)</f>
        <v>-24371030.377463177</v>
      </c>
      <c r="S1052" s="25">
        <f t="shared" ca="1" si="1047"/>
        <v>-25249956.697432611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-890517.65194070805</v>
      </c>
      <c r="R1053" s="25">
        <f t="array" aca="1" ref="R1053" ca="1">INDEX('Lorri 401b'!L:L,MATCH('Retirement Calculator'!A1053,'Lorri 401b'!N:N,0),0)</f>
        <v>-24493028.395947453</v>
      </c>
      <c r="S1053" s="25">
        <f t="shared" ca="1" si="1047"/>
        <v>-25383546.04788816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-902157.28112853051</v>
      </c>
      <c r="R1054" s="25">
        <f t="array" aca="1" ref="R1054" ca="1">INDEX('Lorri 401b'!L:L,MATCH('Retirement Calculator'!A1054,'Lorri 401b'!N:N,0),0)</f>
        <v>-24615534.739508748</v>
      </c>
      <c r="S1054" s="25">
        <f t="shared" ca="1" si="1047"/>
        <v>-25517692.020637278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-913845.4087713022</v>
      </c>
      <c r="R1055" s="25">
        <f t="array" aca="1" ref="R1055" ca="1">INDEX('Lorri 401b'!L:L,MATCH('Retirement Calculator'!A1055,'Lorri 401b'!N:N,0),0)</f>
        <v>-24738551.526168216</v>
      </c>
      <c r="S1055" s="25">
        <f t="shared" ca="1" si="1047"/>
        <v>-25652396.934939519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-925582.23694591876</v>
      </c>
      <c r="R1056" s="25">
        <f t="array" aca="1" ref="R1056" ca="1">INDEX('Lorri 401b'!L:L,MATCH('Retirement Calculator'!A1056,'Lorri 401b'!N:N,0),0)</f>
        <v>-24862080.882772096</v>
      </c>
      <c r="S1056" s="25">
        <f t="shared" ca="1" si="1047"/>
        <v>-25787663.119718015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-937367.9685712629</v>
      </c>
      <c r="R1057" s="25">
        <f t="array" aca="1" ref="R1057" ca="1">INDEX('Lorri 401b'!L:L,MATCH('Retirement Calculator'!A1057,'Lorri 401b'!N:N,0),0)</f>
        <v>-24986124.945028491</v>
      </c>
      <c r="S1057" s="25">
        <f t="shared" ca="1" si="1047"/>
        <v>-25923492.913599756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-949202.80741171259</v>
      </c>
      <c r="R1058" s="25">
        <f t="array" aca="1" ref="R1058" ca="1">INDEX('Lorri 401b'!L:L,MATCH('Retirement Calculator'!A1058,'Lorri 401b'!N:N,0),0)</f>
        <v>-25110685.857544292</v>
      </c>
      <c r="S1058" s="25">
        <f t="shared" ca="1" si="1047"/>
        <v>-26059888.664956003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-961086.95808066416</v>
      </c>
      <c r="R1059" s="25">
        <f t="array" aca="1" ref="R1059" ca="1">INDEX('Lorri 401b'!L:L,MATCH('Retirement Calculator'!A1059,'Lorri 401b'!N:N,0),0)</f>
        <v>-25235765.773862239</v>
      </c>
      <c r="S1059" s="25">
        <f t="shared" ca="1" si="1047"/>
        <v>-26196852.731942903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-973020.62604406977</v>
      </c>
      <c r="R1060" s="25">
        <f t="array" aca="1" ref="R1060" ca="1">INDEX('Lorri 401b'!L:L,MATCH('Retirement Calculator'!A1060,'Lorri 401b'!N:N,0),0)</f>
        <v>-25361366.856498178</v>
      </c>
      <c r="S1060" s="25">
        <f t="shared" ca="1" si="1047"/>
        <v>-26334387.482542247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-985004.01762398949</v>
      </c>
      <c r="R1061" s="25">
        <f t="array" aca="1" ref="R1061" ca="1">INDEX('Lorri 401b'!L:L,MATCH('Retirement Calculator'!A1061,'Lorri 401b'!N:N,0),0)</f>
        <v>-25487491.276978433</v>
      </c>
      <c r="S1061" s="25">
        <f t="shared" ca="1" si="1047"/>
        <v>-26472495.294602424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-997037.34000215889</v>
      </c>
      <c r="R1062" s="25">
        <f t="array" aca="1" ref="R1062" ca="1">INDEX('Lorri 401b'!L:L,MATCH('Retirement Calculator'!A1062,'Lorri 401b'!N:N,0),0)</f>
        <v>-25614141.215877358</v>
      </c>
      <c r="S1062" s="25">
        <f t="shared" ca="1" si="1047"/>
        <v>-26611178.555879518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-1009120.8012235707</v>
      </c>
      <c r="R1063" s="25">
        <f t="array" aca="1" ref="R1063" ca="1">INDEX('Lorri 401b'!L:L,MATCH('Retirement Calculator'!A1063,'Lorri 401b'!N:N,0),0)</f>
        <v>-25741318.862855028</v>
      </c>
      <c r="S1063" s="25">
        <f t="shared" ca="1" si="1047"/>
        <v>-26750439.664078601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-1021254.6102000717</v>
      </c>
      <c r="R1064" s="25">
        <f t="array" aca="1" ref="R1064" ca="1">INDEX('Lorri 401b'!L:L,MATCH('Retirement Calculator'!A1064,'Lorri 401b'!N:N,0),0)</f>
        <v>-25869026.416695103</v>
      </c>
      <c r="S1064" s="25">
        <f t="shared" ca="1" si="1047"/>
        <v>-26890281.026895173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-1033438.9767139748</v>
      </c>
      <c r="R1065" s="25">
        <f t="array" aca="1" ref="R1065" ca="1">INDEX('Lorri 401b'!L:L,MATCH('Retirement Calculator'!A1065,'Lorri 401b'!N:N,0),0)</f>
        <v>-25997266.085342847</v>
      </c>
      <c r="S1065" s="25">
        <f t="shared" ca="1" si="1047"/>
        <v>-27030705.062056821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-1045674.1114216859</v>
      </c>
      <c r="R1066" s="25">
        <f t="array" aca="1" ref="R1066" ca="1">INDEX('Lorri 401b'!L:L,MATCH('Retirement Calculator'!A1066,'Lorri 401b'!N:N,0),0)</f>
        <v>-26126040.085943289</v>
      </c>
      <c r="S1066" s="25">
        <f t="shared" ca="1" si="1047"/>
        <v>-27171714.197364975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-1057960.2258573459</v>
      </c>
      <c r="R1067" s="25">
        <f t="array" aca="1" ref="R1067" ca="1">INDEX('Lorri 401b'!L:L,MATCH('Retirement Calculator'!A1067,'Lorri 401b'!N:N,0),0)</f>
        <v>-26255350.644879565</v>
      </c>
      <c r="S1067" s="25">
        <f t="shared" ca="1" si="1047"/>
        <v>-27313310.870736912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-1070297.5324364875</v>
      </c>
      <c r="R1068" s="25">
        <f t="array" aca="1" ref="R1068" ca="1">INDEX('Lorri 401b'!L:L,MATCH('Retirement Calculator'!A1068,'Lorri 401b'!N:N,0),0)</f>
        <v>-26385199.997811411</v>
      </c>
      <c r="S1068" s="25">
        <f t="shared" ca="1" si="1047"/>
        <v>-27455497.530247897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-1082686.2444597089</v>
      </c>
      <c r="R1069" s="25">
        <f t="array" aca="1" ref="R1069" ca="1">INDEX('Lorri 401b'!L:L,MATCH('Retirement Calculator'!A1069,'Lorri 401b'!N:N,0),0)</f>
        <v>-26515590.389713805</v>
      </c>
      <c r="S1069" s="25">
        <f t="shared" ca="1" si="1047"/>
        <v>-27598276.634173512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-1095126.5761163605</v>
      </c>
      <c r="R1070" s="25">
        <f t="array" aca="1" ref="R1070" ca="1">INDEX('Lorri 401b'!L:L,MATCH('Retirement Calculator'!A1070,'Lorri 401b'!N:N,0),0)</f>
        <v>-26646524.074915793</v>
      </c>
      <c r="S1070" s="25">
        <f t="shared" ca="1" si="1047"/>
        <v>-27741650.651032154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-1107618.742488248</v>
      </c>
      <c r="R1071" s="25">
        <f t="array" aca="1" ref="R1071" ca="1">INDEX('Lorri 401b'!L:L,MATCH('Retirement Calculator'!A1071,'Lorri 401b'!N:N,0),0)</f>
        <v>-26778003.317139454</v>
      </c>
      <c r="S1071" s="25">
        <f t="shared" ca="1" si="1047"/>
        <v>-27885622.059627701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-1120162.9595533519</v>
      </c>
      <c r="R1072" s="25">
        <f t="array" aca="1" ref="R1072" ca="1">INDEX('Lorri 401b'!L:L,MATCH('Retirement Calculator'!A1072,'Lorri 401b'!N:N,0),0)</f>
        <v>-26910030.389539048</v>
      </c>
      <c r="S1072" s="25">
        <f t="shared" ca="1" si="1047"/>
        <v>-28030193.349092402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-1132759.4441895604</v>
      </c>
      <c r="R1073" s="25">
        <f t="array" aca="1" ref="R1073" ca="1">INDEX('Lorri 401b'!L:L,MATCH('Retirement Calculator'!A1073,'Lorri 401b'!N:N,0),0)</f>
        <v>-27042607.574740309</v>
      </c>
      <c r="S1073" s="25">
        <f t="shared" ca="1" si="1047"/>
        <v>-28175367.018929869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-1145408.4141784196</v>
      </c>
      <c r="R1074" s="25">
        <f t="array" aca="1" ref="R1074" ca="1">INDEX('Lorri 401b'!L:L,MATCH('Retirement Calculator'!A1074,'Lorri 401b'!N:N,0),0)</f>
        <v>-27175737.164879907</v>
      </c>
      <c r="S1074" s="25">
        <f t="shared" ca="1" si="1047"/>
        <v>-28321145.579058327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-1158110.0882088991</v>
      </c>
      <c r="R1075" s="25">
        <f t="array" aca="1" ref="R1075" ca="1">INDEX('Lorri 401b'!L:L,MATCH('Retirement Calculator'!A1075,'Lorri 401b'!N:N,0),0)</f>
        <v>-27309421.461645085</v>
      </c>
      <c r="S1075" s="25">
        <f t="shared" ca="1" si="1047"/>
        <v>-28467531.549853984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-1170864.6858811723</v>
      </c>
      <c r="R1076" s="25">
        <f t="array" aca="1" ref="R1076" ca="1">INDEX('Lorri 401b'!L:L,MATCH('Retirement Calculator'!A1076,'Lorri 401b'!N:N,0),0)</f>
        <v>-27443662.776313454</v>
      </c>
      <c r="S1076" s="25">
        <f t="shared" ca="1" si="1047"/>
        <v>-28614527.462194625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-1183672.4277104132</v>
      </c>
      <c r="R1077" s="25">
        <f t="array" aca="1" ref="R1077" ca="1">INDEX('Lorri 401b'!L:L,MATCH('Retirement Calculator'!A1077,'Lorri 401b'!N:N,0),0)</f>
        <v>-27578463.429792941</v>
      </c>
      <c r="S1077" s="25">
        <f t="shared" ca="1" si="1047"/>
        <v>-28762135.857503355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-1196533.5351306095</v>
      </c>
      <c r="R1078" s="25">
        <f t="array" aca="1" ref="R1078" ca="1">INDEX('Lorri 401b'!L:L,MATCH('Retirement Calculator'!A1078,'Lorri 401b'!N:N,0),0)</f>
        <v>-27713825.752661925</v>
      </c>
      <c r="S1078" s="25">
        <f t="shared" ca="1" si="1047"/>
        <v>-28910359.287792534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-1209448.2304983898</v>
      </c>
      <c r="R1079" s="25">
        <f t="array" aca="1" ref="R1079" ca="1">INDEX('Lorri 401b'!L:L,MATCH('Retirement Calculator'!A1079,'Lorri 401b'!N:N,0),0)</f>
        <v>-27849752.08520953</v>
      </c>
      <c r="S1079" s="25">
        <f t="shared" ca="1" si="1047"/>
        <v>-29059200.315707918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-1222416.7370968692</v>
      </c>
      <c r="R1080" s="25">
        <f t="array" aca="1" ref="R1080" ca="1">INDEX('Lorri 401b'!L:L,MATCH('Retirement Calculator'!A1080,'Lorri 401b'!N:N,0),0)</f>
        <v>-27986244.777476083</v>
      </c>
      <c r="S1080" s="25">
        <f t="shared" ca="1" si="1047"/>
        <v>-29208661.514572952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-1235439.279139509</v>
      </c>
      <c r="R1081" s="25">
        <f t="array" aca="1" ref="R1081" ca="1">INDEX('Lorri 401b'!L:L,MATCH('Retirement Calculator'!A1081,'Lorri 401b'!N:N,0),0)</f>
        <v>-28123306.189293746</v>
      </c>
      <c r="S1081" s="25">
        <f t="shared" ca="1" si="1047"/>
        <v>-29358745.468433253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-1248516.0817739931</v>
      </c>
      <c r="R1082" s="25">
        <f t="array" aca="1" ref="R1082" ca="1">INDEX('Lorri 401b'!L:L,MATCH('Retirement Calculator'!A1082,'Lorri 401b'!N:N,0),0)</f>
        <v>-28260938.690327317</v>
      </c>
      <c r="S1082" s="25">
        <f t="shared" ca="1" si="1047"/>
        <v>-29509454.772101309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-1261647.3710861208</v>
      </c>
      <c r="R1083" s="25">
        <f t="array" aca="1" ref="R1083" ca="1">INDEX('Lorri 401b'!L:L,MATCH('Retirement Calculator'!A1083,'Lorri 401b'!N:N,0),0)</f>
        <v>-28399144.660115194</v>
      </c>
      <c r="S1083" s="25">
        <f t="shared" ca="1" si="1047"/>
        <v>-29660792.031201314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-1274833.3741037159</v>
      </c>
      <c r="R1084" s="25">
        <f t="array" aca="1" ref="R1084" ca="1">INDEX('Lorri 401b'!L:L,MATCH('Retirement Calculator'!A1084,'Lorri 401b'!N:N,0),0)</f>
        <v>-28537926.48811052</v>
      </c>
      <c r="S1084" s="25">
        <f t="shared" ca="1" si="1047"/>
        <v>-29812759.862214237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-1288074.3188005509</v>
      </c>
      <c r="R1085" s="25">
        <f t="array" aca="1" ref="R1085" ca="1">INDEX('Lorri 401b'!L:L,MATCH('Retirement Calculator'!A1085,'Lorri 401b'!N:N,0),0)</f>
        <v>-28677286.573722493</v>
      </c>
      <c r="S1085" s="25">
        <f t="shared" ca="1" si="1047"/>
        <v>-29965360.892523043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-1301370.4341002894</v>
      </c>
      <c r="R1086" s="25">
        <f t="array" aca="1" ref="R1086" ca="1">INDEX('Lorri 401b'!L:L,MATCH('Retirement Calculator'!A1086,'Lorri 401b'!N:N,0),0)</f>
        <v>-28817227.326357849</v>
      </c>
      <c r="S1086" s="25">
        <f t="shared" ca="1" si="1047"/>
        <v>-30118597.760458138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-1314721.9498804433</v>
      </c>
      <c r="R1087" s="25">
        <f t="array" aca="1" ref="R1087" ca="1">INDEX('Lorri 401b'!L:L,MATCH('Retirement Calculator'!A1087,'Lorri 401b'!N:N,0),0)</f>
        <v>-28957751.16546252</v>
      </c>
      <c r="S1087" s="25">
        <f t="shared" ca="1" si="1047"/>
        <v>-30272473.115342963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-1328129.096976348</v>
      </c>
      <c r="R1088" s="25">
        <f t="array" aca="1" ref="R1088" ca="1">INDEX('Lorri 401b'!L:L,MATCH('Retirement Calculator'!A1088,'Lorri 401b'!N:N,0),0)</f>
        <v>-29098860.520563461</v>
      </c>
      <c r="S1088" s="25">
        <f t="shared" ca="1" si="1047"/>
        <v>-30426989.617539808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-1341592.1071851521</v>
      </c>
      <c r="R1089" s="25">
        <f t="array" aca="1" ref="R1089" ca="1">INDEX('Lorri 401b'!L:L,MATCH('Retirement Calculator'!A1089,'Lorri 401b'!N:N,0),0)</f>
        <v>-29240557.831310656</v>
      </c>
      <c r="S1089" s="25">
        <f t="shared" ca="1" si="1047"/>
        <v>-30582149.938495807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-1355111.2132698265</v>
      </c>
      <c r="R1090" s="25">
        <f t="array" aca="1" ref="R1090" ca="1">INDEX('Lorri 401b'!L:L,MATCH('Retirement Calculator'!A1090,'Lorri 401b'!N:N,0),0)</f>
        <v>-29382845.547519296</v>
      </c>
      <c r="S1090" s="25">
        <f t="shared" ca="1" si="1047"/>
        <v>-30737956.760789122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-1368686.6489631869</v>
      </c>
      <c r="R1091" s="25">
        <f t="array" aca="1" ref="R1091" ca="1">INDEX('Lorri 401b'!L:L,MATCH('Retirement Calculator'!A1091,'Lorri 401b'!N:N,0),0)</f>
        <v>-29525726.129212141</v>
      </c>
      <c r="S1091" s="25">
        <f t="shared" ca="1" si="1047"/>
        <v>-30894412.778175328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-1382318.6489719364</v>
      </c>
      <c r="R1092" s="25">
        <f t="array" aca="1" ref="R1092" ca="1">INDEX('Lorri 401b'!L:L,MATCH('Retirement Calculator'!A1092,'Lorri 401b'!N:N,0),0)</f>
        <v>-29669202.04666204</v>
      </c>
      <c r="S1092" s="25">
        <f t="shared" ca="1" si="1047"/>
        <v>-31051520.695633978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-1396007.4489807223</v>
      </c>
      <c r="R1093" s="25">
        <f t="array" aca="1" ref="R1093" ca="1">INDEX('Lorri 401b'!L:L,MATCH('Retirement Calculator'!A1093,'Lorri 401b'!N:N,0),0)</f>
        <v>-29813275.780434646</v>
      </c>
      <c r="S1093" s="25">
        <f t="shared" ca="1" si="1047"/>
        <v>-31209283.229415368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-1409753.2856562114</v>
      </c>
      <c r="R1094" s="25">
        <f t="array" aca="1" ref="R1094" ca="1">INDEX('Lorri 401b'!L:L,MATCH('Retirement Calculator'!A1094,'Lorri 401b'!N:N,0),0)</f>
        <v>-29957949.821431305</v>
      </c>
      <c r="S1094" s="25">
        <f t="shared" ca="1" si="1047"/>
        <v>-31367703.107087515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-1423556.3966511819</v>
      </c>
      <c r="R1095" s="25">
        <f t="array" aca="1" ref="R1095" ca="1">INDEX('Lorri 401b'!L:L,MATCH('Retirement Calculator'!A1095,'Lorri 401b'!N:N,0),0)</f>
        <v>-30103226.670932114</v>
      </c>
      <c r="S1095" s="25">
        <f t="shared" ca="1" si="1047"/>
        <v>-31526783.067583296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-1437417.0206086312</v>
      </c>
      <c r="R1096" s="25">
        <f t="array" aca="1" ref="R1096" ca="1">INDEX('Lorri 401b'!L:L,MATCH('Retirement Calculator'!A1096,'Lorri 401b'!N:N,0),0)</f>
        <v>-30249108.840639178</v>
      </c>
      <c r="S1096" s="25">
        <f t="shared" ca="1" si="1047"/>
        <v>-31686525.861247808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-1451335.3971659034</v>
      </c>
      <c r="R1097" s="25">
        <f t="array" aca="1" ref="R1097" ca="1">INDEX('Lorri 401b'!L:L,MATCH('Retirement Calculator'!A1097,'Lorri 401b'!N:N,0),0)</f>
        <v>-30395598.852720022</v>
      </c>
      <c r="S1097" s="25">
        <f t="shared" ca="1" si="1047"/>
        <v>-31846934.249885924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-1465311.7669588309</v>
      </c>
      <c r="R1098" s="25">
        <f t="array" aca="1" ref="R1098" ca="1">INDEX('Lorri 401b'!L:L,MATCH('Retirement Calculator'!A1098,'Lorri 401b'!N:N,0),0)</f>
        <v>-30542699.239851203</v>
      </c>
      <c r="S1098" s="25">
        <f t="shared" ca="1" si="1047"/>
        <v>-32008011.006810032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-1479346.3716258954</v>
      </c>
      <c r="R1099" s="25">
        <f t="array" aca="1" ref="R1099" ca="1">INDEX('Lorri 401b'!L:L,MATCH('Retirement Calculator'!A1099,'Lorri 401b'!N:N,0),0)</f>
        <v>-30690412.545262095</v>
      </c>
      <c r="S1099" s="25">
        <f t="shared" ca="1" si="1047"/>
        <v>-32169758.916887991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-1493439.4538124062</v>
      </c>
      <c r="R1100" s="25">
        <f t="array" aca="1" ref="R1100" ca="1">INDEX('Lorri 401b'!L:L,MATCH('Retirement Calculator'!A1100,'Lorri 401b'!N:N,0),0)</f>
        <v>-30838741.322778866</v>
      </c>
      <c r="S1100" s="25">
        <f t="shared" ca="1" si="1047"/>
        <v>-32332180.776591271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-1507591.257174694</v>
      </c>
      <c r="R1101" s="25">
        <f t="array" aca="1" ref="R1101" ca="1">INDEX('Lorri 401b'!L:L,MATCH('Retirement Calculator'!A1101,'Lorri 401b'!N:N,0),0)</f>
        <v>-30987688.136868626</v>
      </c>
      <c r="S1101" s="25">
        <f t="shared" ca="1" si="1047"/>
        <v>-32495279.394043319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-1521802.0263843248</v>
      </c>
      <c r="R1102" s="25">
        <f t="array" aca="1" ref="R1102" ca="1">INDEX('Lorri 401b'!L:L,MATCH('Retirement Calculator'!A1102,'Lorri 401b'!N:N,0),0)</f>
        <v>-31137255.562683757</v>
      </c>
      <c r="S1102" s="25">
        <f t="shared" ca="1" si="1047"/>
        <v>-32659057.589068081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-1536072.007132329</v>
      </c>
      <c r="R1103" s="25">
        <f t="array" aca="1" ref="R1103" ca="1">INDEX('Lorri 401b'!L:L,MATCH('Retirement Calculator'!A1103,'Lorri 401b'!N:N,0),0)</f>
        <v>-31287446.186106455</v>
      </c>
      <c r="S1103" s="25">
        <f t="shared" ca="1" si="1047"/>
        <v>-32823518.193238784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-1550401.4461334499</v>
      </c>
      <c r="R1104" s="25">
        <f t="array" aca="1" ref="R1104" ca="1">INDEX('Lorri 401b'!L:L,MATCH('Retirement Calculator'!A1104,'Lorri 401b'!N:N,0),0)</f>
        <v>-31438262.603793412</v>
      </c>
      <c r="S1104" s="25">
        <f t="shared" ca="1" si="1047"/>
        <v>-32988664.049926862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-1564790.5911304087</v>
      </c>
      <c r="R1105" s="25">
        <f t="array" aca="1" ref="R1105" ca="1">INDEX('Lorri 401b'!L:L,MATCH('Retirement Calculator'!A1105,'Lorri 401b'!N:N,0),0)</f>
        <v>-31589707.423220731</v>
      </c>
      <c r="S1105" s="25">
        <f t="shared" ca="1" si="1047"/>
        <v>-33154498.014351141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-1579239.6908981882</v>
      </c>
      <c r="R1106" s="25">
        <f t="array" aca="1" ref="R1106" ca="1">INDEX('Lorri 401b'!L:L,MATCH('Retirement Calculator'!A1106,'Lorri 401b'!N:N,0),0)</f>
        <v>-31741783.262728997</v>
      </c>
      <c r="S1106" s="25">
        <f t="shared" ca="1" si="1047"/>
        <v>-33321022.953627184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-1593748.9952483333</v>
      </c>
      <c r="R1107" s="25">
        <f t="array" aca="1" ref="R1107" ca="1">INDEX('Lorri 401b'!L:L,MATCH('Retirement Calculator'!A1107,'Lorri 401b'!N:N,0),0)</f>
        <v>-31894492.751568548</v>
      </c>
      <c r="S1107" s="25">
        <f t="shared" ca="1" si="1047"/>
        <v>-33488241.746816881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-1608318.7550332709</v>
      </c>
      <c r="R1108" s="25">
        <f t="array" aca="1" ref="R1108" ca="1">INDEX('Lorri 401b'!L:L,MATCH('Retirement Calculator'!A1108,'Lorri 401b'!N:N,0),0)</f>
        <v>-32047838.52994493</v>
      </c>
      <c r="S1108" s="25">
        <f t="shared" ca="1" si="1047"/>
        <v>-33656157.284978203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-1622949.2221506457</v>
      </c>
      <c r="R1109" s="25">
        <f t="array" aca="1" ref="R1109" ca="1">INDEX('Lorri 401b'!L:L,MATCH('Retirement Calculator'!A1109,'Lorri 401b'!N:N,0),0)</f>
        <v>-32201823.249064546</v>
      </c>
      <c r="S1109" s="25">
        <f t="shared" ca="1" si="1047"/>
        <v>-33824772.471215189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-1637640.6495476761</v>
      </c>
      <c r="R1110" s="25">
        <f t="array" aca="1" ref="R1110" ca="1">INDEX('Lorri 401b'!L:L,MATCH('Retirement Calculator'!A1110,'Lorri 401b'!N:N,0),0)</f>
        <v>-32356449.571180496</v>
      </c>
      <c r="S1110" s="25">
        <f t="shared" ca="1" si="1047"/>
        <v>-33994090.220728174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-1652393.2912255276</v>
      </c>
      <c r="R1111" s="25">
        <f t="array" aca="1" ref="R1111" ca="1">INDEX('Lorri 401b'!L:L,MATCH('Retirement Calculator'!A1111,'Lorri 401b'!N:N,0),0)</f>
        <v>-32511720.169638596</v>
      </c>
      <c r="S1111" s="25">
        <f t="shared" ca="1" si="1047"/>
        <v>-34164113.460864127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-1667207.4022437036</v>
      </c>
      <c r="R1112" s="25">
        <f t="array" aca="1" ref="R1112" ca="1">INDEX('Lorri 401b'!L:L,MATCH('Retirement Calculator'!A1112,'Lorri 401b'!N:N,0),0)</f>
        <v>-32667637.728923604</v>
      </c>
      <c r="S1112" s="25">
        <f t="shared" ca="1" si="1047"/>
        <v>-34334845.131167307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-1682083.2387244552</v>
      </c>
      <c r="R1113" s="25">
        <f t="array" aca="1" ref="R1113" ca="1">INDEX('Lorri 401b'!L:L,MATCH('Retirement Calculator'!A1113,'Lorri 401b'!N:N,0),0)</f>
        <v>-32824204.944705632</v>
      </c>
      <c r="S1113" s="25">
        <f t="shared" ca="1" si="1047"/>
        <v>-34506288.183430091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-1697021.05785721</v>
      </c>
      <c r="R1114" s="25">
        <f t="array" aca="1" ref="R1114" ca="1">INDEX('Lorri 401b'!L:L,MATCH('Retirement Calculator'!A1114,'Lorri 401b'!N:N,0),0)</f>
        <v>-32981424.523886751</v>
      </c>
      <c r="S1114" s="25">
        <f t="shared" ca="1" si="1047"/>
        <v>-34678445.581743963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-1712021.1179030179</v>
      </c>
      <c r="R1115" s="25">
        <f t="array" aca="1" ref="R1115" ca="1">INDEX('Lorri 401b'!L:L,MATCH('Retirement Calculator'!A1115,'Lorri 401b'!N:N,0),0)</f>
        <v>-33139299.184647795</v>
      </c>
      <c r="S1115" s="25">
        <f t="shared" ca="1" si="1047"/>
        <v>-34851320.302550815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-1727083.6781990167</v>
      </c>
      <c r="R1116" s="25">
        <f t="array" aca="1" ref="R1116" ca="1">INDEX('Lorri 401b'!L:L,MATCH('Retirement Calculator'!A1116,'Lorri 401b'!N:N,0),0)</f>
        <v>-33297831.65649534</v>
      </c>
      <c r="S1116" s="25">
        <f t="shared" ca="1" si="1047"/>
        <v>-35024915.334694356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-1742208.9991629154</v>
      </c>
      <c r="R1117" s="25">
        <f t="array" aca="1" ref="R1117" ca="1">INDEX('Lorri 401b'!L:L,MATCH('Retirement Calculator'!A1117,'Lorri 401b'!N:N,0),0)</f>
        <v>-33457024.680308919</v>
      </c>
      <c r="S1117" s="25">
        <f t="shared" ca="1" si="1047"/>
        <v>-35199233.679471835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-1757397.342297497</v>
      </c>
      <c r="R1118" s="25">
        <f t="array" aca="1" ref="R1118" ca="1">INDEX('Lorri 401b'!L:L,MATCH('Retirement Calculator'!A1118,'Lorri 401b'!N:N,0),0)</f>
        <v>-33616881.008388385</v>
      </c>
      <c r="S1118" s="25">
        <f t="shared" ca="1" si="1047"/>
        <v>-35374278.35068588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-1772648.9701951393</v>
      </c>
      <c r="R1119" s="25">
        <f t="array" aca="1" ref="R1119" ca="1">INDEX('Lorri 401b'!L:L,MATCH('Retirement Calculator'!A1119,'Lorri 401b'!N:N,0),0)</f>
        <v>-33777403.40450152</v>
      </c>
      <c r="S1119" s="25">
        <f t="shared" ca="1" si="1047"/>
        <v>-35550052.374696657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-1787964.1465423552</v>
      </c>
      <c r="R1120" s="25">
        <f t="array" aca="1" ref="R1120" ca="1">INDEX('Lorri 401b'!L:L,MATCH('Retirement Calculator'!A1120,'Lorri 401b'!N:N,0),0)</f>
        <v>-33938594.643931791</v>
      </c>
      <c r="S1120" s="25">
        <f t="shared" ca="1" si="1047"/>
        <v>-35726558.790474147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-1803343.1361243511</v>
      </c>
      <c r="R1121" s="25">
        <f t="array" aca="1" ref="R1121" ca="1">INDEX('Lorri 401b'!L:L,MATCH('Retirement Calculator'!A1121,'Lorri 401b'!N:N,0),0)</f>
        <v>-34100457.51352635</v>
      </c>
      <c r="S1121" s="25">
        <f t="shared" ca="1" si="1047"/>
        <v>-35903800.6496507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-1818786.2048296053</v>
      </c>
      <c r="R1122" s="25">
        <f t="array" aca="1" ref="R1122" ca="1">INDEX('Lorri 401b'!L:L,MATCH('Retirement Calculator'!A1122,'Lorri 401b'!N:N,0),0)</f>
        <v>-34262994.811744221</v>
      </c>
      <c r="S1122" s="25">
        <f t="shared" ca="1" si="1047"/>
        <v>-36081781.016573824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-1834293.6196544648</v>
      </c>
      <c r="R1123" s="25">
        <f t="array" aca="1" ref="R1123" ca="1">INDEX('Lorri 401b'!L:L,MATCH('Retirement Calculator'!A1123,'Lorri 401b'!N:N,0),0)</f>
        <v>-34426209.348704666</v>
      </c>
      <c r="S1123" s="25">
        <f t="shared" ca="1" si="1047"/>
        <v>-36260502.968359128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-1849865.6487077612</v>
      </c>
      <c r="R1124" s="25">
        <f t="array" aca="1" ref="R1124" ca="1">INDEX('Lorri 401b'!L:L,MATCH('Retirement Calculator'!A1124,'Lorri 401b'!N:N,0),0)</f>
        <v>-34590103.946235783</v>
      </c>
      <c r="S1124" s="25">
        <f t="shared" ca="1" si="1047"/>
        <v>-36439969.594943546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-1865502.5612154463</v>
      </c>
      <c r="R1125" s="25">
        <f t="array" aca="1" ref="R1125" ca="1">INDEX('Lorri 401b'!L:L,MATCH('Retirement Calculator'!A1125,'Lorri 401b'!N:N,0),0)</f>
        <v>-34754681.437923282</v>
      </c>
      <c r="S1125" s="25">
        <f t="shared" ca="1" si="1047"/>
        <v>-36620183.999138728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-1881204.6275252469</v>
      </c>
      <c r="R1126" s="25">
        <f t="array" aca="1" ref="R1126" ca="1">INDEX('Lorri 401b'!L:L,MATCH('Retirement Calculator'!A1126,'Lorri 401b'!N:N,0),0)</f>
        <v>-34919944.669159479</v>
      </c>
      <c r="S1126" s="25">
        <f t="shared" ca="1" si="1047"/>
        <v>-36801149.296684727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-1896972.1191113382</v>
      </c>
      <c r="R1127" s="25">
        <f t="array" aca="1" ref="R1127" ca="1">INDEX('Lorri 401b'!L:L,MATCH('Retirement Calculator'!A1127,'Lorri 401b'!N:N,0),0)</f>
        <v>-35085896.497192495</v>
      </c>
      <c r="S1127" s="25">
        <f t="shared" ca="1" si="1047"/>
        <v>-36982868.616303831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-1912805.3085790381</v>
      </c>
      <c r="R1128" s="25">
        <f t="array" aca="1" ref="R1128" ca="1">INDEX('Lorri 401b'!L:L,MATCH('Retirement Calculator'!A1128,'Lorri 401b'!N:N,0),0)</f>
        <v>-35252539.791175641</v>
      </c>
      <c r="S1128" s="25">
        <f t="shared" ca="1" si="1047"/>
        <v>-37165345.099754676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-1928704.4696695202</v>
      </c>
      <c r="R1129" s="25">
        <f t="array" aca="1" ref="R1129" ca="1">INDEX('Lorri 401b'!L:L,MATCH('Retirement Calculator'!A1129,'Lorri 401b'!N:N,0),0)</f>
        <v>-35419877.432217054</v>
      </c>
      <c r="S1129" s="25">
        <f t="shared" ca="1" si="1047"/>
        <v>-37348581.901886575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-1944669.877264546</v>
      </c>
      <c r="R1130" s="25">
        <f t="array" aca="1" ref="R1130" ca="1">INDEX('Lorri 401b'!L:L,MATCH('Retirement Calculator'!A1130,'Lorri 401b'!N:N,0),0)</f>
        <v>-35587912.313429475</v>
      </c>
      <c r="S1130" s="25">
        <f t="shared" ca="1" si="1047"/>
        <v>-37532582.190694019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-1960701.8073912177</v>
      </c>
      <c r="R1131" s="25">
        <f t="array" aca="1" ref="R1131" ca="1">INDEX('Lorri 401b'!L:L,MATCH('Retirement Calculator'!A1131,'Lorri 401b'!N:N,0),0)</f>
        <v>-35756647.339980274</v>
      </c>
      <c r="S1131" s="25">
        <f t="shared" ca="1" si="1047"/>
        <v>-37717349.147371493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-1976800.5372267505</v>
      </c>
      <c r="R1132" s="25">
        <f t="array" aca="1" ref="R1132" ca="1">INDEX('Lorri 401b'!L:L,MATCH('Retirement Calculator'!A1132,'Lorri 401b'!N:N,0),0)</f>
        <v>-35926085.429141708</v>
      </c>
      <c r="S1132" s="25">
        <f t="shared" ca="1" si="1047"/>
        <v>-37902885.966368459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-1992966.3451032648</v>
      </c>
      <c r="R1133" s="25">
        <f t="array" aca="1" ref="R1133" ca="1">INDEX('Lorri 401b'!L:L,MATCH('Retirement Calculator'!A1133,'Lorri 401b'!N:N,0),0)</f>
        <v>-36096229.510341309</v>
      </c>
      <c r="S1133" s="25">
        <f t="shared" ca="1" si="1047"/>
        <v>-38089195.855444573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-2009199.5105125979</v>
      </c>
      <c r="R1134" s="25">
        <f t="array" aca="1" ref="R1134" ca="1">INDEX('Lorri 401b'!L:L,MATCH('Retirement Calculator'!A1134,'Lorri 401b'!N:N,0),0)</f>
        <v>-36267082.525212578</v>
      </c>
      <c r="S1134" s="25">
        <f t="shared" ca="1" si="1047"/>
        <v>-38276282.035725176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-2025500.3141111366</v>
      </c>
      <c r="R1135" s="25">
        <f t="array" aca="1" ref="R1135" ca="1">INDEX('Lorri 401b'!L:L,MATCH('Retirement Calculator'!A1135,'Lorri 401b'!N:N,0),0)</f>
        <v>-36438647.42764581</v>
      </c>
      <c r="S1135" s="25">
        <f t="shared" ca="1" si="1047"/>
        <v>-38464147.741756946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-2041869.0377246691</v>
      </c>
      <c r="R1136" s="25">
        <f t="array" aca="1" ref="R1136" ca="1">INDEX('Lorri 401b'!L:L,MATCH('Retirement Calculator'!A1136,'Lorri 401b'!N:N,0),0)</f>
        <v>-36610927.18383918</v>
      </c>
      <c r="S1136" s="25">
        <f t="shared" ca="1" si="1047"/>
        <v>-38652796.221563846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-2058305.964353258</v>
      </c>
      <c r="R1137" s="25">
        <f t="array" aca="1" ref="R1137" ca="1">INDEX('Lorri 401b'!L:L,MATCH('Retirement Calculator'!A1137,'Lorri 401b'!N:N,0),0)</f>
        <v>-36783924.772350021</v>
      </c>
      <c r="S1137" s="25">
        <f t="shared" ca="1" si="1047"/>
        <v>-38842230.736703277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-2074811.3781761327</v>
      </c>
      <c r="R1138" s="25">
        <f t="array" aca="1" ref="R1138" ca="1">INDEX('Lorri 401b'!L:L,MATCH('Retirement Calculator'!A1138,'Lorri 401b'!N:N,0),0)</f>
        <v>-36957643.18414633</v>
      </c>
      <c r="S1138" s="25">
        <f t="shared" ca="1" si="1047"/>
        <v>-39032454.56232246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-2091385.5645566026</v>
      </c>
      <c r="R1139" s="25">
        <f t="array" aca="1" ref="R1139" ca="1">INDEX('Lorri 401b'!L:L,MATCH('Retirement Calculator'!A1139,'Lorri 401b'!N:N,0),0)</f>
        <v>-37132085.422658451</v>
      </c>
      <c r="S1139" s="25">
        <f t="shared" ca="1" si="1047"/>
        <v>-39223470.987215057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-2108028.8100469913</v>
      </c>
      <c r="R1140" s="25">
        <f t="array" aca="1" ref="R1140" ca="1">INDEX('Lorri 401b'!L:L,MATCH('Retirement Calculator'!A1140,'Lorri 401b'!N:N,0),0)</f>
        <v>-37307254.503831044</v>
      </c>
      <c r="S1140" s="25">
        <f t="shared" ca="1" si="1047"/>
        <v>-39415283.313878037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-2124741.4023935897</v>
      </c>
      <c r="R1141" s="25">
        <f t="array" aca="1" ref="R1141" ca="1">INDEX('Lorri 401b'!L:L,MATCH('Retirement Calculator'!A1141,'Lorri 401b'!N:N,0),0)</f>
        <v>-37483153.456175186</v>
      </c>
      <c r="S1141" s="25">
        <f t="shared" ca="1" si="1047"/>
        <v>-39607894.858568773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-2141523.6305416324</v>
      </c>
      <c r="R1142" s="25">
        <f t="array" aca="1" ref="R1142" ca="1">INDEX('Lorri 401b'!L:L,MATCH('Retirement Calculator'!A1142,'Lorri 401b'!N:N,0),0)</f>
        <v>-37659785.320820764</v>
      </c>
      <c r="S1142" s="25">
        <f t="shared" ca="1" si="1047"/>
        <v>-39801308.951362394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-2158375.7846402917</v>
      </c>
      <c r="R1143" s="25">
        <f t="array" aca="1" ref="R1143" ca="1">INDEX('Lorri 401b'!L:L,MATCH('Retirement Calculator'!A1143,'Lorri 401b'!N:N,0),0)</f>
        <v>-37837153.151569031</v>
      </c>
      <c r="S1143" s="25">
        <f t="shared" ca="1" si="1047"/>
        <v>-39995528.936209321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-2175298.1560476953</v>
      </c>
      <c r="R1144" s="25">
        <f t="array" aca="1" ref="R1144" ca="1">INDEX('Lorri 401b'!L:L,MATCH('Retirement Calculator'!A1144,'Lorri 401b'!N:N,0),0)</f>
        <v>-38015260.014945418</v>
      </c>
      <c r="S1144" s="25">
        <f t="shared" ca="1" si="1047"/>
        <v>-40190558.170993112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-2192291.0373359635</v>
      </c>
      <c r="R1145" s="25">
        <f t="array" aca="1" ref="R1145" ca="1">INDEX('Lorri 401b'!L:L,MATCH('Retirement Calculator'!A1145,'Lorri 401b'!N:N,0),0)</f>
        <v>-38194108.99025254</v>
      </c>
      <c r="S1145" s="25">
        <f t="shared" ca="1" si="1047"/>
        <v>-40386400.027588502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-2209354.7222962659</v>
      </c>
      <c r="R1146" s="25">
        <f t="array" aca="1" ref="R1146" ca="1">INDEX('Lorri 401b'!L:L,MATCH('Retirement Calculator'!A1146,'Lorri 401b'!N:N,0),0)</f>
        <v>-38373703.169623442</v>
      </c>
      <c r="S1146" s="25">
        <f t="shared" ca="1" si="1047"/>
        <v>-40583057.89191971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-2226489.5059439028</v>
      </c>
      <c r="R1147" s="25">
        <f t="array" aca="1" ref="R1147" ca="1">INDEX('Lorri 401b'!L:L,MATCH('Retirement Calculator'!A1147,'Lorri 401b'!N:N,0),0)</f>
        <v>-38554045.658075057</v>
      </c>
      <c r="S1147" s="25">
        <f t="shared" ca="1" si="1047"/>
        <v>-40780535.164018959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-2243695.684523405</v>
      </c>
      <c r="R1148" s="25">
        <f t="array" aca="1" ref="R1148" ca="1">INDEX('Lorri 401b'!L:L,MATCH('Retirement Calculator'!A1148,'Lorri 401b'!N:N,0),0)</f>
        <v>-38735139.573561884</v>
      </c>
      <c r="S1148" s="25">
        <f t="shared" ca="1" si="1047"/>
        <v>-40978835.258085288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-2260973.5555136553</v>
      </c>
      <c r="R1149" s="25">
        <f t="array" aca="1" ref="R1149" ca="1">INDEX('Lorri 401b'!L:L,MATCH('Retirement Calculator'!A1149,'Lorri 401b'!N:N,0),0)</f>
        <v>-38916988.047029905</v>
      </c>
      <c r="S1149" s="25">
        <f t="shared" ca="1" si="1047"/>
        <v>-41177961.602543563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-2278323.4176330315</v>
      </c>
      <c r="R1150" s="25">
        <f t="array" aca="1" ref="R1150" ca="1">INDEX('Lorri 401b'!L:L,MATCH('Retirement Calculator'!A1150,'Lorri 401b'!N:N,0),0)</f>
        <v>-39099594.222470708</v>
      </c>
      <c r="S1150" s="25">
        <f t="shared" ca="1" si="1047"/>
        <v>-41377917.640103742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-2295745.5708445716</v>
      </c>
      <c r="R1151" s="25">
        <f t="array" aca="1" ref="R1151" ca="1">INDEX('Lorri 401b'!L:L,MATCH('Retirement Calculator'!A1151,'Lorri 401b'!N:N,0),0)</f>
        <v>-39282961.256975852</v>
      </c>
      <c r="S1151" s="25">
        <f t="shared" ca="1" si="1047"/>
        <v>-41578706.82782042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-2313240.31636116</v>
      </c>
      <c r="R1152" s="25">
        <f t="array" aca="1" ref="R1152" ca="1">INDEX('Lorri 401b'!L:L,MATCH('Retirement Calculator'!A1152,'Lorri 401b'!N:N,0),0)</f>
        <v>-39467092.320791431</v>
      </c>
      <c r="S1152" s="25">
        <f t="shared" ca="1" si="1047"/>
        <v>-41780332.63715259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-2330807.9566507339</v>
      </c>
      <c r="R1153" s="25">
        <f t="array" aca="1" ref="R1153" ca="1">INDEX('Lorri 401b'!L:L,MATCH('Retirement Calculator'!A1153,'Lorri 401b'!N:N,0),0)</f>
        <v>-39651990.597372912</v>
      </c>
      <c r="S1153" s="25">
        <f t="shared" ca="1" si="1047"/>
        <v>-41982798.554023646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-2348448.7954415148</v>
      </c>
      <c r="R1154" s="25">
        <f t="array" aca="1" ref="R1154" ca="1">INDEX('Lorri 401b'!L:L,MATCH('Retirement Calculator'!A1154,'Lorri 401b'!N:N,0),0)</f>
        <v>-39837659.283440143</v>
      </c>
      <c r="S1154" s="25">
        <f t="shared" ca="1" si="1047"/>
        <v>-42186108.078881659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-2366163.1377272569</v>
      </c>
      <c r="R1155" s="25">
        <f t="array" aca="1" ref="R1155" ca="1">INDEX('Lorri 401b'!L:L,MATCH('Retirement Calculator'!A1155,'Lorri 401b'!N:N,0),0)</f>
        <v>-40024101.589032657</v>
      </c>
      <c r="S1155" s="25">
        <f t="shared" ca="1" si="1047"/>
        <v>-42390264.726759911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-2383951.2897725231</v>
      </c>
      <c r="R1156" s="25">
        <f t="array" aca="1" ref="R1156" ca="1">INDEX('Lorri 401b'!L:L,MATCH('Retirement Calculator'!A1156,'Lorri 401b'!N:N,0),0)</f>
        <v>-40211320.737565137</v>
      </c>
      <c r="S1156" s="25">
        <f t="shared" ca="1" si="1047"/>
        <v>-42595272.027337663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-2401813.559117978</v>
      </c>
      <c r="R1157" s="25">
        <f t="array" aca="1" ref="R1157" ca="1">INDEX('Lorri 401b'!L:L,MATCH('Retirement Calculator'!A1157,'Lorri 401b'!N:N,0),0)</f>
        <v>-40399319.965883173</v>
      </c>
      <c r="S1157" s="25">
        <f t="shared" ca="1" si="1047"/>
        <v>-42801133.525001153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-2419750.2545857052</v>
      </c>
      <c r="R1158" s="25">
        <f t="array" aca="1" ref="R1158" ca="1">INDEX('Lorri 401b'!L:L,MATCH('Retirement Calculator'!A1158,'Lorri 401b'!N:N,0),0)</f>
        <v>-40588102.524319202</v>
      </c>
      <c r="S1158" s="25">
        <f t="shared" ca="1" si="1047"/>
        <v>-43007852.778904907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-2437761.6862845481</v>
      </c>
      <c r="R1159" s="25">
        <f t="array" aca="1" ref="R1159" ca="1">INDEX('Lorri 401b'!L:L,MATCH('Retirement Calculator'!A1159,'Lorri 401b'!N:N,0),0)</f>
        <v>-40777671.676748715</v>
      </c>
      <c r="S1159" s="25">
        <f t="shared" ca="1" si="1047"/>
        <v>-43215433.363033265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-2455848.1656154697</v>
      </c>
      <c r="R1160" s="25">
        <f t="array" aca="1" ref="R1160" ca="1">INDEX('Lorri 401b'!L:L,MATCH('Retirement Calculator'!A1160,'Lorri 401b'!N:N,0),0)</f>
        <v>-40968030.700646684</v>
      </c>
      <c r="S1160" s="25">
        <f t="shared" ca="1" si="1047"/>
        <v>-43423878.866262153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-2474010.0052769366</v>
      </c>
      <c r="R1161" s="25">
        <f t="array" aca="1" ref="R1161" ca="1">INDEX('Lorri 401b'!L:L,MATCH('Retirement Calculator'!A1161,'Lorri 401b'!N:N,0),0)</f>
        <v>-41159182.887144223</v>
      </c>
      <c r="S1161" s="25">
        <f t="shared" ca="1" si="1047"/>
        <v>-43633192.892421156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-2492247.5192703265</v>
      </c>
      <c r="R1162" s="25">
        <f t="array" aca="1" ref="R1162" ca="1">INDEX('Lorri 401b'!L:L,MATCH('Retirement Calculator'!A1162,'Lorri 401b'!N:N,0),0)</f>
        <v>-41351131.541085504</v>
      </c>
      <c r="S1162" s="25">
        <f t="shared" ca="1" si="1047"/>
        <v>-43843379.060355827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-2510561.0229053553</v>
      </c>
      <c r="R1163" s="25">
        <f t="array" aca="1" ref="R1163" ca="1">INDEX('Lorri 401b'!L:L,MATCH('Retirement Calculator'!A1163,'Lorri 401b'!N:N,0),0)</f>
        <v>-41543879.981084876</v>
      </c>
      <c r="S1163" s="25">
        <f t="shared" ca="1" si="1047"/>
        <v>-44054441.003990233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-2528950.8328055302</v>
      </c>
      <c r="R1164" s="25">
        <f t="array" aca="1" ref="R1164" ca="1">INDEX('Lorri 401b'!L:L,MATCH('Retirement Calculator'!A1164,'Lorri 401b'!N:N,0),0)</f>
        <v>-41737431.539584242</v>
      </c>
      <c r="S1164" s="25">
        <f t="shared" ca="1" si="1047"/>
        <v>-44266382.372389771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-2547417.2669136226</v>
      </c>
      <c r="R1165" s="25">
        <f t="array" aca="1" ref="R1165" ca="1">INDEX('Lorri 401b'!L:L,MATCH('Retirement Calculator'!A1165,'Lorri 401b'!N:N,0),0)</f>
        <v>-41931789.562910691</v>
      </c>
      <c r="S1165" s="25">
        <f t="shared" ca="1" si="1047"/>
        <v>-44479206.829824314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-2565960.6444971655</v>
      </c>
      <c r="R1166" s="25">
        <f t="array" aca="1" ref="R1166" ca="1">INDEX('Lorri 401b'!L:L,MATCH('Retirement Calculator'!A1166,'Lorri 401b'!N:N,0),0)</f>
        <v>-42126957.411334336</v>
      </c>
      <c r="S1166" s="25">
        <f t="shared" ca="1" si="1047"/>
        <v>-44692918.055831499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-2584581.2861539731</v>
      </c>
      <c r="R1167" s="25">
        <f t="array" aca="1" ref="R1167" ca="1">INDEX('Lorri 401b'!L:L,MATCH('Retirement Calculator'!A1167,'Lorri 401b'!N:N,0),0)</f>
        <v>-42322938.459126413</v>
      </c>
      <c r="S1167" s="25">
        <f t="shared" ca="1" si="1047"/>
        <v>-44907519.745280385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-2603279.5138176838</v>
      </c>
      <c r="R1168" s="25">
        <f t="array" aca="1" ref="R1168" ca="1">INDEX('Lorri 401b'!L:L,MATCH('Retirement Calculator'!A1168,'Lorri 401b'!N:N,0),0)</f>
        <v>-42519736.09461762</v>
      </c>
      <c r="S1168" s="25">
        <f t="shared" ca="1" si="1047"/>
        <v>-45123015.608435303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-2622055.6507633268</v>
      </c>
      <c r="R1169" s="25">
        <f t="array" aca="1" ref="R1169" ca="1">INDEX('Lorri 401b'!L:L,MATCH('Retirement Calculator'!A1169,'Lorri 401b'!N:N,0),0)</f>
        <v>-42717353.720256709</v>
      </c>
      <c r="S1169" s="25">
        <f t="shared" ca="1" si="1047"/>
        <v>-45339409.371020034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-2640910.0216129101</v>
      </c>
      <c r="R1170" s="25">
        <f t="array" aca="1" ref="R1170" ca="1">INDEX('Lorri 401b'!L:L,MATCH('Retirement Calculator'!A1170,'Lorri 401b'!N:N,0),0)</f>
        <v>-42915794.75266929</v>
      </c>
      <c r="S1170" s="25">
        <f t="shared" ca="1" si="1047"/>
        <v>-45556704.774282202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-2659842.9523410331</v>
      </c>
      <c r="R1171" s="25">
        <f t="array" aca="1" ref="R1171" ca="1">INDEX('Lorri 401b'!L:L,MATCH('Retirement Calculator'!A1171,'Lorri 401b'!N:N,0),0)</f>
        <v>-43115062.622716926</v>
      </c>
      <c r="S1171" s="25">
        <f t="shared" ca="1" si="1047"/>
        <v>-45774905.575057961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16.046575342465754</v>
      </c>
      <c r="R1" s="400"/>
      <c r="S1" s="400"/>
      <c r="T1" s="400"/>
      <c r="U1" s="400"/>
      <c r="V1" s="401">
        <f ca="1">(TODAY()-B16)/365</f>
        <v>16.542465753424658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18.797260273972604</v>
      </c>
      <c r="B2" s="338">
        <v>39356</v>
      </c>
      <c r="C2" s="338">
        <f ca="1">TODAY()</f>
        <v>46217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0.11367810368537903</v>
      </c>
      <c r="G2" s="402">
        <f ca="1">(72/(F2*100))</f>
        <v>6.3336735629643028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0.11367810368537903</v>
      </c>
      <c r="E4" s="400"/>
      <c r="F4" s="296"/>
      <c r="G4" s="296"/>
      <c r="H4" s="296"/>
      <c r="I4" s="400"/>
      <c r="J4" s="296">
        <f ca="1">XIRR(H8:H83,B8:B83)</f>
        <v>0.11545959115028379</v>
      </c>
      <c r="K4" s="296"/>
      <c r="L4" s="296"/>
      <c r="M4" s="296"/>
      <c r="N4" s="400"/>
      <c r="O4" s="296">
        <f ca="1">XIRR(L7:L83,B7:B83)</f>
        <v>0.1128933012485504</v>
      </c>
      <c r="P4" s="296"/>
      <c r="Q4" s="296"/>
      <c r="R4" s="400"/>
      <c r="S4" s="400"/>
      <c r="T4" s="296">
        <f ca="1">XIRR(Q18:Q83,B18:B83)</f>
        <v>0.11231586337089539</v>
      </c>
      <c r="U4" s="296"/>
      <c r="V4" s="296"/>
      <c r="W4" s="296"/>
      <c r="X4" s="400"/>
      <c r="Y4" s="296">
        <f ca="1">XIRR(V16:V83,B16:B83)</f>
        <v>0.11189408898353578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46217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46217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0.21977797398773583</v>
      </c>
      <c r="O1" s="571" t="s">
        <v>626</v>
      </c>
      <c r="P1" s="55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13.883641341546886</v>
      </c>
      <c r="D3" s="429" t="s">
        <v>633</v>
      </c>
      <c r="E3" s="441">
        <f ca="1">'TSP-401K'!J4</f>
        <v>0.11545959115028379</v>
      </c>
      <c r="F3" s="429" t="s">
        <v>633</v>
      </c>
      <c r="G3" s="441">
        <f ca="1">'TSP-401K'!O4</f>
        <v>0.1128933012485504</v>
      </c>
      <c r="H3" s="429" t="s">
        <v>633</v>
      </c>
      <c r="I3" s="441">
        <f ca="1">'TSP-401K'!T4</f>
        <v>0.11231586337089539</v>
      </c>
      <c r="J3" s="429" t="s">
        <v>633</v>
      </c>
      <c r="K3" s="441">
        <f ca="1">'TSP-401K'!Y4</f>
        <v>0.11189408898353578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13.883641341546886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6613974.1164453821</v>
      </c>
      <c r="D8" s="429" t="s">
        <v>639</v>
      </c>
      <c r="E8" s="445">
        <f ca="1">FV(E3/26,C3*26,-(E2*0.1)/26,-E6,1)</f>
        <v>2516384.9304158734</v>
      </c>
      <c r="F8" s="429" t="s">
        <v>639</v>
      </c>
      <c r="G8" s="445">
        <f ca="1">FV(G3/12,12*C3,-(G2*0.1)/12,-G6,1)</f>
        <v>729799.26000061689</v>
      </c>
      <c r="H8" s="429" t="s">
        <v>639</v>
      </c>
      <c r="I8" s="445">
        <f ca="1">FV(I3/24,C5*24,-(I2*0.1)/24,-I6,1)</f>
        <v>2481819.1413120166</v>
      </c>
      <c r="J8" s="429" t="s">
        <v>639</v>
      </c>
      <c r="K8" s="445">
        <f ca="1">FV(K3/24,C5*24,-(K2*0.055)/24,-K6,1)</f>
        <v>885970.78471687529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3246184.1904164902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79.25</v>
      </c>
      <c r="C4" s="463">
        <f ca="1">(SUMIFS(H:H,I:I,"&gt;0",L:L,"&lt;0"))</f>
        <v>951</v>
      </c>
      <c r="D4" s="456">
        <f t="array" aca="1" ref="D4" ca="1">INDEX(N:N,MATCH(C4,H:H,0),0)</f>
        <v>80202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3246184.1904164902</v>
      </c>
      <c r="C8" s="447">
        <f t="shared" ref="C8:C136" si="0">SUMIF(G:G,A8,J:J)</f>
        <v>377513.19893278764</v>
      </c>
      <c r="D8" s="447">
        <f ca="1">SUMIF(G:G,1,K:K)</f>
        <v>155698.78402099159</v>
      </c>
      <c r="E8" s="447">
        <f t="shared" ref="E8:E136" ca="1" si="1">B8-C8+D8</f>
        <v>3024369.7755046939</v>
      </c>
      <c r="F8" s="431"/>
      <c r="G8" s="459">
        <v>1</v>
      </c>
      <c r="H8" s="459">
        <v>1</v>
      </c>
      <c r="I8" s="444">
        <f ca="1">B1</f>
        <v>3246184.1904164902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13394.686488217047</v>
      </c>
      <c r="L8" s="444">
        <f t="shared" ref="L8:L262" ca="1" si="3">I8-J8+K8</f>
        <v>3228119.4436603086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3024369.7755046939</v>
      </c>
      <c r="C9" s="447">
        <f t="shared" si="0"/>
        <v>377513.19893278764</v>
      </c>
      <c r="D9" s="447">
        <f ca="1">SUMIF(G:G,2,K:K)</f>
        <v>144350.33757657799</v>
      </c>
      <c r="E9" s="447">
        <f t="shared" ca="1" si="1"/>
        <v>2791206.9141484839</v>
      </c>
      <c r="F9" s="431"/>
      <c r="G9" s="459">
        <v>1</v>
      </c>
      <c r="H9" s="459">
        <v>2</v>
      </c>
      <c r="I9" s="444">
        <f t="shared" ref="I9:I263" ca="1" si="5">L8</f>
        <v>3228119.4436603086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13319.416710066291</v>
      </c>
      <c r="L9" s="444">
        <f t="shared" ca="1" si="3"/>
        <v>3209979.427125976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2791206.9141484839</v>
      </c>
      <c r="C10" s="447">
        <f t="shared" si="0"/>
        <v>377513.19893278764</v>
      </c>
      <c r="D10" s="447">
        <f ca="1">SUMIF(G:G,3,K:K)</f>
        <v>132421.283074059</v>
      </c>
      <c r="E10" s="447">
        <f t="shared" ca="1" si="1"/>
        <v>2546114.9982897551</v>
      </c>
      <c r="F10" s="431"/>
      <c r="G10" s="459">
        <v>1</v>
      </c>
      <c r="H10" s="459">
        <v>3</v>
      </c>
      <c r="I10" s="444">
        <f t="shared" ca="1" si="5"/>
        <v>3209979.427125976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13243.833307839905</v>
      </c>
      <c r="L10" s="444">
        <f t="shared" ca="1" si="3"/>
        <v>3191763.8271894171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2546114.9982897551</v>
      </c>
      <c r="C11" s="447">
        <f t="shared" si="0"/>
        <v>372857.19893278764</v>
      </c>
      <c r="D11" s="447">
        <f ca="1">SUMIF(G:G,4,K:K)</f>
        <v>119950.28900065192</v>
      </c>
      <c r="E11" s="447">
        <f t="shared" ca="1" si="1"/>
        <v>2293208.088357619</v>
      </c>
      <c r="F11" s="431"/>
      <c r="G11" s="459">
        <v>1</v>
      </c>
      <c r="H11" s="459">
        <v>4</v>
      </c>
      <c r="I11" s="444">
        <f t="shared" ca="1" si="5"/>
        <v>3191763.8271894171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13167.934974770909</v>
      </c>
      <c r="L11" s="444">
        <f t="shared" ca="1" si="3"/>
        <v>3173472.3289197893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2293208.088357619</v>
      </c>
      <c r="C12" s="447">
        <f t="shared" si="0"/>
        <v>368201.19893278764</v>
      </c>
      <c r="D12" s="447">
        <f ca="1">SUMIF(G:G,5,K:K)</f>
        <v>107198.81149797417</v>
      </c>
      <c r="E12" s="447">
        <f t="shared" ca="1" si="1"/>
        <v>2032205.7009228056</v>
      </c>
      <c r="F12" s="431"/>
      <c r="G12" s="459">
        <v>1</v>
      </c>
      <c r="H12" s="459">
        <v>5</v>
      </c>
      <c r="I12" s="444">
        <f t="shared" ca="1" si="5"/>
        <v>3173472.3289197893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13091.72039864746</v>
      </c>
      <c r="L12" s="444">
        <f t="shared" ca="1" si="3"/>
        <v>3155104.6160740377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2032205.7009228056</v>
      </c>
      <c r="C13" s="447">
        <f t="shared" si="0"/>
        <v>257645.72060989373</v>
      </c>
      <c r="D13" s="447">
        <f ca="1">SUMIF(G:G,6,K:K)</f>
        <v>95235.078980043123</v>
      </c>
      <c r="E13" s="447">
        <f t="shared" ca="1" si="1"/>
        <v>1869795.0592929549</v>
      </c>
      <c r="F13" s="431"/>
      <c r="G13" s="459">
        <v>1</v>
      </c>
      <c r="H13" s="459">
        <v>6</v>
      </c>
      <c r="I13" s="444">
        <f t="shared" ca="1" si="5"/>
        <v>3155104.6160740377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13015.188261790163</v>
      </c>
      <c r="L13" s="444">
        <f t="shared" ca="1" si="3"/>
        <v>3136660.3710914291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1869795.0592929549</v>
      </c>
      <c r="C14" s="447">
        <f t="shared" si="0"/>
        <v>102868.05095784225</v>
      </c>
      <c r="D14" s="447">
        <f ca="1">SUMIF(G:G,7,K:K)</f>
        <v>92833.243413330682</v>
      </c>
      <c r="E14" s="447">
        <f t="shared" ca="1" si="1"/>
        <v>1859760.2517484433</v>
      </c>
      <c r="F14" s="431"/>
      <c r="G14" s="459">
        <v>1</v>
      </c>
      <c r="H14" s="459">
        <v>7</v>
      </c>
      <c r="I14" s="444">
        <f t="shared" ca="1" si="5"/>
        <v>3136660.3710914291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12938.337241029292</v>
      </c>
      <c r="L14" s="444">
        <f t="shared" ca="1" si="3"/>
        <v>3118139.2750880597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1859760.2517484433</v>
      </c>
      <c r="C15" s="447">
        <f t="shared" si="0"/>
        <v>102868.05095784225</v>
      </c>
      <c r="D15" s="447">
        <f ca="1">SUMIF(G:G,8,K:K)</f>
        <v>92319.843614475598</v>
      </c>
      <c r="E15" s="447">
        <f t="shared" ca="1" si="1"/>
        <v>1849212.0444050767</v>
      </c>
      <c r="F15" s="431"/>
      <c r="G15" s="459">
        <v>1</v>
      </c>
      <c r="H15" s="459">
        <v>8</v>
      </c>
      <c r="I15" s="444">
        <f t="shared" ca="1" si="5"/>
        <v>3118139.2750880597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12861.166007681921</v>
      </c>
      <c r="L15" s="444">
        <f t="shared" ca="1" si="3"/>
        <v>3099541.0078513427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1849212.0444050767</v>
      </c>
      <c r="C16" s="447">
        <f t="shared" si="0"/>
        <v>95430.955357842235</v>
      </c>
      <c r="D16" s="447">
        <f ca="1">SUMIF(G:G,9,K:K)</f>
        <v>91968.711393878315</v>
      </c>
      <c r="E16" s="447">
        <f t="shared" ca="1" si="1"/>
        <v>1845749.8004411128</v>
      </c>
      <c r="F16" s="431"/>
      <c r="G16" s="459">
        <v>1</v>
      </c>
      <c r="H16" s="459">
        <v>9</v>
      </c>
      <c r="I16" s="444">
        <f t="shared" ca="1" si="5"/>
        <v>3099541.0078513427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12783.673227528932</v>
      </c>
      <c r="L16" s="444">
        <f t="shared" ca="1" si="3"/>
        <v>3080865.2478344729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1845749.8004411128</v>
      </c>
      <c r="C17" s="447">
        <f t="shared" si="0"/>
        <v>94754.855757842233</v>
      </c>
      <c r="D17" s="447">
        <f ca="1">SUMIF(G:G,10,K:K)</f>
        <v>91826.166960445393</v>
      </c>
      <c r="E17" s="447">
        <f t="shared" ca="1" si="1"/>
        <v>1842821.111643716</v>
      </c>
      <c r="F17" s="431"/>
      <c r="G17" s="459">
        <v>1</v>
      </c>
      <c r="H17" s="459">
        <v>10</v>
      </c>
      <c r="I17" s="444">
        <f t="shared" ca="1" si="5"/>
        <v>3080865.2478344729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12705.857560791976</v>
      </c>
      <c r="L17" s="444">
        <f t="shared" ca="1" si="3"/>
        <v>3062111.6721508661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1842821.111643716</v>
      </c>
      <c r="C18" s="447">
        <f t="shared" si="0"/>
        <v>94754.855757842233</v>
      </c>
      <c r="D18" s="447">
        <f ca="1">SUMIF(G:G,11,K:K)</f>
        <v>91676.329683265605</v>
      </c>
      <c r="E18" s="447">
        <f t="shared" ca="1" si="1"/>
        <v>1839742.5855691393</v>
      </c>
      <c r="F18" s="431"/>
      <c r="G18" s="459">
        <v>1</v>
      </c>
      <c r="H18" s="459">
        <v>11</v>
      </c>
      <c r="I18" s="444">
        <f t="shared" ca="1" si="5"/>
        <v>3062111.6721508661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12627.717662110281</v>
      </c>
      <c r="L18" s="444">
        <f t="shared" ca="1" si="3"/>
        <v>3043279.9565685778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1839742.5855691393</v>
      </c>
      <c r="C19" s="447">
        <f t="shared" si="0"/>
        <v>94754.855757842233</v>
      </c>
      <c r="D19" s="447">
        <f ca="1">SUMIF(G:G,12,K:K)</f>
        <v>91518.826446611813</v>
      </c>
      <c r="E19" s="447">
        <f t="shared" ca="1" si="1"/>
        <v>1836506.5562579089</v>
      </c>
      <c r="F19" s="431"/>
      <c r="G19" s="459">
        <v>1</v>
      </c>
      <c r="H19" s="459">
        <v>12</v>
      </c>
      <c r="I19" s="444">
        <f t="shared" ca="1" si="5"/>
        <v>3043279.9565685778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12549.252180517413</v>
      </c>
      <c r="L19" s="444">
        <f t="shared" ca="1" si="3"/>
        <v>3024369.7755046962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1836506.5562579089</v>
      </c>
      <c r="C20" s="447">
        <f t="shared" si="0"/>
        <v>94754.855757842233</v>
      </c>
      <c r="D20" s="447">
        <f ca="1">SUMIF(G:G,13,K:K)</f>
        <v>91353.265045448294</v>
      </c>
      <c r="E20" s="447">
        <f t="shared" ca="1" si="1"/>
        <v>1833104.9655455148</v>
      </c>
      <c r="F20" s="431"/>
      <c r="G20" s="459">
        <v>2</v>
      </c>
      <c r="H20" s="459">
        <v>13</v>
      </c>
      <c r="I20" s="444">
        <f t="shared" ca="1" si="5"/>
        <v>3024369.7755046962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12470.459759417905</v>
      </c>
      <c r="L20" s="444">
        <f t="shared" ca="1" si="3"/>
        <v>3005380.8020197153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1833104.9655455148</v>
      </c>
      <c r="C21" s="447">
        <f t="shared" si="0"/>
        <v>94754.855757842233</v>
      </c>
      <c r="D21" s="447">
        <f ca="1">SUMIF(G:G,14,K:K)</f>
        <v>91179.233208785314</v>
      </c>
      <c r="E21" s="447">
        <f t="shared" ca="1" si="1"/>
        <v>1829529.3429964578</v>
      </c>
      <c r="F21" s="431"/>
      <c r="G21" s="459">
        <v>2</v>
      </c>
      <c r="H21" s="459">
        <v>14</v>
      </c>
      <c r="I21" s="444">
        <f t="shared" ca="1" si="5"/>
        <v>3005380.8020197153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12391.339036563819</v>
      </c>
      <c r="L21" s="444">
        <f t="shared" ca="1" si="3"/>
        <v>2986312.7078118804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1829529.3429964578</v>
      </c>
      <c r="C22" s="447">
        <f t="shared" si="0"/>
        <v>94754.855757842233</v>
      </c>
      <c r="D22" s="447">
        <f ca="1">SUMIF(G:G,15,K:K)</f>
        <v>90996.297573066797</v>
      </c>
      <c r="E22" s="447">
        <f t="shared" ca="1" si="1"/>
        <v>1825770.7848116823</v>
      </c>
      <c r="F22" s="431"/>
      <c r="G22" s="459">
        <v>2</v>
      </c>
      <c r="H22" s="459">
        <v>15</v>
      </c>
      <c r="I22" s="444">
        <f t="shared" ca="1" si="5"/>
        <v>2986312.7078118804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12311.888644031173</v>
      </c>
      <c r="L22" s="444">
        <f t="shared" ca="1" si="3"/>
        <v>2967165.1632115128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1825770.7848116823</v>
      </c>
      <c r="C23" s="447">
        <f t="shared" si="0"/>
        <v>94754.855757842233</v>
      </c>
      <c r="D23" s="447">
        <f ca="1">SUMIF(G:G,16,K:K)</f>
        <v>90804.002603034736</v>
      </c>
      <c r="E23" s="447">
        <f t="shared" ca="1" si="1"/>
        <v>1821819.9316568747</v>
      </c>
      <c r="F23" s="431"/>
      <c r="G23" s="459">
        <v>2</v>
      </c>
      <c r="H23" s="459">
        <v>16</v>
      </c>
      <c r="I23" s="444">
        <f t="shared" ca="1" si="5"/>
        <v>2967165.1632115128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12232.107208196308</v>
      </c>
      <c r="L23" s="444">
        <f t="shared" ca="1" si="3"/>
        <v>2947937.8371753106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1821819.9316568747</v>
      </c>
      <c r="C24" s="447">
        <f t="shared" si="0"/>
        <v>94754.855757842233</v>
      </c>
      <c r="D24" s="447">
        <f ca="1">SUMIF(G:G,17,K:K)</f>
        <v>90601.869457382723</v>
      </c>
      <c r="E24" s="447">
        <f t="shared" ca="1" si="1"/>
        <v>1817666.9453564151</v>
      </c>
      <c r="F24" s="431"/>
      <c r="G24" s="459">
        <v>2</v>
      </c>
      <c r="H24" s="459">
        <v>17</v>
      </c>
      <c r="I24" s="444">
        <f t="shared" ca="1" si="5"/>
        <v>2947937.8371753106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12151.993349712133</v>
      </c>
      <c r="L24" s="444">
        <f t="shared" ca="1" si="3"/>
        <v>2928630.3972806241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1817666.9453564151</v>
      </c>
      <c r="C25" s="447">
        <f t="shared" si="0"/>
        <v>94754.855757842233</v>
      </c>
      <c r="D25" s="447">
        <f ca="1">SUMIF(G:G,18,K:K)</f>
        <v>90389.39479637437</v>
      </c>
      <c r="E25" s="447">
        <f t="shared" ca="1" si="1"/>
        <v>1813301.4843949471</v>
      </c>
      <c r="F25" s="431"/>
      <c r="G25" s="459">
        <v>2</v>
      </c>
      <c r="H25" s="459">
        <v>18</v>
      </c>
      <c r="I25" s="444">
        <f t="shared" ca="1" si="5"/>
        <v>2928630.3972806241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12071.545683484272</v>
      </c>
      <c r="L25" s="444">
        <f t="shared" ca="1" si="3"/>
        <v>2909242.5097197094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1813301.4843949471</v>
      </c>
      <c r="C26" s="447">
        <f t="shared" si="0"/>
        <v>94754.855757842233</v>
      </c>
      <c r="D26" s="447">
        <f ca="1">SUMIF(G:G,19,K:K)</f>
        <v>90166.049528457021</v>
      </c>
      <c r="E26" s="447">
        <f t="shared" ca="1" si="1"/>
        <v>1808712.6781655618</v>
      </c>
      <c r="F26" s="431"/>
      <c r="G26" s="459">
        <v>2</v>
      </c>
      <c r="H26" s="459">
        <v>19</v>
      </c>
      <c r="I26" s="444">
        <f t="shared" ca="1" si="5"/>
        <v>2909242.5097197094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11990.762818647127</v>
      </c>
      <c r="L26" s="444">
        <f t="shared" ca="1" si="3"/>
        <v>2889773.8392939577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1808712.6781655618</v>
      </c>
      <c r="C27" s="447">
        <f t="shared" si="0"/>
        <v>94754.855757842233</v>
      </c>
      <c r="D27" s="447">
        <f ca="1">SUMIF(G:G,20,K:K)</f>
        <v>89931.27749275013</v>
      </c>
      <c r="E27" s="447">
        <f t="shared" ca="1" si="1"/>
        <v>1803889.0999004696</v>
      </c>
      <c r="F27" s="431"/>
      <c r="G27" s="459">
        <v>2</v>
      </c>
      <c r="H27" s="459">
        <v>20</v>
      </c>
      <c r="I27" s="444">
        <f t="shared" ca="1" si="5"/>
        <v>2889773.8392939577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11909.643358539828</v>
      </c>
      <c r="L27" s="444">
        <f t="shared" ca="1" si="3"/>
        <v>2870224.0494080987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1803889.0999004696</v>
      </c>
      <c r="C28" s="447">
        <f t="shared" si="0"/>
        <v>94754.855757842233</v>
      </c>
      <c r="D28" s="447">
        <f ca="1">SUMIF(G:G,21,K:K)</f>
        <v>89684.494074126924</v>
      </c>
      <c r="E28" s="447">
        <f t="shared" ca="1" si="1"/>
        <v>1798818.7382167543</v>
      </c>
      <c r="F28" s="431"/>
      <c r="G28" s="459">
        <v>2</v>
      </c>
      <c r="H28" s="459">
        <v>21</v>
      </c>
      <c r="I28" s="444">
        <f t="shared" ca="1" si="5"/>
        <v>2870224.0494080987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11828.185900682083</v>
      </c>
      <c r="L28" s="444">
        <f t="shared" ca="1" si="3"/>
        <v>2850592.802064382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1798818.7382167543</v>
      </c>
      <c r="C29" s="447">
        <f t="shared" si="0"/>
        <v>94754.855757842233</v>
      </c>
      <c r="D29" s="447">
        <f ca="1">SUMIF(G:G,22,K:K)</f>
        <v>89425.084747441215</v>
      </c>
      <c r="E29" s="447">
        <f t="shared" ca="1" si="1"/>
        <v>1793488.9672063531</v>
      </c>
      <c r="F29" s="431"/>
      <c r="G29" s="459">
        <v>2</v>
      </c>
      <c r="H29" s="459">
        <v>22</v>
      </c>
      <c r="I29" s="444">
        <f t="shared" ca="1" si="5"/>
        <v>2850592.802064382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11746.38903674993</v>
      </c>
      <c r="L29" s="444">
        <f t="shared" ca="1" si="3"/>
        <v>2830879.7578567332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1793488.9672063531</v>
      </c>
      <c r="C30" s="447">
        <f t="shared" si="0"/>
        <v>94754.855757842233</v>
      </c>
      <c r="D30" s="447">
        <f ca="1">SUMIF(G:G,23,K:K)</f>
        <v>89152.403547274022</v>
      </c>
      <c r="E30" s="447">
        <f t="shared" ca="1" si="1"/>
        <v>1787886.5149957847</v>
      </c>
      <c r="F30" s="431"/>
      <c r="G30" s="459">
        <v>2</v>
      </c>
      <c r="H30" s="459">
        <v>23</v>
      </c>
      <c r="I30" s="444">
        <f t="shared" ca="1" si="5"/>
        <v>2830879.7578567332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11664.251352551393</v>
      </c>
      <c r="L30" s="444">
        <f t="shared" ca="1" si="3"/>
        <v>2811084.5759648858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1787886.5149957847</v>
      </c>
      <c r="C31" s="447">
        <f t="shared" si="0"/>
        <v>94754.855757842233</v>
      </c>
      <c r="D31" s="447">
        <f ca="1">SUMIF(G:G,24,K:K)</f>
        <v>88865.771459389623</v>
      </c>
      <c r="E31" s="447">
        <f t="shared" ca="1" si="1"/>
        <v>1781997.4306973321</v>
      </c>
      <c r="F31" s="431"/>
      <c r="G31" s="459">
        <v>2</v>
      </c>
      <c r="H31" s="459">
        <v>24</v>
      </c>
      <c r="I31" s="444">
        <f t="shared" ca="1" si="5"/>
        <v>2811084.5759648858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11581.771428002028</v>
      </c>
      <c r="L31" s="444">
        <f t="shared" ca="1" si="3"/>
        <v>2791206.914148489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1781997.4306973321</v>
      </c>
      <c r="C32" s="447">
        <f t="shared" si="0"/>
        <v>94754.855757842233</v>
      </c>
      <c r="D32" s="447">
        <f ca="1">SUMIF(G:G,25,K:K)</f>
        <v>88564.474729895272</v>
      </c>
      <c r="E32" s="447">
        <f t="shared" ca="1" si="1"/>
        <v>1775807.0496693852</v>
      </c>
      <c r="F32" s="431"/>
      <c r="G32" s="459">
        <v>3</v>
      </c>
      <c r="H32" s="459">
        <v>25</v>
      </c>
      <c r="I32" s="444">
        <f t="shared" ca="1" si="5"/>
        <v>2791206.914148489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11498.947837100375</v>
      </c>
      <c r="L32" s="444">
        <f t="shared" ca="1" si="3"/>
        <v>2771246.4287411906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1775807.0496693852</v>
      </c>
      <c r="C33" s="447">
        <f t="shared" si="0"/>
        <v>94754.855757842233</v>
      </c>
      <c r="D33" s="447">
        <f ca="1">SUMIF(G:G,26,K:K)</f>
        <v>88247.763087894389</v>
      </c>
      <c r="E33" s="447">
        <f t="shared" ca="1" si="1"/>
        <v>1769299.9569994372</v>
      </c>
      <c r="F33" s="431"/>
      <c r="G33" s="459">
        <v>3</v>
      </c>
      <c r="H33" s="459">
        <v>26</v>
      </c>
      <c r="I33" s="444">
        <f t="shared" ca="1" si="5"/>
        <v>2771246.4287411906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11415.779147903299</v>
      </c>
      <c r="L33" s="444">
        <f t="shared" ca="1" si="3"/>
        <v>2751202.7746446952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1769299.9569994372</v>
      </c>
      <c r="C34" s="447">
        <f t="shared" si="0"/>
        <v>94754.855757842233</v>
      </c>
      <c r="D34" s="447">
        <f ca="1">SUMIF(G:G,27,K:K)</f>
        <v>87914.847877207503</v>
      </c>
      <c r="E34" s="447">
        <f t="shared" ca="1" si="1"/>
        <v>1762459.9491188023</v>
      </c>
      <c r="F34" s="431"/>
      <c r="G34" s="459">
        <v>3</v>
      </c>
      <c r="H34" s="459">
        <v>27</v>
      </c>
      <c r="I34" s="444">
        <f t="shared" ca="1" si="5"/>
        <v>2751202.7746446952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11332.263922501235</v>
      </c>
      <c r="L34" s="444">
        <f t="shared" ca="1" si="3"/>
        <v>2731075.6053227978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1762459.9491188023</v>
      </c>
      <c r="C35" s="447">
        <f t="shared" si="0"/>
        <v>94754.855757842233</v>
      </c>
      <c r="D35" s="447">
        <f ca="1">SUMIF(G:G,28,K:K)</f>
        <v>87564.900092508207</v>
      </c>
      <c r="E35" s="447">
        <f t="shared" ca="1" si="1"/>
        <v>1755269.9934534682</v>
      </c>
      <c r="F35" s="431"/>
      <c r="G35" s="459">
        <v>3</v>
      </c>
      <c r="H35" s="459">
        <v>28</v>
      </c>
      <c r="I35" s="444">
        <f t="shared" ca="1" si="5"/>
        <v>2731075.6053227978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11248.400716993328</v>
      </c>
      <c r="L35" s="444">
        <f t="shared" ca="1" si="3"/>
        <v>2710864.5727953925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1755269.9934534682</v>
      </c>
      <c r="C36" s="447">
        <f t="shared" si="0"/>
        <v>94754.855757842233</v>
      </c>
      <c r="D36" s="447">
        <f ca="1">SUMIF(G:G,29,K:K)</f>
        <v>87197.048314984175</v>
      </c>
      <c r="E36" s="447">
        <f t="shared" ca="1" si="1"/>
        <v>1747712.1860106101</v>
      </c>
      <c r="F36" s="431"/>
      <c r="G36" s="459">
        <v>3</v>
      </c>
      <c r="H36" s="459">
        <v>29</v>
      </c>
      <c r="I36" s="444">
        <f t="shared" ca="1" si="5"/>
        <v>2710864.5727953925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11164.188081462473</v>
      </c>
      <c r="L36" s="444">
        <f t="shared" ca="1" si="3"/>
        <v>2690569.3276324561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1747712.1860106101</v>
      </c>
      <c r="C37" s="447">
        <f t="shared" si="0"/>
        <v>94754.855757842233</v>
      </c>
      <c r="D37" s="447">
        <f ca="1">SUMIF(G:G,30,K:K)</f>
        <v>86810.376542382844</v>
      </c>
      <c r="E37" s="447">
        <f t="shared" ca="1" si="1"/>
        <v>1739767.7067951506</v>
      </c>
      <c r="F37" s="431"/>
      <c r="G37" s="459">
        <v>3</v>
      </c>
      <c r="H37" s="459">
        <v>30</v>
      </c>
      <c r="I37" s="444">
        <f t="shared" ca="1" si="5"/>
        <v>2690569.3276324561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11079.624559950238</v>
      </c>
      <c r="L37" s="444">
        <f t="shared" ca="1" si="3"/>
        <v>2670189.5189480074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1739767.7067951506</v>
      </c>
      <c r="C38" s="447">
        <f t="shared" si="0"/>
        <v>94754.855757842233</v>
      </c>
      <c r="D38" s="447">
        <f ca="1">SUMIF(G:G,31,K:K)</f>
        <v>86403.921908037897</v>
      </c>
      <c r="E38" s="447">
        <f t="shared" ca="1" si="1"/>
        <v>1731416.7729453463</v>
      </c>
      <c r="F38" s="431"/>
      <c r="G38" s="459">
        <v>3</v>
      </c>
      <c r="H38" s="459">
        <v>31</v>
      </c>
      <c r="I38" s="444">
        <f t="shared" ca="1" si="5"/>
        <v>2670189.5189480074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10994.708690431702</v>
      </c>
      <c r="L38" s="444">
        <f t="shared" ca="1" si="3"/>
        <v>2649724.7943940405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1731416.7729453463</v>
      </c>
      <c r="C39" s="447">
        <f t="shared" si="0"/>
        <v>94754.855757842233</v>
      </c>
      <c r="D39" s="447">
        <f ca="1">SUMIF(G:G,32,K:K)</f>
        <v>85976.672283197055</v>
      </c>
      <c r="E39" s="447">
        <f t="shared" ca="1" si="1"/>
        <v>1722638.5894707011</v>
      </c>
      <c r="F39" s="431"/>
      <c r="G39" s="459">
        <v>3</v>
      </c>
      <c r="H39" s="459">
        <v>32</v>
      </c>
      <c r="I39" s="444">
        <f t="shared" ca="1" si="5"/>
        <v>2649724.7943940405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10909.439004790174</v>
      </c>
      <c r="L39" s="444">
        <f t="shared" ca="1" si="3"/>
        <v>2629174.8001544317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1722638.5894707011</v>
      </c>
      <c r="C40" s="447">
        <f t="shared" si="0"/>
        <v>94754.855757842233</v>
      </c>
      <c r="D40" s="447">
        <f ca="1">SUMIF(G:G,33,K:K)</f>
        <v>85527.563756680102</v>
      </c>
      <c r="E40" s="447">
        <f t="shared" ca="1" si="1"/>
        <v>1713411.2974695389</v>
      </c>
      <c r="F40" s="431"/>
      <c r="G40" s="459">
        <v>3</v>
      </c>
      <c r="H40" s="459">
        <v>33</v>
      </c>
      <c r="I40" s="444">
        <f t="shared" ca="1" si="5"/>
        <v>2629174.8001544317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10823.814028791803</v>
      </c>
      <c r="L40" s="444">
        <f t="shared" ca="1" si="3"/>
        <v>2608539.1809388245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1713411.2974695389</v>
      </c>
      <c r="C41" s="447">
        <f t="shared" si="0"/>
        <v>94754.855757842233</v>
      </c>
      <c r="D41" s="447">
        <f ca="1">SUMIF(G:G,34,K:K)</f>
        <v>85055.4779855917</v>
      </c>
      <c r="E41" s="447">
        <f t="shared" ca="1" si="1"/>
        <v>1703711.9196972882</v>
      </c>
      <c r="F41" s="431"/>
      <c r="G41" s="459">
        <v>3</v>
      </c>
      <c r="H41" s="459">
        <v>34</v>
      </c>
      <c r="I41" s="444">
        <f t="shared" ca="1" si="5"/>
        <v>2608539.1809388245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10737.832282060108</v>
      </c>
      <c r="L41" s="444">
        <f t="shared" ca="1" si="3"/>
        <v>2587817.579976486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1703711.9196972882</v>
      </c>
      <c r="C42" s="447">
        <f t="shared" si="0"/>
        <v>94754.855757842233</v>
      </c>
      <c r="D42" s="447">
        <f ca="1">SUMIF(G:G,35,K:K)</f>
        <v>84559.239410491457</v>
      </c>
      <c r="E42" s="447">
        <f t="shared" ca="1" si="1"/>
        <v>1693516.3033499373</v>
      </c>
      <c r="F42" s="431"/>
      <c r="G42" s="459">
        <v>3</v>
      </c>
      <c r="H42" s="459">
        <v>35</v>
      </c>
      <c r="I42" s="444">
        <f t="shared" ca="1" si="5"/>
        <v>2587817.579976486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10651.492278050364</v>
      </c>
      <c r="L42" s="444">
        <f t="shared" ca="1" si="3"/>
        <v>2567009.6390101374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1693516.3033499373</v>
      </c>
      <c r="C43" s="447">
        <f t="shared" si="0"/>
        <v>94754.855757842233</v>
      </c>
      <c r="D43" s="447">
        <f ca="1">SUMIF(G:G,36,K:K)</f>
        <v>84037.612328086936</v>
      </c>
      <c r="E43" s="447">
        <f t="shared" ca="1" si="1"/>
        <v>1682799.059920182</v>
      </c>
      <c r="F43" s="431"/>
      <c r="G43" s="459">
        <v>3</v>
      </c>
      <c r="H43" s="459">
        <v>36</v>
      </c>
      <c r="I43" s="444">
        <f t="shared" ca="1" si="5"/>
        <v>2567009.6390101374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10564.792524023911</v>
      </c>
      <c r="L43" s="444">
        <f t="shared" ca="1" si="3"/>
        <v>2546114.9982897625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1682799.059920182</v>
      </c>
      <c r="C44" s="447">
        <f t="shared" si="0"/>
        <v>94754.855757842233</v>
      </c>
      <c r="D44" s="447">
        <f ca="1">SUMIF(G:G,37,K:K)</f>
        <v>83489.297814160091</v>
      </c>
      <c r="E44" s="447">
        <f t="shared" ca="1" si="1"/>
        <v>1671533.5019764998</v>
      </c>
      <c r="F44" s="431"/>
      <c r="G44" s="459">
        <v>4</v>
      </c>
      <c r="H44" s="459">
        <v>37</v>
      </c>
      <c r="I44" s="444">
        <f t="shared" ca="1" si="5"/>
        <v>2546114.9982897625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10477.73152102235</v>
      </c>
      <c r="L44" s="444">
        <f t="shared" ca="1" si="3"/>
        <v>2525133.2965663862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1671533.5019764998</v>
      </c>
      <c r="C45" s="447">
        <f t="shared" si="0"/>
        <v>94754.855757842233</v>
      </c>
      <c r="D45" s="447">
        <f ca="1">SUMIF(G:G,38,K:K)</f>
        <v>82912.930489064645</v>
      </c>
      <c r="E45" s="447">
        <f t="shared" ca="1" si="1"/>
        <v>1659691.5767077222</v>
      </c>
      <c r="F45" s="431"/>
      <c r="G45" s="459">
        <v>4</v>
      </c>
      <c r="H45" s="459">
        <v>38</v>
      </c>
      <c r="I45" s="444">
        <f t="shared" ca="1" si="5"/>
        <v>2525133.2965663862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10390.307763841614</v>
      </c>
      <c r="L45" s="444">
        <f t="shared" ca="1" si="3"/>
        <v>2504064.1710858289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1659691.5767077222</v>
      </c>
      <c r="C46" s="447">
        <f t="shared" si="0"/>
        <v>94754.855757842233</v>
      </c>
      <c r="D46" s="447">
        <f ca="1">SUMIF(G:G,39,K:K)</f>
        <v>82307.075117740285</v>
      </c>
      <c r="E46" s="447">
        <f t="shared" ca="1" si="1"/>
        <v>1647243.7960676202</v>
      </c>
      <c r="F46" s="431"/>
      <c r="G46" s="459">
        <v>4</v>
      </c>
      <c r="H46" s="459">
        <v>39</v>
      </c>
      <c r="I46" s="444">
        <f t="shared" ca="1" si="5"/>
        <v>2504064.1710858289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10302.519741005959</v>
      </c>
      <c r="L46" s="444">
        <f t="shared" ca="1" si="3"/>
        <v>2482907.2575824359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1647243.7960676202</v>
      </c>
      <c r="C47" s="447">
        <f t="shared" si="0"/>
        <v>94754.855757842233</v>
      </c>
      <c r="D47" s="447">
        <f ca="1">SUMIF(G:G,40,K:K)</f>
        <v>81670.223035777162</v>
      </c>
      <c r="E47" s="447">
        <f t="shared" ca="1" si="1"/>
        <v>1634159.1633455551</v>
      </c>
      <c r="F47" s="431"/>
      <c r="G47" s="459">
        <v>4</v>
      </c>
      <c r="H47" s="459">
        <v>40</v>
      </c>
      <c r="I47" s="444">
        <f t="shared" ca="1" si="5"/>
        <v>2482907.2575824359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10214.365934741822</v>
      </c>
      <c r="L47" s="444">
        <f t="shared" ca="1" si="3"/>
        <v>2461662.1902727787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1634159.1633455551</v>
      </c>
      <c r="C48" s="447">
        <f t="shared" si="0"/>
        <v>94754.855757842233</v>
      </c>
      <c r="D48" s="447">
        <f ca="1">SUMIF(G:G,41,K:K)</f>
        <v>81000.788392630857</v>
      </c>
      <c r="E48" s="447">
        <f t="shared" ca="1" si="1"/>
        <v>1620405.0959803436</v>
      </c>
      <c r="F48" s="431"/>
      <c r="G48" s="459">
        <v>4</v>
      </c>
      <c r="H48" s="459">
        <v>41</v>
      </c>
      <c r="I48" s="444">
        <f t="shared" ca="1" si="5"/>
        <v>2461662.1902727787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10125.844820951583</v>
      </c>
      <c r="L48" s="444">
        <f t="shared" ca="1" si="3"/>
        <v>2440328.6018493315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1620405.0959803436</v>
      </c>
      <c r="C49" s="447">
        <f t="shared" si="0"/>
        <v>94754.855757842233</v>
      </c>
      <c r="D49" s="447">
        <f ca="1">SUMIF(G:G,42,K:K)</f>
        <v>80297.104202633418</v>
      </c>
      <c r="E49" s="447">
        <f t="shared" ca="1" si="1"/>
        <v>1605947.3444251348</v>
      </c>
      <c r="F49" s="431"/>
      <c r="G49" s="459">
        <v>4</v>
      </c>
      <c r="H49" s="459">
        <v>42</v>
      </c>
      <c r="I49" s="444">
        <f t="shared" ca="1" si="5"/>
        <v>2440328.6018493315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10036.954869187219</v>
      </c>
      <c r="L49" s="444">
        <f t="shared" ca="1" si="3"/>
        <v>2418906.1234741202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1605947.3444251348</v>
      </c>
      <c r="C50" s="447">
        <f t="shared" si="0"/>
        <v>94754.855757842233</v>
      </c>
      <c r="D50" s="447">
        <f ca="1">SUMIF(G:G,43,K:K)</f>
        <v>79557.41819396631</v>
      </c>
      <c r="E50" s="447">
        <f t="shared" ca="1" si="1"/>
        <v>1590749.9068612589</v>
      </c>
      <c r="F50" s="431"/>
      <c r="G50" s="459">
        <v>4</v>
      </c>
      <c r="H50" s="459">
        <v>43</v>
      </c>
      <c r="I50" s="444">
        <f t="shared" ca="1" si="5"/>
        <v>2418906.1234741202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9950.9278759571716</v>
      </c>
      <c r="L50" s="444">
        <f t="shared" ca="1" si="3"/>
        <v>2398173.6181056784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1590749.9068612589</v>
      </c>
      <c r="C51" s="447">
        <f t="shared" si="0"/>
        <v>94754.855757842233</v>
      </c>
      <c r="D51" s="447">
        <f ca="1">SUMIF(G:G,44,K:K)</f>
        <v>78779.888445259261</v>
      </c>
      <c r="E51" s="447">
        <f t="shared" ca="1" si="1"/>
        <v>1574774.9395486759</v>
      </c>
      <c r="F51" s="431"/>
      <c r="G51" s="459">
        <v>4</v>
      </c>
      <c r="H51" s="459">
        <v>44</v>
      </c>
      <c r="I51" s="444">
        <f t="shared" ca="1" si="5"/>
        <v>2398173.6181056784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9864.5424369219982</v>
      </c>
      <c r="L51" s="444">
        <f t="shared" ca="1" si="3"/>
        <v>2377354.7272982015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1574774.9395486759</v>
      </c>
      <c r="C52" s="447">
        <f t="shared" si="0"/>
        <v>94754.855757842233</v>
      </c>
      <c r="D52" s="447">
        <f ca="1">SUMIF(G:G,45,K:K)</f>
        <v>77962.578798948831</v>
      </c>
      <c r="E52" s="447">
        <f t="shared" ca="1" si="1"/>
        <v>1557982.6625897824</v>
      </c>
      <c r="F52" s="431"/>
      <c r="G52" s="459">
        <v>4</v>
      </c>
      <c r="H52" s="459">
        <v>45</v>
      </c>
      <c r="I52" s="444">
        <f t="shared" ca="1" si="5"/>
        <v>2377354.7272982015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9777.7970585575113</v>
      </c>
      <c r="L52" s="444">
        <f t="shared" ca="1" si="3"/>
        <v>2356449.0911123604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1557982.6625897824</v>
      </c>
      <c r="C53" s="447">
        <f t="shared" si="0"/>
        <v>94754.855757842233</v>
      </c>
      <c r="D53" s="447">
        <f ca="1">SUMIF(G:G,46,K:K)</f>
        <v>77103.454039976132</v>
      </c>
      <c r="E53" s="447">
        <f t="shared" ca="1" si="1"/>
        <v>1540331.2608719163</v>
      </c>
      <c r="F53" s="431"/>
      <c r="G53" s="459">
        <v>4</v>
      </c>
      <c r="H53" s="459">
        <v>46</v>
      </c>
      <c r="I53" s="444">
        <f t="shared" ca="1" si="5"/>
        <v>2356449.0911123604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9690.6902411165065</v>
      </c>
      <c r="L53" s="444">
        <f t="shared" ca="1" si="3"/>
        <v>2335456.3481090781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1540331.2608719163</v>
      </c>
      <c r="C54" s="447">
        <f t="shared" si="0"/>
        <v>94754.855757842233</v>
      </c>
      <c r="D54" s="447">
        <f ca="1">SUMIF(G:G,47,K:K)</f>
        <v>76200.374827817184</v>
      </c>
      <c r="E54" s="447">
        <f t="shared" ca="1" si="1"/>
        <v>1521776.7799418911</v>
      </c>
      <c r="F54" s="431"/>
      <c r="G54" s="459">
        <v>4</v>
      </c>
      <c r="H54" s="459">
        <v>47</v>
      </c>
      <c r="I54" s="444">
        <f t="shared" ca="1" si="5"/>
        <v>2335456.3481090781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9603.2204786028306</v>
      </c>
      <c r="L54" s="444">
        <f t="shared" ca="1" si="3"/>
        <v>2314376.135343282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1521776.7799418911</v>
      </c>
      <c r="C55" s="447">
        <f t="shared" si="0"/>
        <v>94754.855757842233</v>
      </c>
      <c r="D55" s="447">
        <f ca="1">SUMIF(G:G,48,K:K)</f>
        <v>75251.092369226637</v>
      </c>
      <c r="E55" s="447">
        <f t="shared" ca="1" si="1"/>
        <v>1502273.0165532755</v>
      </c>
      <c r="F55" s="431"/>
      <c r="G55" s="459">
        <v>4</v>
      </c>
      <c r="H55" s="459">
        <v>48</v>
      </c>
      <c r="I55" s="444">
        <f t="shared" ca="1" si="5"/>
        <v>2314376.135343282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9515.3862587453459</v>
      </c>
      <c r="L55" s="444">
        <f t="shared" ca="1" si="3"/>
        <v>2293208.0883576288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1502273.0165532755</v>
      </c>
      <c r="C56" s="447">
        <f t="shared" si="0"/>
        <v>94754.855757842233</v>
      </c>
      <c r="D56" s="447">
        <f ca="1">SUMIF(G:G,49,K:K)</f>
        <v>74253.242818428786</v>
      </c>
      <c r="E56" s="447">
        <f t="shared" ca="1" si="1"/>
        <v>1481771.4036138621</v>
      </c>
      <c r="F56" s="431"/>
      <c r="G56" s="459">
        <f>G55+1</f>
        <v>5</v>
      </c>
      <c r="H56" s="459">
        <v>49</v>
      </c>
      <c r="I56" s="444">
        <f t="shared" ca="1" si="5"/>
        <v>2293208.0883576288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9427.1860629717921</v>
      </c>
      <c r="L56" s="444">
        <f t="shared" ca="1" si="3"/>
        <v>2271951.8411762016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1481771.4036138621</v>
      </c>
      <c r="C57" s="447">
        <f t="shared" si="0"/>
        <v>94754.855757842233</v>
      </c>
      <c r="D57" s="447">
        <f ca="1">SUMIF(G:G,50,K:K)</f>
        <v>73204.341390811664</v>
      </c>
      <c r="E57" s="447">
        <f t="shared" ca="1" si="1"/>
        <v>1460220.8892468314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2271951.8411762016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9338.6183663825122</v>
      </c>
      <c r="L57" s="444">
        <f t="shared" ca="1" si="3"/>
        <v>2250607.0262981853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1460220.8892468314</v>
      </c>
      <c r="C58" s="447">
        <f t="shared" si="0"/>
        <v>94754.855757842233</v>
      </c>
      <c r="D58" s="447">
        <f ca="1">SUMIF(G:G,51,K:K)</f>
        <v>72101.776175466803</v>
      </c>
      <c r="E58" s="447">
        <f t="shared" ca="1" si="1"/>
        <v>1437567.8096644559</v>
      </c>
      <c r="F58" s="431"/>
      <c r="G58" s="459">
        <f t="shared" si="8"/>
        <v>5</v>
      </c>
      <c r="H58" s="459">
        <v>51</v>
      </c>
      <c r="I58" s="444">
        <f t="shared" ca="1" si="5"/>
        <v>2250607.0262981853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9249.6816377241103</v>
      </c>
      <c r="L58" s="444">
        <f t="shared" ca="1" si="3"/>
        <v>2229173.2746915105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1437567.8096644559</v>
      </c>
      <c r="C59" s="447">
        <f t="shared" si="0"/>
        <v>94754.855757842233</v>
      </c>
      <c r="D59" s="447">
        <f ca="1">SUMIF(G:G,52,K:K)</f>
        <v>70942.801631166498</v>
      </c>
      <c r="E59" s="447">
        <f t="shared" ca="1" si="1"/>
        <v>1413755.7555377802</v>
      </c>
      <c r="F59" s="431"/>
      <c r="G59" s="459">
        <f t="shared" si="8"/>
        <v>5</v>
      </c>
      <c r="H59" s="459">
        <v>52</v>
      </c>
      <c r="I59" s="444">
        <f t="shared" ca="1" si="5"/>
        <v>2229173.2746915105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9160.3743393629647</v>
      </c>
      <c r="L59" s="444">
        <f t="shared" ca="1" si="3"/>
        <v>2207650.2157864748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1413755.7555377802</v>
      </c>
      <c r="C60" s="447">
        <f t="shared" si="0"/>
        <v>94754.855757842233</v>
      </c>
      <c r="D60" s="447">
        <f ca="1">SUMIF(G:G,53,K:K)</f>
        <v>69724.531749583184</v>
      </c>
      <c r="E60" s="447">
        <f t="shared" ca="1" si="1"/>
        <v>1388725.431529521</v>
      </c>
      <c r="F60" s="431"/>
      <c r="G60" s="459">
        <f t="shared" si="8"/>
        <v>5</v>
      </c>
      <c r="H60" s="459">
        <v>53</v>
      </c>
      <c r="I60" s="444">
        <f t="shared" ca="1" si="5"/>
        <v>2207650.2157864748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9070.6949272586498</v>
      </c>
      <c r="L60" s="444">
        <f t="shared" ca="1" si="3"/>
        <v>2186037.4774693344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1388725.431529521</v>
      </c>
      <c r="C61" s="447">
        <f t="shared" si="0"/>
        <v>94754.855757842233</v>
      </c>
      <c r="D61" s="447">
        <f ca="1">SUMIF(G:G,54,K:K)</f>
        <v>68443.932868725911</v>
      </c>
      <c r="E61" s="447">
        <f t="shared" ca="1" si="1"/>
        <v>1362414.5086404046</v>
      </c>
      <c r="F61" s="431"/>
      <c r="G61" s="459">
        <f t="shared" si="8"/>
        <v>5</v>
      </c>
      <c r="H61" s="459">
        <v>54</v>
      </c>
      <c r="I61" s="444">
        <f t="shared" ca="1" si="5"/>
        <v>2186037.4774693344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8980.6418509372306</v>
      </c>
      <c r="L61" s="444">
        <f t="shared" ca="1" si="3"/>
        <v>2164334.6860758727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1362414.5086404046</v>
      </c>
      <c r="C62" s="447">
        <f t="shared" si="0"/>
        <v>94754.855757842233</v>
      </c>
      <c r="D62" s="447">
        <f ca="1">SUMIF(G:G,55,K:K)</f>
        <v>67097.816118698756</v>
      </c>
      <c r="E62" s="447">
        <f t="shared" ca="1" si="1"/>
        <v>1334757.4690012611</v>
      </c>
      <c r="F62" s="431"/>
      <c r="G62" s="459">
        <f t="shared" si="8"/>
        <v>5</v>
      </c>
      <c r="H62" s="459">
        <v>55</v>
      </c>
      <c r="I62" s="444">
        <f t="shared" ca="1" si="5"/>
        <v>2164334.6860758727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8890.2135534644749</v>
      </c>
      <c r="L62" s="444">
        <f t="shared" ca="1" si="3"/>
        <v>2142541.4663849385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1334757.4690012611</v>
      </c>
      <c r="C63" s="447">
        <f t="shared" si="0"/>
        <v>94754.855757842233</v>
      </c>
      <c r="D63" s="447">
        <f ca="1">SUMIF(G:G,56,K:K)</f>
        <v>65682.829480969842</v>
      </c>
      <c r="E63" s="447">
        <f t="shared" ca="1" si="1"/>
        <v>1305685.4427243886</v>
      </c>
      <c r="F63" s="431"/>
      <c r="G63" s="459">
        <f t="shared" si="8"/>
        <v>5</v>
      </c>
      <c r="H63" s="459">
        <v>56</v>
      </c>
      <c r="I63" s="444">
        <f t="shared" ca="1" si="5"/>
        <v>2142541.4663849385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8799.4084714189157</v>
      </c>
      <c r="L63" s="444">
        <f t="shared" ca="1" si="3"/>
        <v>2120657.4416119587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1305685.4427243886</v>
      </c>
      <c r="C64" s="447">
        <f t="shared" si="0"/>
        <v>94754.855757842233</v>
      </c>
      <c r="D64" s="447">
        <f ca="1">SUMIF(G:G,57,K:K)</f>
        <v>64195.449441377379</v>
      </c>
      <c r="E64" s="447">
        <f t="shared" ca="1" si="1"/>
        <v>1275126.0364079236</v>
      </c>
      <c r="F64" s="431"/>
      <c r="G64" s="459">
        <f t="shared" si="8"/>
        <v>5</v>
      </c>
      <c r="H64" s="459">
        <v>57</v>
      </c>
      <c r="I64" s="444">
        <f t="shared" ca="1" si="5"/>
        <v>2120657.4416119587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8708.2250348648322</v>
      </c>
      <c r="L64" s="444">
        <f t="shared" ca="1" si="3"/>
        <v>2098682.2334024245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1275126.0364079236</v>
      </c>
      <c r="C65" s="447">
        <f t="shared" si="0"/>
        <v>94754.855757842233</v>
      </c>
      <c r="D65" s="447">
        <f ca="1">SUMIF(G:G,58,K:K)</f>
        <v>62631.972216087983</v>
      </c>
      <c r="E65" s="447">
        <f t="shared" ca="1" si="1"/>
        <v>1243003.1528661693</v>
      </c>
      <c r="F65" s="431"/>
      <c r="G65" s="459">
        <f t="shared" si="8"/>
        <v>5</v>
      </c>
      <c r="H65" s="459">
        <v>58</v>
      </c>
      <c r="I65" s="444">
        <f t="shared" ca="1" si="5"/>
        <v>2098682.2334024245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8616.6616673251065</v>
      </c>
      <c r="L65" s="444">
        <f t="shared" ca="1" si="3"/>
        <v>2076615.4618253505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1243003.1528661693</v>
      </c>
      <c r="C66" s="447">
        <f t="shared" si="0"/>
        <v>94754.855757842233</v>
      </c>
      <c r="D66" s="447">
        <f ca="1">SUMIF(G:G,59,K:K)</f>
        <v>60988.504528657926</v>
      </c>
      <c r="E66" s="447">
        <f t="shared" ca="1" si="1"/>
        <v>1209236.801636985</v>
      </c>
      <c r="F66" s="431"/>
      <c r="G66" s="459">
        <f t="shared" si="8"/>
        <v>5</v>
      </c>
      <c r="H66" s="459">
        <v>59</v>
      </c>
      <c r="I66" s="444">
        <f t="shared" ca="1" si="5"/>
        <v>2076615.4618253505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8524.7167857539644</v>
      </c>
      <c r="L66" s="444">
        <f t="shared" ca="1" si="3"/>
        <v>2054456.7453667056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1209236.801636985</v>
      </c>
      <c r="C67" s="447">
        <f t="shared" si="0"/>
        <v>94754.855757842233</v>
      </c>
      <c r="D67" s="447">
        <f t="shared" ref="D67:D136" ca="1" si="9">SUMIF(G:G,60,K:K)</f>
        <v>59260.953915231628</v>
      </c>
      <c r="E67" s="447">
        <f t="shared" ca="1" si="1"/>
        <v>1173742.8997943744</v>
      </c>
      <c r="F67" s="431"/>
      <c r="G67" s="459">
        <f t="shared" si="8"/>
        <v>5</v>
      </c>
      <c r="H67" s="459">
        <v>60</v>
      </c>
      <c r="I67" s="444">
        <f t="shared" ca="1" si="5"/>
        <v>2054456.7453667056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8432.3888005096105</v>
      </c>
      <c r="L67" s="444">
        <f t="shared" ca="1" si="3"/>
        <v>2032205.7009228161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1173742.8997943744</v>
      </c>
      <c r="C68" s="447">
        <f t="shared" si="0"/>
        <v>94754.855757842233</v>
      </c>
      <c r="D68" s="447">
        <f t="shared" ca="1" si="9"/>
        <v>59260.953915231628</v>
      </c>
      <c r="E68" s="447">
        <f t="shared" ca="1" si="1"/>
        <v>1138248.9979517637</v>
      </c>
      <c r="F68" s="431"/>
      <c r="G68" s="459">
        <f>G67+1</f>
        <v>6</v>
      </c>
      <c r="H68" s="459">
        <v>61</v>
      </c>
      <c r="I68" s="444">
        <f t="shared" ca="1" si="5"/>
        <v>2032205.7009228161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8339.676115326738</v>
      </c>
      <c r="L68" s="444">
        <f t="shared" ca="1" si="3"/>
        <v>2009861.9437937438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1138248.9979517637</v>
      </c>
      <c r="C69" s="447">
        <f t="shared" si="0"/>
        <v>94754.855757842233</v>
      </c>
      <c r="D69" s="447">
        <f t="shared" ca="1" si="9"/>
        <v>59260.953915231628</v>
      </c>
      <c r="E69" s="447">
        <f t="shared" ca="1" si="1"/>
        <v>1102755.0961091532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2009861.9437937438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8246.577127288936</v>
      </c>
      <c r="L69" s="444">
        <f t="shared" ca="1" si="3"/>
        <v>1987425.0876766338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1102755.0961091532</v>
      </c>
      <c r="C70" s="447">
        <f t="shared" si="0"/>
        <v>94754.855757842233</v>
      </c>
      <c r="D70" s="447">
        <f t="shared" ca="1" si="9"/>
        <v>59260.953915231628</v>
      </c>
      <c r="E70" s="447">
        <f t="shared" ca="1" si="1"/>
        <v>1067261.1942665428</v>
      </c>
      <c r="F70" s="431"/>
      <c r="G70" s="459">
        <f t="shared" si="10"/>
        <v>6</v>
      </c>
      <c r="H70" s="459">
        <v>63</v>
      </c>
      <c r="I70" s="444">
        <f t="shared" ca="1" si="5"/>
        <v>1987425.0876766338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8153.0902268009786</v>
      </c>
      <c r="L70" s="444">
        <f t="shared" ca="1" si="3"/>
        <v>1964894.7446590357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1067261.1942665428</v>
      </c>
      <c r="C71" s="447">
        <f t="shared" si="0"/>
        <v>94754.855757842233</v>
      </c>
      <c r="D71" s="447">
        <f t="shared" ca="1" si="9"/>
        <v>59260.953915231628</v>
      </c>
      <c r="E71" s="447">
        <f t="shared" ca="1" si="1"/>
        <v>1031767.2924239322</v>
      </c>
      <c r="F71" s="431"/>
      <c r="G71" s="459">
        <f t="shared" si="10"/>
        <v>6</v>
      </c>
      <c r="H71" s="459">
        <v>64</v>
      </c>
      <c r="I71" s="444">
        <f t="shared" ca="1" si="5"/>
        <v>1964894.7446590357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8059.2137975609858</v>
      </c>
      <c r="L71" s="444">
        <f t="shared" ca="1" si="3"/>
        <v>1942270.5252121976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1031767.2924239322</v>
      </c>
      <c r="C72" s="447">
        <f t="shared" si="0"/>
        <v>94754.855757842233</v>
      </c>
      <c r="D72" s="447">
        <f t="shared" ca="1" si="9"/>
        <v>59260.953915231628</v>
      </c>
      <c r="E72" s="447">
        <f t="shared" ca="1" si="1"/>
        <v>996273.39058132167</v>
      </c>
      <c r="F72" s="431"/>
      <c r="G72" s="459">
        <f t="shared" si="10"/>
        <v>6</v>
      </c>
      <c r="H72" s="459">
        <v>65</v>
      </c>
      <c r="I72" s="444">
        <f t="shared" ca="1" si="5"/>
        <v>1942270.5252121976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7964.946216532494</v>
      </c>
      <c r="L72" s="444">
        <f t="shared" ca="1" si="3"/>
        <v>1919552.038184331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996273.39058132167</v>
      </c>
      <c r="C73" s="447">
        <f t="shared" si="0"/>
        <v>94754.855757842233</v>
      </c>
      <c r="D73" s="447">
        <f t="shared" ca="1" si="9"/>
        <v>59260.953915231628</v>
      </c>
      <c r="E73" s="447">
        <f t="shared" ca="1" si="1"/>
        <v>960779.48873871111</v>
      </c>
      <c r="F73" s="431"/>
      <c r="G73" s="459">
        <f t="shared" si="10"/>
        <v>6</v>
      </c>
      <c r="H73" s="459">
        <v>66</v>
      </c>
      <c r="I73" s="444">
        <f t="shared" ca="1" si="5"/>
        <v>1919552.038184331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7870.2858539163844</v>
      </c>
      <c r="L73" s="444">
        <f t="shared" ca="1" si="3"/>
        <v>1896738.8907938483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960779.48873871111</v>
      </c>
      <c r="C74" s="447">
        <f t="shared" si="0"/>
        <v>94754.855757842233</v>
      </c>
      <c r="D74" s="447">
        <f t="shared" ca="1" si="9"/>
        <v>59260.953915231628</v>
      </c>
      <c r="E74" s="447">
        <f t="shared" ca="1" si="1"/>
        <v>925285.58689610055</v>
      </c>
      <c r="F74" s="431"/>
      <c r="G74" s="459">
        <f t="shared" si="10"/>
        <v>6</v>
      </c>
      <c r="H74" s="459">
        <v>67</v>
      </c>
      <c r="I74" s="444">
        <f t="shared" ca="1" si="5"/>
        <v>1896738.8907938483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7775.2310731227053</v>
      </c>
      <c r="L74" s="444">
        <f t="shared" ca="1" si="3"/>
        <v>1873830.688622572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925285.58689610055</v>
      </c>
      <c r="C75" s="447">
        <f t="shared" si="0"/>
        <v>94754.855757842233</v>
      </c>
      <c r="D75" s="447">
        <f t="shared" ca="1" si="9"/>
        <v>59260.953915231628</v>
      </c>
      <c r="E75" s="447">
        <f t="shared" ca="1" si="1"/>
        <v>889791.68505348999</v>
      </c>
      <c r="F75" s="431"/>
      <c r="G75" s="459">
        <f t="shared" si="10"/>
        <v>6</v>
      </c>
      <c r="H75" s="459">
        <v>68</v>
      </c>
      <c r="I75" s="444">
        <f t="shared" ca="1" si="5"/>
        <v>1873830.688622572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7771.9097960114659</v>
      </c>
      <c r="L75" s="444">
        <f t="shared" ca="1" si="3"/>
        <v>1873030.2608387633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889791.68505348999</v>
      </c>
      <c r="C76" s="447">
        <f t="shared" si="0"/>
        <v>94754.855757842233</v>
      </c>
      <c r="D76" s="447">
        <f t="shared" ca="1" si="9"/>
        <v>59260.953915231628</v>
      </c>
      <c r="E76" s="447">
        <f t="shared" ca="1" si="1"/>
        <v>854297.78321087942</v>
      </c>
      <c r="F76" s="431"/>
      <c r="G76" s="459">
        <f t="shared" si="10"/>
        <v>6</v>
      </c>
      <c r="H76" s="459">
        <v>69</v>
      </c>
      <c r="I76" s="444">
        <f t="shared" ca="1" si="5"/>
        <v>1873030.2608387633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7768.5746802455969</v>
      </c>
      <c r="L76" s="444">
        <f t="shared" ca="1" si="3"/>
        <v>1872226.4979391887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854297.78321087942</v>
      </c>
      <c r="C77" s="447">
        <f t="shared" si="0"/>
        <v>94754.855757842233</v>
      </c>
      <c r="D77" s="447">
        <f t="shared" ca="1" si="9"/>
        <v>59260.953915231628</v>
      </c>
      <c r="E77" s="447">
        <f t="shared" ca="1" si="1"/>
        <v>818803.88136826886</v>
      </c>
      <c r="F77" s="431"/>
      <c r="G77" s="459">
        <f t="shared" si="10"/>
        <v>6</v>
      </c>
      <c r="H77" s="459">
        <v>70</v>
      </c>
      <c r="I77" s="444">
        <f t="shared" ca="1" si="5"/>
        <v>1872226.4979391887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7765.2256681640356</v>
      </c>
      <c r="L77" s="444">
        <f t="shared" ca="1" si="3"/>
        <v>1871419.3860275326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818803.88136826886</v>
      </c>
      <c r="C78" s="447">
        <f t="shared" si="0"/>
        <v>94754.855757842233</v>
      </c>
      <c r="D78" s="447">
        <f t="shared" ca="1" si="9"/>
        <v>59260.953915231628</v>
      </c>
      <c r="E78" s="447">
        <f t="shared" ca="1" si="1"/>
        <v>783309.9795256583</v>
      </c>
      <c r="F78" s="431"/>
      <c r="G78" s="459">
        <f t="shared" si="10"/>
        <v>6</v>
      </c>
      <c r="H78" s="459">
        <v>71</v>
      </c>
      <c r="I78" s="444">
        <f t="shared" ca="1" si="5"/>
        <v>1871419.3860275326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7761.8627018654688</v>
      </c>
      <c r="L78" s="444">
        <f t="shared" ca="1" si="3"/>
        <v>1870608.9111495779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783309.9795256583</v>
      </c>
      <c r="C79" s="447">
        <f t="shared" si="0"/>
        <v>94754.855757842233</v>
      </c>
      <c r="D79" s="447">
        <f t="shared" ca="1" si="9"/>
        <v>59260.953915231628</v>
      </c>
      <c r="E79" s="447">
        <f t="shared" ca="1" si="1"/>
        <v>747816.07768304774</v>
      </c>
      <c r="F79" s="431"/>
      <c r="G79" s="459">
        <f t="shared" si="10"/>
        <v>6</v>
      </c>
      <c r="H79" s="459">
        <v>72</v>
      </c>
      <c r="I79" s="444">
        <f t="shared" ca="1" si="5"/>
        <v>1870608.9111495779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7758.4857232073246</v>
      </c>
      <c r="L79" s="444">
        <f t="shared" ca="1" si="3"/>
        <v>1869795.0592929651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747816.07768304774</v>
      </c>
      <c r="C80" s="447">
        <f t="shared" si="0"/>
        <v>94754.855757842233</v>
      </c>
      <c r="D80" s="447">
        <f t="shared" ca="1" si="9"/>
        <v>59260.953915231628</v>
      </c>
      <c r="E80" s="447">
        <f t="shared" ca="1" si="1"/>
        <v>712322.17584043718</v>
      </c>
      <c r="F80" s="431"/>
      <c r="G80" s="459">
        <f>G79+1</f>
        <v>7</v>
      </c>
      <c r="H80" s="459">
        <v>73</v>
      </c>
      <c r="I80" s="444">
        <f t="shared" ca="1" si="5"/>
        <v>1869795.0592929651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7755.0946738047696</v>
      </c>
      <c r="L80" s="444">
        <f t="shared" ca="1" si="3"/>
        <v>1868977.8163869497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712322.17584043718</v>
      </c>
      <c r="C81" s="447">
        <f t="shared" si="0"/>
        <v>94754.855757842233</v>
      </c>
      <c r="D81" s="447">
        <f t="shared" ca="1" si="9"/>
        <v>59260.953915231628</v>
      </c>
      <c r="E81" s="447">
        <f t="shared" ca="1" si="1"/>
        <v>676828.27399782662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1868977.8163869497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7751.6894950297074</v>
      </c>
      <c r="L81" s="444">
        <f t="shared" ca="1" si="3"/>
        <v>1868157.1683021593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676828.27399782662</v>
      </c>
      <c r="C82" s="447">
        <f t="shared" si="0"/>
        <v>94754.855757842233</v>
      </c>
      <c r="D82" s="447">
        <f t="shared" ca="1" si="9"/>
        <v>59260.953915231628</v>
      </c>
      <c r="E82" s="447">
        <f t="shared" ca="1" si="1"/>
        <v>641334.37215521606</v>
      </c>
      <c r="F82" s="431"/>
      <c r="G82" s="459">
        <f t="shared" si="11"/>
        <v>7</v>
      </c>
      <c r="H82" s="459">
        <v>75</v>
      </c>
      <c r="I82" s="444">
        <f t="shared" ca="1" si="5"/>
        <v>1868157.1683021593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7748.2701280097463</v>
      </c>
      <c r="L82" s="444">
        <f t="shared" ca="1" si="3"/>
        <v>1867333.1008503491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641334.37215521606</v>
      </c>
      <c r="C83" s="447">
        <f t="shared" si="0"/>
        <v>94754.855757842233</v>
      </c>
      <c r="D83" s="447">
        <f t="shared" ca="1" si="9"/>
        <v>59260.953915231628</v>
      </c>
      <c r="E83" s="447">
        <f t="shared" ca="1" si="1"/>
        <v>605840.4703126055</v>
      </c>
      <c r="F83" s="431"/>
      <c r="G83" s="459">
        <f t="shared" si="11"/>
        <v>7</v>
      </c>
      <c r="H83" s="459">
        <v>76</v>
      </c>
      <c r="I83" s="444">
        <f t="shared" ca="1" si="5"/>
        <v>1867333.1008503491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7744.8365136272032</v>
      </c>
      <c r="L83" s="444">
        <f t="shared" ca="1" si="3"/>
        <v>1866505.5997841561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605840.4703126055</v>
      </c>
      <c r="C84" s="447">
        <f t="shared" si="0"/>
        <v>94754.855757842233</v>
      </c>
      <c r="D84" s="447">
        <f t="shared" ca="1" si="9"/>
        <v>59260.953915231628</v>
      </c>
      <c r="E84" s="447">
        <f t="shared" ca="1" si="1"/>
        <v>570346.56846999493</v>
      </c>
      <c r="F84" s="431"/>
      <c r="G84" s="459">
        <f t="shared" si="11"/>
        <v>7</v>
      </c>
      <c r="H84" s="459">
        <v>77</v>
      </c>
      <c r="I84" s="444">
        <f t="shared" ca="1" si="5"/>
        <v>1866505.5997841561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7741.3885925180666</v>
      </c>
      <c r="L84" s="444">
        <f t="shared" ca="1" si="3"/>
        <v>1865674.6507968542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570346.56846999493</v>
      </c>
      <c r="C85" s="447">
        <f t="shared" si="0"/>
        <v>94754.855757842233</v>
      </c>
      <c r="D85" s="447">
        <f t="shared" ca="1" si="9"/>
        <v>59260.953915231628</v>
      </c>
      <c r="E85" s="447">
        <f t="shared" ca="1" si="1"/>
        <v>534852.66662738426</v>
      </c>
      <c r="F85" s="431"/>
      <c r="G85" s="459">
        <f t="shared" si="11"/>
        <v>7</v>
      </c>
      <c r="H85" s="459">
        <v>78</v>
      </c>
      <c r="I85" s="444">
        <f t="shared" ca="1" si="5"/>
        <v>1865674.6507968542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7737.9263050709751</v>
      </c>
      <c r="L85" s="444">
        <f t="shared" ca="1" si="3"/>
        <v>1864840.2395221051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534852.66662738426</v>
      </c>
      <c r="C86" s="447">
        <f t="shared" si="0"/>
        <v>94754.855757842233</v>
      </c>
      <c r="D86" s="447">
        <f t="shared" ca="1" si="9"/>
        <v>59260.953915231628</v>
      </c>
      <c r="E86" s="447">
        <f t="shared" ca="1" si="1"/>
        <v>499358.76478477364</v>
      </c>
      <c r="F86" s="431"/>
      <c r="G86" s="459">
        <f t="shared" si="11"/>
        <v>7</v>
      </c>
      <c r="H86" s="459">
        <v>79</v>
      </c>
      <c r="I86" s="444">
        <f t="shared" ca="1" si="5"/>
        <v>1864840.2395221051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7734.4495914261861</v>
      </c>
      <c r="L86" s="444">
        <f t="shared" ca="1" si="3"/>
        <v>1864002.3515337112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499358.76478477364</v>
      </c>
      <c r="C87" s="447">
        <f t="shared" si="0"/>
        <v>94754.855757842233</v>
      </c>
      <c r="D87" s="447">
        <f t="shared" ca="1" si="9"/>
        <v>59260.953915231628</v>
      </c>
      <c r="E87" s="447">
        <f t="shared" ca="1" si="1"/>
        <v>463864.86294216302</v>
      </c>
      <c r="F87" s="431"/>
      <c r="G87" s="459">
        <f t="shared" si="11"/>
        <v>7</v>
      </c>
      <c r="H87" s="459">
        <v>80</v>
      </c>
      <c r="I87" s="444">
        <f t="shared" ca="1" si="5"/>
        <v>1864002.3515337112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7730.9583914745472</v>
      </c>
      <c r="L87" s="444">
        <f t="shared" ca="1" si="3"/>
        <v>1863160.9723453657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463864.86294216302</v>
      </c>
      <c r="C88" s="447">
        <f t="shared" si="0"/>
        <v>94754.855757842233</v>
      </c>
      <c r="D88" s="447">
        <f t="shared" ca="1" si="9"/>
        <v>59260.953915231628</v>
      </c>
      <c r="E88" s="447">
        <f t="shared" ca="1" si="1"/>
        <v>428370.9610995524</v>
      </c>
      <c r="F88" s="431"/>
      <c r="G88" s="459">
        <f t="shared" si="11"/>
        <v>7</v>
      </c>
      <c r="H88" s="459">
        <v>81</v>
      </c>
      <c r="I88" s="444">
        <f t="shared" ca="1" si="5"/>
        <v>1863160.9723453657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7727.4526448564411</v>
      </c>
      <c r="L88" s="444">
        <f t="shared" ca="1" si="3"/>
        <v>1862316.087410402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428370.9610995524</v>
      </c>
      <c r="C89" s="447">
        <f t="shared" si="0"/>
        <v>94754.855757842233</v>
      </c>
      <c r="D89" s="447">
        <f t="shared" ca="1" si="9"/>
        <v>59260.953915231628</v>
      </c>
      <c r="E89" s="447">
        <f t="shared" ca="1" si="1"/>
        <v>392877.05925694178</v>
      </c>
      <c r="F89" s="431"/>
      <c r="G89" s="459">
        <f t="shared" si="11"/>
        <v>7</v>
      </c>
      <c r="H89" s="459">
        <v>82</v>
      </c>
      <c r="I89" s="444">
        <f t="shared" ca="1" si="5"/>
        <v>1862316.087410402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7723.9322909607572</v>
      </c>
      <c r="L89" s="444">
        <f t="shared" ca="1" si="3"/>
        <v>1861467.6821215427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392877.05925694178</v>
      </c>
      <c r="C90" s="447">
        <f t="shared" si="0"/>
        <v>94754.855757842233</v>
      </c>
      <c r="D90" s="447">
        <f t="shared" ca="1" si="9"/>
        <v>59260.953915231628</v>
      </c>
      <c r="E90" s="447">
        <f t="shared" ca="1" si="1"/>
        <v>357383.15741433116</v>
      </c>
      <c r="F90" s="431"/>
      <c r="G90" s="459">
        <f t="shared" si="11"/>
        <v>7</v>
      </c>
      <c r="H90" s="459">
        <v>83</v>
      </c>
      <c r="I90" s="444">
        <f t="shared" ca="1" si="5"/>
        <v>1861467.6821215427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7720.3972689238435</v>
      </c>
      <c r="L90" s="444">
        <f t="shared" ca="1" si="3"/>
        <v>1860615.7418106466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357383.15741433116</v>
      </c>
      <c r="C91" s="447">
        <f t="shared" si="0"/>
        <v>94754.855757842233</v>
      </c>
      <c r="D91" s="447">
        <f t="shared" ca="1" si="9"/>
        <v>59260.953915231628</v>
      </c>
      <c r="E91" s="447">
        <f t="shared" ca="1" si="1"/>
        <v>321889.25557172054</v>
      </c>
      <c r="F91" s="431"/>
      <c r="G91" s="459">
        <f t="shared" si="11"/>
        <v>7</v>
      </c>
      <c r="H91" s="459">
        <v>84</v>
      </c>
      <c r="I91" s="444">
        <f t="shared" ca="1" si="5"/>
        <v>1860615.7418106466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7716.8475176284437</v>
      </c>
      <c r="L91" s="444">
        <f t="shared" ca="1" si="3"/>
        <v>1859760.251748455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321889.25557172054</v>
      </c>
      <c r="C92" s="447">
        <f t="shared" si="0"/>
        <v>94754.855757842233</v>
      </c>
      <c r="D92" s="447">
        <f t="shared" ca="1" si="9"/>
        <v>59260.953915231628</v>
      </c>
      <c r="E92" s="447">
        <f t="shared" ca="1" si="1"/>
        <v>286395.35372910992</v>
      </c>
      <c r="F92" s="431"/>
      <c r="G92" s="459">
        <f>G91+1</f>
        <v>8</v>
      </c>
      <c r="H92" s="459">
        <v>85</v>
      </c>
      <c r="I92" s="444">
        <f t="shared" ca="1" si="5"/>
        <v>1859760.251748455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7713.2829757026457</v>
      </c>
      <c r="L92" s="444">
        <f t="shared" ca="1" si="3"/>
        <v>1858901.1971443375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286395.35372910992</v>
      </c>
      <c r="C93" s="447">
        <f t="shared" si="0"/>
        <v>94754.855757842233</v>
      </c>
      <c r="D93" s="447">
        <f t="shared" ca="1" si="9"/>
        <v>59260.953915231628</v>
      </c>
      <c r="E93" s="447">
        <f t="shared" ca="1" si="1"/>
        <v>250901.4518864993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1858901.1971443375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7709.7035815188219</v>
      </c>
      <c r="L93" s="444">
        <f t="shared" ca="1" si="3"/>
        <v>1858038.5631460361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250901.4518864993</v>
      </c>
      <c r="C94" s="447">
        <f t="shared" si="0"/>
        <v>94754.855757842233</v>
      </c>
      <c r="D94" s="447">
        <f t="shared" ca="1" si="9"/>
        <v>59260.953915231628</v>
      </c>
      <c r="E94" s="447">
        <f t="shared" ca="1" si="1"/>
        <v>215407.55004388868</v>
      </c>
      <c r="F94" s="431"/>
      <c r="G94" s="459">
        <f t="shared" si="12"/>
        <v>8</v>
      </c>
      <c r="H94" s="459">
        <v>87</v>
      </c>
      <c r="I94" s="444">
        <f t="shared" ca="1" si="5"/>
        <v>1858038.5631460361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7706.1092731925664</v>
      </c>
      <c r="L94" s="444">
        <f t="shared" ca="1" si="3"/>
        <v>1857172.3348394085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215407.55004388868</v>
      </c>
      <c r="C95" s="447">
        <f t="shared" si="0"/>
        <v>94754.855757842233</v>
      </c>
      <c r="D95" s="447">
        <f t="shared" ca="1" si="9"/>
        <v>59260.953915231628</v>
      </c>
      <c r="E95" s="447">
        <f t="shared" ca="1" si="1"/>
        <v>179913.64820127806</v>
      </c>
      <c r="F95" s="431"/>
      <c r="G95" s="459">
        <f t="shared" si="12"/>
        <v>8</v>
      </c>
      <c r="H95" s="459">
        <v>88</v>
      </c>
      <c r="I95" s="444">
        <f t="shared" ca="1" si="5"/>
        <v>1857172.3348394085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7702.4999885816196</v>
      </c>
      <c r="L95" s="444">
        <f t="shared" ca="1" si="3"/>
        <v>1856302.49724817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179913.64820127806</v>
      </c>
      <c r="C96" s="447">
        <f t="shared" si="0"/>
        <v>94754.855757842233</v>
      </c>
      <c r="D96" s="447">
        <f t="shared" ca="1" si="9"/>
        <v>59260.953915231628</v>
      </c>
      <c r="E96" s="447">
        <f t="shared" ca="1" si="1"/>
        <v>144419.74635866744</v>
      </c>
      <c r="F96" s="431"/>
      <c r="G96" s="459">
        <f t="shared" si="12"/>
        <v>8</v>
      </c>
      <c r="H96" s="459">
        <v>89</v>
      </c>
      <c r="I96" s="444">
        <f t="shared" ca="1" si="5"/>
        <v>1856302.49724817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7698.8756652847915</v>
      </c>
      <c r="L96" s="444">
        <f t="shared" ca="1" si="3"/>
        <v>1855429.0353336346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144419.74635866744</v>
      </c>
      <c r="C97" s="447">
        <f t="shared" si="0"/>
        <v>94754.855757842233</v>
      </c>
      <c r="D97" s="447">
        <f t="shared" ca="1" si="9"/>
        <v>59260.953915231628</v>
      </c>
      <c r="E97" s="447">
        <f t="shared" ca="1" si="1"/>
        <v>108925.84451605684</v>
      </c>
      <c r="F97" s="431"/>
      <c r="G97" s="459">
        <f t="shared" si="12"/>
        <v>8</v>
      </c>
      <c r="H97" s="459">
        <v>90</v>
      </c>
      <c r="I97" s="444">
        <f t="shared" ca="1" si="5"/>
        <v>1855429.0353336346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7695.2362406408938</v>
      </c>
      <c r="L97" s="444">
        <f t="shared" ca="1" si="3"/>
        <v>1854551.9339944555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108925.84451605684</v>
      </c>
      <c r="C98" s="447">
        <f t="shared" si="0"/>
        <v>94754.855757842233</v>
      </c>
      <c r="D98" s="447">
        <f t="shared" ca="1" si="9"/>
        <v>59260.953915231628</v>
      </c>
      <c r="E98" s="447">
        <f t="shared" ca="1" si="1"/>
        <v>73431.942673446232</v>
      </c>
      <c r="F98" s="431"/>
      <c r="G98" s="459">
        <f t="shared" si="12"/>
        <v>8</v>
      </c>
      <c r="H98" s="459">
        <v>91</v>
      </c>
      <c r="I98" s="444">
        <f t="shared" ca="1" si="5"/>
        <v>1854551.9339944555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7691.5816517276462</v>
      </c>
      <c r="L98" s="444">
        <f t="shared" ca="1" si="3"/>
        <v>1853671.1780663631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73431.942673446232</v>
      </c>
      <c r="C99" s="447">
        <f t="shared" si="0"/>
        <v>94754.855757842233</v>
      </c>
      <c r="D99" s="447">
        <f t="shared" ca="1" si="9"/>
        <v>59260.953915231628</v>
      </c>
      <c r="E99" s="447">
        <f t="shared" ca="1" si="1"/>
        <v>37938.040830835627</v>
      </c>
      <c r="F99" s="431"/>
      <c r="G99" s="459">
        <f t="shared" si="12"/>
        <v>8</v>
      </c>
      <c r="H99" s="459">
        <v>92</v>
      </c>
      <c r="I99" s="444">
        <f t="shared" ca="1" si="5"/>
        <v>1853671.1780663631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7687.9118353605963</v>
      </c>
      <c r="L99" s="444">
        <f t="shared" ca="1" si="3"/>
        <v>1852786.7523219036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37938.040830835627</v>
      </c>
      <c r="C100" s="447">
        <f t="shared" si="0"/>
        <v>94754.855757842233</v>
      </c>
      <c r="D100" s="447">
        <f t="shared" ca="1" si="9"/>
        <v>59260.953915231628</v>
      </c>
      <c r="E100" s="447">
        <f t="shared" ca="1" si="1"/>
        <v>2444.1389882250223</v>
      </c>
      <c r="F100" s="431"/>
      <c r="G100" s="459">
        <f t="shared" si="12"/>
        <v>8</v>
      </c>
      <c r="H100" s="459">
        <v>93</v>
      </c>
      <c r="I100" s="444">
        <f t="shared" ca="1" si="5"/>
        <v>1852786.7523219036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7684.2267280920159</v>
      </c>
      <c r="L100" s="444">
        <f t="shared" ca="1" si="3"/>
        <v>1851898.6414701755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2444.1389882250223</v>
      </c>
      <c r="C101" s="447">
        <f t="shared" si="0"/>
        <v>94754.855757842233</v>
      </c>
      <c r="D101" s="447">
        <f t="shared" ca="1" si="9"/>
        <v>59260.953915231628</v>
      </c>
      <c r="E101" s="447">
        <f t="shared" ca="1" si="1"/>
        <v>-33049.762854385583</v>
      </c>
      <c r="F101" s="431"/>
      <c r="G101" s="459">
        <f t="shared" si="12"/>
        <v>8</v>
      </c>
      <c r="H101" s="459">
        <v>94</v>
      </c>
      <c r="I101" s="444">
        <f t="shared" ca="1" si="5"/>
        <v>1851898.6414701755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7680.5262662098139</v>
      </c>
      <c r="L101" s="444">
        <f t="shared" ca="1" si="3"/>
        <v>1851006.8301565652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-33049.762854385583</v>
      </c>
      <c r="C102" s="447">
        <f t="shared" si="0"/>
        <v>94754.855757842233</v>
      </c>
      <c r="D102" s="447">
        <f t="shared" ca="1" si="9"/>
        <v>59260.953915231628</v>
      </c>
      <c r="E102" s="447">
        <f t="shared" ca="1" si="1"/>
        <v>-68543.664696996188</v>
      </c>
      <c r="F102" s="431"/>
      <c r="G102" s="459">
        <f t="shared" si="12"/>
        <v>8</v>
      </c>
      <c r="H102" s="459">
        <v>95</v>
      </c>
      <c r="I102" s="444">
        <f t="shared" ca="1" si="5"/>
        <v>1851006.8301565652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7676.8103857364367</v>
      </c>
      <c r="L102" s="444">
        <f t="shared" ca="1" si="3"/>
        <v>1850111.3029624815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-68543.664696996188</v>
      </c>
      <c r="C103" s="447">
        <f t="shared" si="0"/>
        <v>94754.855757842233</v>
      </c>
      <c r="D103" s="447">
        <f t="shared" ca="1" si="9"/>
        <v>59260.953915231628</v>
      </c>
      <c r="E103" s="447">
        <f t="shared" ca="1" si="1"/>
        <v>-104037.56653960678</v>
      </c>
      <c r="F103" s="431"/>
      <c r="G103" s="459">
        <f t="shared" si="12"/>
        <v>8</v>
      </c>
      <c r="H103" s="459">
        <v>96</v>
      </c>
      <c r="I103" s="444">
        <f t="shared" ca="1" si="5"/>
        <v>1850111.3029624815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7673.0790224277562</v>
      </c>
      <c r="L103" s="444">
        <f t="shared" ca="1" si="3"/>
        <v>1849212.0444050892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-104037.56653960678</v>
      </c>
      <c r="C104" s="447">
        <f t="shared" si="0"/>
        <v>71066.141818381671</v>
      </c>
      <c r="D104" s="447">
        <f t="shared" ca="1" si="9"/>
        <v>59260.953915231628</v>
      </c>
      <c r="E104" s="447">
        <f t="shared" ca="1" si="1"/>
        <v>-115842.75444275682</v>
      </c>
      <c r="F104" s="431"/>
      <c r="G104" s="459">
        <f>G103+1</f>
        <v>9</v>
      </c>
      <c r="H104" s="459">
        <v>97</v>
      </c>
      <c r="I104" s="444">
        <f t="shared" ca="1" si="5"/>
        <v>1849212.0444050892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7669.3321117719543</v>
      </c>
      <c r="L104" s="444">
        <f t="shared" ca="1" si="3"/>
        <v>1848309.0389370411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-115842.75444275682</v>
      </c>
      <c r="C105" s="447">
        <f t="shared" si="0"/>
        <v>0</v>
      </c>
      <c r="D105" s="447">
        <f t="shared" ca="1" si="9"/>
        <v>59260.953915231628</v>
      </c>
      <c r="E105" s="447">
        <f t="shared" ca="1" si="1"/>
        <v>-56581.800527525193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1848309.0389370411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7668.3866706550862</v>
      </c>
      <c r="L105" s="444">
        <f t="shared" ca="1" si="3"/>
        <v>1848081.1876278759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-56581.800527525193</v>
      </c>
      <c r="C106" s="447">
        <f t="shared" si="0"/>
        <v>0</v>
      </c>
      <c r="D106" s="447">
        <f t="shared" ca="1" si="9"/>
        <v>59260.953915231628</v>
      </c>
      <c r="E106" s="447">
        <f t="shared" ca="1" si="1"/>
        <v>2679.1533877064358</v>
      </c>
      <c r="F106" s="431"/>
      <c r="G106" s="459">
        <f t="shared" si="13"/>
        <v>9</v>
      </c>
      <c r="H106" s="459">
        <v>99</v>
      </c>
      <c r="I106" s="444">
        <f t="shared" ca="1" si="5"/>
        <v>1848081.1876278759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7667.4372902002324</v>
      </c>
      <c r="L106" s="444">
        <f t="shared" ca="1" si="3"/>
        <v>1847852.386938256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2679.1533877064358</v>
      </c>
      <c r="C107" s="447">
        <f t="shared" si="0"/>
        <v>0</v>
      </c>
      <c r="D107" s="447">
        <f t="shared" ca="1" si="9"/>
        <v>59260.953915231628</v>
      </c>
      <c r="E107" s="447">
        <f t="shared" ca="1" si="1"/>
        <v>61940.107302938064</v>
      </c>
      <c r="F107" s="431"/>
      <c r="G107" s="459">
        <f t="shared" si="13"/>
        <v>9</v>
      </c>
      <c r="H107" s="459">
        <v>100</v>
      </c>
      <c r="I107" s="444">
        <f t="shared" ca="1" si="5"/>
        <v>1847852.386938256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7666.4839539934819</v>
      </c>
      <c r="L107" s="444">
        <f t="shared" ca="1" si="3"/>
        <v>1847622.6329124293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61940.107302938064</v>
      </c>
      <c r="C108" s="447">
        <f t="shared" si="0"/>
        <v>0</v>
      </c>
      <c r="D108" s="447">
        <f t="shared" ca="1" si="9"/>
        <v>59260.953915231628</v>
      </c>
      <c r="E108" s="447">
        <f t="shared" ca="1" si="1"/>
        <v>121201.06121816969</v>
      </c>
      <c r="F108" s="431"/>
      <c r="G108" s="459">
        <f t="shared" si="13"/>
        <v>9</v>
      </c>
      <c r="H108" s="459">
        <v>101</v>
      </c>
      <c r="I108" s="444">
        <f t="shared" ca="1" si="5"/>
        <v>1847622.6329124293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7665.526645552538</v>
      </c>
      <c r="L108" s="444">
        <f t="shared" ca="1" si="3"/>
        <v>1847391.9215781617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121201.06121816969</v>
      </c>
      <c r="C109" s="447">
        <f t="shared" si="0"/>
        <v>0</v>
      </c>
      <c r="D109" s="447">
        <f t="shared" ca="1" si="9"/>
        <v>59260.953915231628</v>
      </c>
      <c r="E109" s="447">
        <f t="shared" ca="1" si="1"/>
        <v>180462.01513340132</v>
      </c>
      <c r="F109" s="431"/>
      <c r="G109" s="459">
        <f t="shared" si="13"/>
        <v>9</v>
      </c>
      <c r="H109" s="459">
        <v>102</v>
      </c>
      <c r="I109" s="444">
        <f t="shared" ca="1" si="5"/>
        <v>1847391.9215781617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7664.5653483264232</v>
      </c>
      <c r="L109" s="444">
        <f t="shared" ca="1" si="3"/>
        <v>1847160.2489466679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180462.01513340132</v>
      </c>
      <c r="C110" s="447">
        <f t="shared" si="0"/>
        <v>0</v>
      </c>
      <c r="D110" s="447">
        <f t="shared" ca="1" si="9"/>
        <v>59260.953915231628</v>
      </c>
      <c r="E110" s="447">
        <f t="shared" ca="1" si="1"/>
        <v>239722.96904863295</v>
      </c>
      <c r="F110" s="431"/>
      <c r="G110" s="459">
        <f t="shared" si="13"/>
        <v>9</v>
      </c>
      <c r="H110" s="459">
        <v>103</v>
      </c>
      <c r="I110" s="444">
        <f t="shared" ca="1" si="5"/>
        <v>1847160.2489466679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7663.6000456951997</v>
      </c>
      <c r="L110" s="444">
        <f t="shared" ca="1" si="3"/>
        <v>1846927.6110125429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239722.96904863295</v>
      </c>
      <c r="C111" s="447">
        <f t="shared" si="0"/>
        <v>0</v>
      </c>
      <c r="D111" s="447">
        <f t="shared" ca="1" si="9"/>
        <v>59260.953915231628</v>
      </c>
      <c r="E111" s="447">
        <f t="shared" ca="1" si="1"/>
        <v>298983.92296386458</v>
      </c>
      <c r="F111" s="431"/>
      <c r="G111" s="459">
        <f t="shared" si="13"/>
        <v>9</v>
      </c>
      <c r="H111" s="459">
        <v>104</v>
      </c>
      <c r="I111" s="444">
        <f t="shared" ca="1" si="5"/>
        <v>1846927.6110125429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7662.6307209696779</v>
      </c>
      <c r="L111" s="444">
        <f t="shared" ca="1" si="3"/>
        <v>1846694.0037536924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298983.92296386458</v>
      </c>
      <c r="C112" s="447">
        <f t="shared" si="0"/>
        <v>0</v>
      </c>
      <c r="D112" s="447">
        <f t="shared" ca="1" si="9"/>
        <v>59260.953915231628</v>
      </c>
      <c r="E112" s="447">
        <f t="shared" ca="1" si="1"/>
        <v>358244.87687909621</v>
      </c>
      <c r="F112" s="431"/>
      <c r="G112" s="459">
        <f t="shared" si="13"/>
        <v>9</v>
      </c>
      <c r="H112" s="459">
        <v>105</v>
      </c>
      <c r="I112" s="444">
        <f t="shared" ca="1" si="5"/>
        <v>1846694.0037536924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7661.6573573911337</v>
      </c>
      <c r="L112" s="444">
        <f t="shared" ca="1" si="3"/>
        <v>1846459.4231312633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358244.87687909621</v>
      </c>
      <c r="C113" s="447">
        <f t="shared" si="0"/>
        <v>0</v>
      </c>
      <c r="D113" s="447">
        <f t="shared" ca="1" si="9"/>
        <v>59260.953915231628</v>
      </c>
      <c r="E113" s="447">
        <f t="shared" ca="1" si="1"/>
        <v>417505.83079432783</v>
      </c>
      <c r="F113" s="431"/>
      <c r="G113" s="459">
        <f t="shared" si="13"/>
        <v>9</v>
      </c>
      <c r="H113" s="459">
        <v>106</v>
      </c>
      <c r="I113" s="444">
        <f t="shared" ca="1" si="5"/>
        <v>1846459.4231312633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7660.6799381310129</v>
      </c>
      <c r="L113" s="444">
        <f t="shared" ca="1" si="3"/>
        <v>1846223.8650895741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417505.83079432783</v>
      </c>
      <c r="C114" s="447">
        <f t="shared" si="0"/>
        <v>0</v>
      </c>
      <c r="D114" s="447">
        <f t="shared" ca="1" si="9"/>
        <v>59260.953915231628</v>
      </c>
      <c r="E114" s="447">
        <f t="shared" ca="1" si="1"/>
        <v>476766.78470955946</v>
      </c>
      <c r="F114" s="431"/>
      <c r="G114" s="459">
        <f t="shared" si="13"/>
        <v>9</v>
      </c>
      <c r="H114" s="459">
        <v>107</v>
      </c>
      <c r="I114" s="444">
        <f t="shared" ca="1" si="5"/>
        <v>1846223.8650895741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7659.6984462906421</v>
      </c>
      <c r="L114" s="444">
        <f t="shared" ca="1" si="3"/>
        <v>1845987.3255560445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476766.78470955946</v>
      </c>
      <c r="C115" s="447">
        <f t="shared" si="0"/>
        <v>0</v>
      </c>
      <c r="D115" s="447">
        <f t="shared" ca="1" si="9"/>
        <v>59260.953915231628</v>
      </c>
      <c r="E115" s="447">
        <f t="shared" ca="1" si="1"/>
        <v>536027.73862479115</v>
      </c>
      <c r="F115" s="431"/>
      <c r="G115" s="459">
        <f t="shared" si="13"/>
        <v>9</v>
      </c>
      <c r="H115" s="459">
        <v>108</v>
      </c>
      <c r="I115" s="444">
        <f t="shared" ca="1" si="5"/>
        <v>1845987.3255560445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7658.7128649009346</v>
      </c>
      <c r="L115" s="444">
        <f t="shared" ca="1" si="3"/>
        <v>1845749.8004411252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536027.73862479115</v>
      </c>
      <c r="C116" s="447">
        <f t="shared" si="0"/>
        <v>0</v>
      </c>
      <c r="D116" s="447">
        <f t="shared" ca="1" si="9"/>
        <v>59260.953915231628</v>
      </c>
      <c r="E116" s="447">
        <f t="shared" ca="1" si="1"/>
        <v>595288.69254002278</v>
      </c>
      <c r="F116" s="431"/>
      <c r="G116" s="459">
        <f>G115+1</f>
        <v>10</v>
      </c>
      <c r="H116" s="459">
        <v>109</v>
      </c>
      <c r="I116" s="444">
        <f t="shared" ca="1" si="5"/>
        <v>1845749.8004411252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7657.7231769221034</v>
      </c>
      <c r="L116" s="444">
        <f t="shared" ca="1" si="3"/>
        <v>1845511.2856382271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595288.69254002278</v>
      </c>
      <c r="C117" s="447">
        <f t="shared" si="0"/>
        <v>0</v>
      </c>
      <c r="D117" s="447">
        <f t="shared" ca="1" si="9"/>
        <v>59260.953915231628</v>
      </c>
      <c r="E117" s="447">
        <f t="shared" ca="1" si="1"/>
        <v>654549.64645525441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1845511.2856382271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7656.7293652433618</v>
      </c>
      <c r="L117" s="444">
        <f t="shared" ca="1" si="3"/>
        <v>1845271.7770236502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654549.64645525441</v>
      </c>
      <c r="C118" s="447">
        <f t="shared" si="0"/>
        <v>0</v>
      </c>
      <c r="D118" s="447">
        <f t="shared" ca="1" si="9"/>
        <v>59260.953915231628</v>
      </c>
      <c r="E118" s="447">
        <f t="shared" ca="1" si="1"/>
        <v>713810.60037048603</v>
      </c>
      <c r="F118" s="431"/>
      <c r="G118" s="459">
        <f t="shared" si="14"/>
        <v>10</v>
      </c>
      <c r="H118" s="459">
        <v>111</v>
      </c>
      <c r="I118" s="444">
        <f t="shared" ca="1" si="5"/>
        <v>1845271.7770236502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7655.731412682625</v>
      </c>
      <c r="L118" s="444">
        <f t="shared" ca="1" si="3"/>
        <v>1845031.2704565127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713810.60037048603</v>
      </c>
      <c r="C119" s="447">
        <f t="shared" si="0"/>
        <v>0</v>
      </c>
      <c r="D119" s="447">
        <f t="shared" ca="1" si="9"/>
        <v>59260.953915231628</v>
      </c>
      <c r="E119" s="447">
        <f t="shared" ca="1" si="1"/>
        <v>773071.55428571766</v>
      </c>
      <c r="F119" s="431"/>
      <c r="G119" s="459">
        <f t="shared" si="14"/>
        <v>10</v>
      </c>
      <c r="H119" s="459">
        <v>112</v>
      </c>
      <c r="I119" s="444">
        <f t="shared" ca="1" si="5"/>
        <v>1845031.2704565127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7654.7293019862191</v>
      </c>
      <c r="L119" s="444">
        <f t="shared" ca="1" si="3"/>
        <v>1844789.7617786787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773071.55428571766</v>
      </c>
      <c r="C120" s="447">
        <f t="shared" si="0"/>
        <v>0</v>
      </c>
      <c r="D120" s="447">
        <f t="shared" ca="1" si="9"/>
        <v>59260.953915231628</v>
      </c>
      <c r="E120" s="447">
        <f t="shared" ca="1" si="1"/>
        <v>832332.50820094929</v>
      </c>
      <c r="F120" s="431"/>
      <c r="G120" s="459">
        <f t="shared" si="14"/>
        <v>10</v>
      </c>
      <c r="H120" s="459">
        <v>113</v>
      </c>
      <c r="I120" s="444">
        <f t="shared" ca="1" si="5"/>
        <v>1844789.7617786787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7653.7230158285774</v>
      </c>
      <c r="L120" s="444">
        <f t="shared" ca="1" si="3"/>
        <v>1844547.246814687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832332.50820094929</v>
      </c>
      <c r="C121" s="447">
        <f t="shared" si="0"/>
        <v>0</v>
      </c>
      <c r="D121" s="447">
        <f t="shared" ca="1" si="9"/>
        <v>59260.953915231628</v>
      </c>
      <c r="E121" s="447">
        <f t="shared" ca="1" si="1"/>
        <v>891593.46211618092</v>
      </c>
      <c r="F121" s="431"/>
      <c r="G121" s="459">
        <f t="shared" si="14"/>
        <v>10</v>
      </c>
      <c r="H121" s="459">
        <v>114</v>
      </c>
      <c r="I121" s="444">
        <f t="shared" ca="1" si="5"/>
        <v>1844547.246814687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7652.7125368119441</v>
      </c>
      <c r="L121" s="444">
        <f t="shared" ca="1" si="3"/>
        <v>1844303.7213716786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891593.46211618092</v>
      </c>
      <c r="C122" s="447">
        <f t="shared" si="0"/>
        <v>0</v>
      </c>
      <c r="D122" s="447">
        <f t="shared" ca="1" si="9"/>
        <v>59260.953915231628</v>
      </c>
      <c r="E122" s="447">
        <f t="shared" ca="1" si="1"/>
        <v>950854.41603141255</v>
      </c>
      <c r="F122" s="431"/>
      <c r="G122" s="459">
        <f t="shared" si="14"/>
        <v>10</v>
      </c>
      <c r="H122" s="459">
        <v>115</v>
      </c>
      <c r="I122" s="444">
        <f t="shared" ca="1" si="5"/>
        <v>1844303.7213716786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7651.6978474660755</v>
      </c>
      <c r="L122" s="444">
        <f t="shared" ca="1" si="3"/>
        <v>1844059.1812393244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950854.41603141255</v>
      </c>
      <c r="C123" s="447">
        <f t="shared" si="0"/>
        <v>0</v>
      </c>
      <c r="D123" s="447">
        <f t="shared" ca="1" si="9"/>
        <v>59260.953915231628</v>
      </c>
      <c r="E123" s="447">
        <f t="shared" ca="1" si="1"/>
        <v>1010115.3699466442</v>
      </c>
      <c r="F123" s="431"/>
      <c r="G123" s="459">
        <f t="shared" si="14"/>
        <v>10</v>
      </c>
      <c r="H123" s="459">
        <v>116</v>
      </c>
      <c r="I123" s="444">
        <f t="shared" ca="1" si="5"/>
        <v>1844059.1812393244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7650.6789302479337</v>
      </c>
      <c r="L123" s="444">
        <f t="shared" ca="1" si="3"/>
        <v>1843813.6221897521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1010115.3699466442</v>
      </c>
      <c r="C124" s="447">
        <f t="shared" si="0"/>
        <v>0</v>
      </c>
      <c r="D124" s="447">
        <f t="shared" ca="1" si="9"/>
        <v>59260.953915231628</v>
      </c>
      <c r="E124" s="447">
        <f t="shared" ca="1" si="1"/>
        <v>1069376.3238618758</v>
      </c>
      <c r="F124" s="431"/>
      <c r="G124" s="459">
        <f t="shared" si="14"/>
        <v>10</v>
      </c>
      <c r="H124" s="459">
        <v>117</v>
      </c>
      <c r="I124" s="444">
        <f t="shared" ca="1" si="5"/>
        <v>1843813.6221897521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7649.6557675413824</v>
      </c>
      <c r="L124" s="444">
        <f t="shared" ca="1" si="3"/>
        <v>1843567.0399774732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1069376.3238618758</v>
      </c>
      <c r="C125" s="447">
        <f t="shared" si="0"/>
        <v>0</v>
      </c>
      <c r="D125" s="447">
        <f t="shared" ca="1" si="9"/>
        <v>59260.953915231628</v>
      </c>
      <c r="E125" s="447">
        <f t="shared" ca="1" si="1"/>
        <v>1128637.2777771074</v>
      </c>
      <c r="F125" s="431"/>
      <c r="G125" s="459">
        <f t="shared" si="14"/>
        <v>10</v>
      </c>
      <c r="H125" s="459">
        <v>118</v>
      </c>
      <c r="I125" s="444">
        <f t="shared" ca="1" si="5"/>
        <v>1843567.0399774732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7648.6283416568886</v>
      </c>
      <c r="L125" s="444">
        <f t="shared" ca="1" si="3"/>
        <v>1843319.4303393099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1128637.2777771074</v>
      </c>
      <c r="C126" s="447">
        <f t="shared" si="0"/>
        <v>0</v>
      </c>
      <c r="D126" s="447">
        <f t="shared" ca="1" si="9"/>
        <v>59260.953915231628</v>
      </c>
      <c r="E126" s="447">
        <f t="shared" ca="1" si="1"/>
        <v>1187898.2316923391</v>
      </c>
      <c r="F126" s="431"/>
      <c r="G126" s="459">
        <f t="shared" si="14"/>
        <v>10</v>
      </c>
      <c r="H126" s="459">
        <v>119</v>
      </c>
      <c r="I126" s="444">
        <f t="shared" ca="1" si="5"/>
        <v>1843319.4303393099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7647.5966348312068</v>
      </c>
      <c r="L126" s="444">
        <f t="shared" ca="1" si="3"/>
        <v>1843070.7889943209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1187898.2316923391</v>
      </c>
      <c r="C127" s="447">
        <f t="shared" si="0"/>
        <v>0</v>
      </c>
      <c r="D127" s="447">
        <f t="shared" ca="1" si="9"/>
        <v>59260.953915231628</v>
      </c>
      <c r="E127" s="447">
        <f t="shared" ca="1" si="1"/>
        <v>1247159.1856075707</v>
      </c>
      <c r="F127" s="431"/>
      <c r="G127" s="459">
        <f t="shared" si="14"/>
        <v>10</v>
      </c>
      <c r="H127" s="459">
        <v>120</v>
      </c>
      <c r="I127" s="444">
        <f t="shared" ca="1" si="5"/>
        <v>1843070.7889943209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7646.5606292270859</v>
      </c>
      <c r="L127" s="444">
        <f t="shared" ca="1" si="3"/>
        <v>1842821.1116437279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1247159.1856075707</v>
      </c>
      <c r="C128" s="447">
        <f t="shared" si="0"/>
        <v>0</v>
      </c>
      <c r="D128" s="447">
        <f t="shared" ca="1" si="9"/>
        <v>59260.953915231628</v>
      </c>
      <c r="E128" s="447">
        <f t="shared" ca="1" si="1"/>
        <v>1306420.1395228023</v>
      </c>
      <c r="F128" s="431"/>
      <c r="G128" s="459">
        <f>G127+1</f>
        <v>11</v>
      </c>
      <c r="H128" s="459">
        <v>121</v>
      </c>
      <c r="I128" s="444">
        <f t="shared" ca="1" si="5"/>
        <v>1842821.1116437279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7645.5203069329482</v>
      </c>
      <c r="L128" s="444">
        <f t="shared" ca="1" si="3"/>
        <v>1842570.3939708406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1306420.1395228023</v>
      </c>
      <c r="C129" s="447">
        <f t="shared" si="0"/>
        <v>0</v>
      </c>
      <c r="D129" s="447">
        <f t="shared" ca="1" si="9"/>
        <v>59260.953915231628</v>
      </c>
      <c r="E129" s="447">
        <f t="shared" ca="1" si="1"/>
        <v>1365681.0934380339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1842570.3939708406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7644.4756499625846</v>
      </c>
      <c r="L129" s="444">
        <f t="shared" ca="1" si="3"/>
        <v>1842318.631640983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1365681.0934380339</v>
      </c>
      <c r="C130" s="447">
        <f t="shared" si="0"/>
        <v>0</v>
      </c>
      <c r="D130" s="447">
        <f t="shared" ca="1" si="9"/>
        <v>59260.953915231628</v>
      </c>
      <c r="E130" s="447">
        <f t="shared" ca="1" si="1"/>
        <v>1424942.0473532656</v>
      </c>
      <c r="F130" s="431"/>
      <c r="G130" s="459">
        <f t="shared" si="15"/>
        <v>11</v>
      </c>
      <c r="H130" s="459">
        <v>123</v>
      </c>
      <c r="I130" s="444">
        <f t="shared" ca="1" si="5"/>
        <v>1842318.631640983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7643.4266402548446</v>
      </c>
      <c r="L130" s="444">
        <f t="shared" ca="1" si="3"/>
        <v>1842065.8203014177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1424942.0473532656</v>
      </c>
      <c r="C131" s="447">
        <f t="shared" si="0"/>
        <v>0</v>
      </c>
      <c r="D131" s="447">
        <f t="shared" ca="1" si="9"/>
        <v>59260.953915231628</v>
      </c>
      <c r="E131" s="447">
        <f t="shared" ca="1" si="1"/>
        <v>1484203.0012684972</v>
      </c>
      <c r="F131" s="431"/>
      <c r="G131" s="459">
        <f t="shared" si="15"/>
        <v>11</v>
      </c>
      <c r="H131" s="459">
        <v>124</v>
      </c>
      <c r="I131" s="444">
        <f t="shared" ca="1" si="5"/>
        <v>1842065.8203014177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7642.3732596733225</v>
      </c>
      <c r="L131" s="444">
        <f t="shared" ca="1" si="3"/>
        <v>1841811.9555812709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1484203.0012684972</v>
      </c>
      <c r="C132" s="447">
        <f t="shared" si="0"/>
        <v>0</v>
      </c>
      <c r="D132" s="447">
        <f t="shared" ca="1" si="9"/>
        <v>59260.953915231628</v>
      </c>
      <c r="E132" s="447">
        <f t="shared" ca="1" si="1"/>
        <v>1543463.9551837288</v>
      </c>
      <c r="F132" s="431"/>
      <c r="G132" s="459">
        <f t="shared" si="15"/>
        <v>11</v>
      </c>
      <c r="H132" s="459">
        <v>125</v>
      </c>
      <c r="I132" s="444">
        <f t="shared" ca="1" si="5"/>
        <v>1841811.9555812709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7641.3154900060445</v>
      </c>
      <c r="L132" s="444">
        <f t="shared" ca="1" si="3"/>
        <v>1841557.0330914566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1543463.9551837288</v>
      </c>
      <c r="C133" s="447">
        <f t="shared" si="0"/>
        <v>0</v>
      </c>
      <c r="D133" s="447">
        <f t="shared" ca="1" si="9"/>
        <v>59260.953915231628</v>
      </c>
      <c r="E133" s="447">
        <f t="shared" ca="1" si="1"/>
        <v>1602724.9090989605</v>
      </c>
      <c r="F133" s="431"/>
      <c r="G133" s="459">
        <f t="shared" si="15"/>
        <v>11</v>
      </c>
      <c r="H133" s="459">
        <v>126</v>
      </c>
      <c r="I133" s="444">
        <f t="shared" ca="1" si="5"/>
        <v>1841557.0330914566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7640.2533129651529</v>
      </c>
      <c r="L133" s="444">
        <f t="shared" ca="1" si="3"/>
        <v>1841301.0484246016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1602724.9090989605</v>
      </c>
      <c r="C134" s="447">
        <f t="shared" si="0"/>
        <v>0</v>
      </c>
      <c r="D134" s="447">
        <f t="shared" ca="1" si="9"/>
        <v>59260.953915231628</v>
      </c>
      <c r="E134" s="447">
        <f t="shared" ca="1" si="1"/>
        <v>1661985.8630141921</v>
      </c>
      <c r="F134" s="431"/>
      <c r="G134" s="459">
        <f t="shared" si="15"/>
        <v>11</v>
      </c>
      <c r="H134" s="459">
        <v>127</v>
      </c>
      <c r="I134" s="444">
        <f t="shared" ca="1" si="5"/>
        <v>1841301.0484246016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7639.1867101865901</v>
      </c>
      <c r="L134" s="444">
        <f t="shared" ca="1" si="3"/>
        <v>1841043.9971549679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1661985.8630141921</v>
      </c>
      <c r="C135" s="447">
        <f t="shared" si="0"/>
        <v>0</v>
      </c>
      <c r="D135" s="447">
        <f t="shared" ca="1" si="9"/>
        <v>59260.953915231628</v>
      </c>
      <c r="E135" s="447">
        <f t="shared" ca="1" si="1"/>
        <v>1721246.8169294237</v>
      </c>
      <c r="F135" s="431"/>
      <c r="G135" s="459">
        <f t="shared" si="15"/>
        <v>11</v>
      </c>
      <c r="H135" s="459">
        <v>128</v>
      </c>
      <c r="I135" s="444">
        <f t="shared" ca="1" si="5"/>
        <v>1841043.9971549679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7638.1156632297807</v>
      </c>
      <c r="L135" s="444">
        <f t="shared" ca="1" si="3"/>
        <v>1840785.8748383773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1721246.8169294237</v>
      </c>
      <c r="C136" s="447">
        <f t="shared" si="0"/>
        <v>0</v>
      </c>
      <c r="D136" s="447">
        <f t="shared" ca="1" si="9"/>
        <v>59260.953915231628</v>
      </c>
      <c r="E136" s="447">
        <f t="shared" ca="1" si="1"/>
        <v>1780507.7708446553</v>
      </c>
      <c r="F136" s="431"/>
      <c r="G136" s="459">
        <f t="shared" si="15"/>
        <v>11</v>
      </c>
      <c r="H136" s="459">
        <v>129</v>
      </c>
      <c r="I136" s="444">
        <f t="shared" ca="1" si="5"/>
        <v>1840785.8748383773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7637.0401535773208</v>
      </c>
      <c r="L136" s="444">
        <f t="shared" ca="1" si="3"/>
        <v>1840526.6770121343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1840526.6770121343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7635.9601626346421</v>
      </c>
      <c r="L137" s="444">
        <f t="shared" ca="1" si="3"/>
        <v>1840266.3991949488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1840266.3991949488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7634.8756717297038</v>
      </c>
      <c r="L138" s="444">
        <f t="shared" ca="1" si="3"/>
        <v>1840005.0368868583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1840005.0368868583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7633.7866621126577</v>
      </c>
      <c r="L139" s="444">
        <f t="shared" ca="1" si="3"/>
        <v>1839742.5855691507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1839742.5855691507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7632.6931149555439</v>
      </c>
      <c r="L140" s="444">
        <f t="shared" ca="1" si="3"/>
        <v>1839479.040704286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1839479.040704286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7631.5950113519402</v>
      </c>
      <c r="L141" s="444">
        <f t="shared" ca="1" si="3"/>
        <v>1839214.3977358176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1839214.3977358176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7630.4923323166558</v>
      </c>
      <c r="L142" s="444">
        <f t="shared" ca="1" si="3"/>
        <v>1838948.6520883141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1838948.6520883141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7629.3850587853913</v>
      </c>
      <c r="L143" s="444">
        <f t="shared" ca="1" si="3"/>
        <v>1838681.7991672792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1838681.7991672792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7628.2731716144117</v>
      </c>
      <c r="L144" s="444">
        <f t="shared" ca="1" si="3"/>
        <v>1838413.8343590733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1838413.8343590733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7627.1566515802224</v>
      </c>
      <c r="L145" s="444">
        <f t="shared" ca="1" si="3"/>
        <v>1838144.7530308333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1838144.7530308333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7626.0354793792212</v>
      </c>
      <c r="L146" s="444">
        <f t="shared" ca="1" si="3"/>
        <v>1837874.5505303922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1837874.5505303922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7624.909635627384</v>
      </c>
      <c r="L147" s="444">
        <f t="shared" ca="1" si="3"/>
        <v>1837603.2221861994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1837603.2221861994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7623.7791008599143</v>
      </c>
      <c r="L148" s="444">
        <f t="shared" ca="1" si="3"/>
        <v>1837330.7633072392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1837330.7633072392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7622.6438555309123</v>
      </c>
      <c r="L149" s="444">
        <f t="shared" ca="1" si="3"/>
        <v>1837057.1691829499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1837057.1691829499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7621.5038800130405</v>
      </c>
      <c r="L150" s="444">
        <f t="shared" ca="1" si="3"/>
        <v>1836782.4350831427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1836782.4350831427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7620.3591545971767</v>
      </c>
      <c r="L151" s="444">
        <f t="shared" ca="1" si="3"/>
        <v>1836506.5562579196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1836506.5562579196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7619.2096594920795</v>
      </c>
      <c r="L152" s="444">
        <f t="shared" ca="1" si="3"/>
        <v>1836229.5279375915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1836229.5279375915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7618.0553748240472</v>
      </c>
      <c r="L153" s="444">
        <f t="shared" ca="1" si="3"/>
        <v>1835951.3453325953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1835951.3453325953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7616.8962806365626</v>
      </c>
      <c r="L154" s="444">
        <f t="shared" ca="1" si="3"/>
        <v>1835672.0036334116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1835672.0036334116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7615.7323568899637</v>
      </c>
      <c r="L155" s="444">
        <f t="shared" ca="1" si="3"/>
        <v>1835391.4980104812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1835391.4980104812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7614.5635834610875</v>
      </c>
      <c r="L156" s="444">
        <f t="shared" ca="1" si="3"/>
        <v>1835109.8236141221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1835109.8236141221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7613.3899401429235</v>
      </c>
      <c r="L157" s="444">
        <f t="shared" ca="1" si="3"/>
        <v>1834826.9755744447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1834826.9755744447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7612.2114066442691</v>
      </c>
      <c r="L158" s="444">
        <f t="shared" ca="1" si="3"/>
        <v>1834542.9490012687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1834542.9490012687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7611.0279625893672</v>
      </c>
      <c r="L159" s="444">
        <f t="shared" ca="1" si="3"/>
        <v>1834257.7389840379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1834257.7389840379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7609.8395875175738</v>
      </c>
      <c r="L160" s="444">
        <f t="shared" ca="1" si="3"/>
        <v>1833971.3405917352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1833971.3405917352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7608.6462608829788</v>
      </c>
      <c r="L161" s="444">
        <f t="shared" ca="1" si="3"/>
        <v>1833683.7488727979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1833683.7488727979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7607.4479620540733</v>
      </c>
      <c r="L162" s="444">
        <f t="shared" ca="1" si="3"/>
        <v>1833394.9588550318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1833394.9588550318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7606.2446703133801</v>
      </c>
      <c r="L163" s="444">
        <f t="shared" ca="1" si="3"/>
        <v>1833104.9655455248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1833104.9655455248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7605.0363648571029</v>
      </c>
      <c r="L164" s="444">
        <f t="shared" ca="1" si="3"/>
        <v>1832813.7639305617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1832813.7639305617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7603.8230247947558</v>
      </c>
      <c r="L165" s="444">
        <f t="shared" ca="1" si="3"/>
        <v>1832521.3489755362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1832521.3489755362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7602.6046291488165</v>
      </c>
      <c r="L166" s="444">
        <f t="shared" ca="1" si="3"/>
        <v>1832227.7156248647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1832227.7156248647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7601.3811568543515</v>
      </c>
      <c r="L167" s="444">
        <f t="shared" ca="1" si="3"/>
        <v>1831932.8588018988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1831932.8588018988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7600.1525867586597</v>
      </c>
      <c r="L168" s="444">
        <f t="shared" ca="1" si="3"/>
        <v>1831636.7734088372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1831636.7734088372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7598.9188976209034</v>
      </c>
      <c r="L169" s="444">
        <f t="shared" ca="1" si="3"/>
        <v>1831339.4543266378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1831339.4543266378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7597.6800681117411</v>
      </c>
      <c r="L170" s="444">
        <f t="shared" ca="1" si="3"/>
        <v>1831040.8964149293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1831040.8964149293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7596.4360768129545</v>
      </c>
      <c r="L171" s="444">
        <f t="shared" ca="1" si="3"/>
        <v>1830741.094511922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1830741.094511922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7595.1869022170904</v>
      </c>
      <c r="L172" s="444">
        <f t="shared" ca="1" si="3"/>
        <v>1830440.0434343189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1830440.0434343189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7593.9325227270765</v>
      </c>
      <c r="L173" s="444">
        <f t="shared" ca="1" si="3"/>
        <v>1830137.7379772258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1830137.7379772258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7592.6729166558562</v>
      </c>
      <c r="L174" s="444">
        <f t="shared" ca="1" si="3"/>
        <v>1829834.1729140615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1829834.1729140615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7591.4080622260053</v>
      </c>
      <c r="L175" s="444">
        <f t="shared" ca="1" si="3"/>
        <v>1829529.3429964671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1829529.3429964671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7590.1379375693614</v>
      </c>
      <c r="L176" s="444">
        <f t="shared" ca="1" si="3"/>
        <v>1829223.2429542162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1829223.2429542162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7588.8625207266496</v>
      </c>
      <c r="L177" s="444">
        <f t="shared" ca="1" si="3"/>
        <v>1828915.8674951226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1828915.8674951226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7587.5817896470944</v>
      </c>
      <c r="L178" s="444">
        <f t="shared" ca="1" si="3"/>
        <v>1828607.2113049494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1828607.2113049494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7586.2957221880379</v>
      </c>
      <c r="L179" s="444">
        <f t="shared" ca="1" si="3"/>
        <v>1828297.2690473171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1828297.2690473171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7585.00429611457</v>
      </c>
      <c r="L180" s="444">
        <f t="shared" ca="1" si="3"/>
        <v>1827986.0353636115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1827986.0353636115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7583.7074890991316</v>
      </c>
      <c r="L181" s="444">
        <f t="shared" ca="1" si="3"/>
        <v>1827673.5048728904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1827673.5048728904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7582.4052787211258</v>
      </c>
      <c r="L182" s="444">
        <f t="shared" ca="1" si="3"/>
        <v>1827359.6721717913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1827359.6721717913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7581.0976424665459</v>
      </c>
      <c r="L183" s="444">
        <f t="shared" ca="1" si="3"/>
        <v>1827044.5318344377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1827044.5318344377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7579.784557727573</v>
      </c>
      <c r="L184" s="444">
        <f t="shared" ca="1" si="3"/>
        <v>1826728.0784123451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1826728.0784123451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7578.4660018021868</v>
      </c>
      <c r="L185" s="444">
        <f t="shared" ca="1" si="3"/>
        <v>1826410.306434327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1826410.306434327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7577.1419518937782</v>
      </c>
      <c r="L186" s="444">
        <f t="shared" ca="1" si="3"/>
        <v>1826091.2104064005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1826091.2104064005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7575.8123851107512</v>
      </c>
      <c r="L187" s="444">
        <f t="shared" ca="1" si="3"/>
        <v>1825770.7848116909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1825770.7848116909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7574.4772784661291</v>
      </c>
      <c r="L188" s="444">
        <f t="shared" ca="1" si="3"/>
        <v>1825449.0241103368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1825449.0241103368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7573.1366088771529</v>
      </c>
      <c r="L189" s="444">
        <f t="shared" ca="1" si="3"/>
        <v>1825125.9227393938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1825125.9227393938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7571.7903531648899</v>
      </c>
      <c r="L190" s="444">
        <f t="shared" ca="1" si="3"/>
        <v>1824801.4751127383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1824801.4751127383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7570.4384880538255</v>
      </c>
      <c r="L191" s="444">
        <f t="shared" ca="1" si="3"/>
        <v>1824475.6756209719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1824475.6756209719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7569.0809901714647</v>
      </c>
      <c r="L192" s="444">
        <f t="shared" ca="1" si="3"/>
        <v>1824148.5186313232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1824148.5186313232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7567.7178360479293</v>
      </c>
      <c r="L193" s="444">
        <f t="shared" ca="1" si="3"/>
        <v>1823819.998487551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1823819.998487551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7566.349002115544</v>
      </c>
      <c r="L194" s="444">
        <f t="shared" ca="1" si="3"/>
        <v>1823490.1095098462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1823490.1095098462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7564.9744647084408</v>
      </c>
      <c r="L195" s="444">
        <f t="shared" ca="1" si="3"/>
        <v>1823158.8459947344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1823158.8459947344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7563.5942000621435</v>
      </c>
      <c r="L196" s="444">
        <f t="shared" ca="1" si="3"/>
        <v>1822826.2022149763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1822826.2022149763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7562.2081843131509</v>
      </c>
      <c r="L197" s="444">
        <f t="shared" ca="1" si="3"/>
        <v>1822492.1724194693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1822492.1724194693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7560.8163934985387</v>
      </c>
      <c r="L198" s="444">
        <f t="shared" ca="1" si="3"/>
        <v>1822156.7508331477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1822156.7508331477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7559.4188035555308</v>
      </c>
      <c r="L199" s="444">
        <f t="shared" ca="1" si="3"/>
        <v>1821819.9316568829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1821819.9316568829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7558.015390321093</v>
      </c>
      <c r="L200" s="444">
        <f t="shared" ca="1" si="3"/>
        <v>1821481.7090673838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1821481.7090673838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7556.6061295315158</v>
      </c>
      <c r="L201" s="444">
        <f t="shared" ca="1" si="3"/>
        <v>1821142.0772170951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1821142.0772170951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7555.1909968219779</v>
      </c>
      <c r="L202" s="444">
        <f t="shared" ca="1" si="3"/>
        <v>1820801.0302340968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1820801.0302340968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7553.7699677261517</v>
      </c>
      <c r="L203" s="444">
        <f t="shared" ca="1" si="3"/>
        <v>1820458.5622220028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1820458.5622220028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7552.3430176757602</v>
      </c>
      <c r="L204" s="444">
        <f t="shared" ca="1" si="3"/>
        <v>1820114.6672598582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1820114.6672598582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7550.9101220001585</v>
      </c>
      <c r="L205" s="444">
        <f t="shared" ca="1" si="3"/>
        <v>1819769.3394020381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1819769.3394020381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7549.4712559259069</v>
      </c>
      <c r="L206" s="444">
        <f t="shared" ca="1" si="3"/>
        <v>1819422.5726781439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1819422.5726781439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7548.026394576349</v>
      </c>
      <c r="L207" s="444">
        <f t="shared" ca="1" si="3"/>
        <v>1819074.3610928999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1819074.3610928999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7546.5755129711652</v>
      </c>
      <c r="L208" s="444">
        <f t="shared" ca="1" si="3"/>
        <v>1818724.698626051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1818724.698626051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7545.1185860259611</v>
      </c>
      <c r="L209" s="444">
        <f t="shared" ca="1" si="3"/>
        <v>1818373.5792322566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1818373.5792322566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7543.6555885518192</v>
      </c>
      <c r="L210" s="444">
        <f t="shared" ca="1" si="3"/>
        <v>1818020.9968409883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1818020.9968409883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7542.1864952548667</v>
      </c>
      <c r="L211" s="444">
        <f t="shared" ca="1" si="3"/>
        <v>1817666.945356423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1817666.945356423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7540.7112807358453</v>
      </c>
      <c r="L212" s="444">
        <f t="shared" ca="1" si="3"/>
        <v>1817311.4186573387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1817311.4186573387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7539.2299194896605</v>
      </c>
      <c r="L213" s="444">
        <f t="shared" ca="1" si="3"/>
        <v>1816954.4105970082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1816954.4105970082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7537.7423859049495</v>
      </c>
      <c r="L214" s="444">
        <f t="shared" ca="1" si="3"/>
        <v>1816595.915003093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1816595.915003093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7536.2486542636361</v>
      </c>
      <c r="L215" s="444">
        <f t="shared" ca="1" si="3"/>
        <v>1816235.9256775363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1816235.9256775363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7534.7486987404836</v>
      </c>
      <c r="L216" s="444">
        <f t="shared" ca="1" si="3"/>
        <v>1815874.4363964566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1815874.4363964566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7533.2424934026512</v>
      </c>
      <c r="L217" s="444">
        <f t="shared" ca="1" si="3"/>
        <v>1815511.440910039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1815511.440910039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7531.7300122092456</v>
      </c>
      <c r="L218" s="444">
        <f t="shared" ca="1" si="3"/>
        <v>1815146.9329424279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1815146.9329424279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7530.2112290108653</v>
      </c>
      <c r="L219" s="444">
        <f t="shared" ca="1" si="3"/>
        <v>1814780.9061916186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1814780.9061916186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7528.6861175491604</v>
      </c>
      <c r="L220" s="444">
        <f t="shared" ca="1" si="3"/>
        <v>1814413.3543293476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1814413.3543293476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7527.1546514563634</v>
      </c>
      <c r="L221" s="444">
        <f t="shared" ca="1" si="3"/>
        <v>1814044.2710009837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1814044.2710009837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7525.6168042548461</v>
      </c>
      <c r="L222" s="444">
        <f t="shared" ca="1" si="3"/>
        <v>1813673.6498254184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1813673.6498254184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7524.0725493566588</v>
      </c>
      <c r="L223" s="444">
        <f t="shared" ca="1" si="3"/>
        <v>1813301.4843949548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1813301.4843949548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7522.5218600630606</v>
      </c>
      <c r="L224" s="444">
        <f t="shared" ca="1" si="3"/>
        <v>1812927.7682751976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1812927.7682751976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7520.9647095640721</v>
      </c>
      <c r="L225" s="444">
        <f t="shared" ca="1" si="3"/>
        <v>1812552.4950049415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1812552.4950049415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7519.4010709380054</v>
      </c>
      <c r="L226" s="444">
        <f t="shared" ca="1" si="3"/>
        <v>1812175.6580960592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1812175.6580960592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7517.8309171509954</v>
      </c>
      <c r="L227" s="444">
        <f t="shared" ca="1" si="3"/>
        <v>1811797.2510333899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1811797.2510333899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7516.2542210565407</v>
      </c>
      <c r="L228" s="444">
        <f t="shared" ca="1" si="3"/>
        <v>1811417.2672746263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1811417.2672746263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7514.670955395025</v>
      </c>
      <c r="L229" s="444">
        <f t="shared" ca="1" si="3"/>
        <v>1811035.7002502012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1811035.7002502012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7513.0810927932544</v>
      </c>
      <c r="L230" s="444">
        <f t="shared" ca="1" si="3"/>
        <v>1810652.5433631742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1810652.5433631742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7511.4846057639743</v>
      </c>
      <c r="L231" s="444">
        <f t="shared" ca="1" si="3"/>
        <v>1810267.789989118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1810267.789989118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7509.8814667054066</v>
      </c>
      <c r="L232" s="444">
        <f t="shared" ca="1" si="3"/>
        <v>1809881.4334760031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1809881.4334760031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7508.2716479007631</v>
      </c>
      <c r="L233" s="444">
        <f t="shared" ca="1" si="3"/>
        <v>1809493.4671440837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1809493.4671440837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7506.6551215177642</v>
      </c>
      <c r="L234" s="444">
        <f t="shared" ca="1" si="3"/>
        <v>1809103.8842857813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1809103.8842857813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7505.0318596081706</v>
      </c>
      <c r="L235" s="444">
        <f t="shared" ca="1" si="3"/>
        <v>1808712.6781655692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1808712.6781655692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7503.401834107286</v>
      </c>
      <c r="L236" s="444">
        <f t="shared" ca="1" si="3"/>
        <v>1808319.8420198562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1808319.8420198562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7501.7650168334831</v>
      </c>
      <c r="L237" s="444">
        <f t="shared" ca="1" si="3"/>
        <v>1807925.3690568695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1807925.3690568695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7500.1213794877049</v>
      </c>
      <c r="L238" s="444">
        <f t="shared" ca="1" si="3"/>
        <v>1807529.252456537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1807529.252456537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7498.470893652986</v>
      </c>
      <c r="L239" s="444">
        <f t="shared" ca="1" si="3"/>
        <v>1807131.4853703696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1807131.4853703696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7496.8135307939565</v>
      </c>
      <c r="L240" s="444">
        <f t="shared" ca="1" si="3"/>
        <v>1806732.0609213433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1806732.0609213433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7495.1492622563455</v>
      </c>
      <c r="L241" s="444">
        <f t="shared" ca="1" si="3"/>
        <v>1806330.9722037795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1806330.9722037795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7493.4780592664965</v>
      </c>
      <c r="L242" s="444">
        <f t="shared" ca="1" si="3"/>
        <v>1805928.2122832257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1805928.2122832257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7491.799892930856</v>
      </c>
      <c r="L243" s="444">
        <f t="shared" ca="1" si="3"/>
        <v>1805523.7741963363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1805523.7741963363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7490.1147342354834</v>
      </c>
      <c r="L244" s="444">
        <f t="shared" ca="1" si="3"/>
        <v>1805117.6509507515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1805117.6509507515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7488.4225540455473</v>
      </c>
      <c r="L245" s="444">
        <f t="shared" ca="1" si="3"/>
        <v>1804709.8355249767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1804709.8355249767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7486.7233231048185</v>
      </c>
      <c r="L246" s="444">
        <f t="shared" ca="1" si="3"/>
        <v>1804300.3208682614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1804300.3208682614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7485.0170120351713</v>
      </c>
      <c r="L247" s="444">
        <f t="shared" ca="1" si="3"/>
        <v>1803889.0999004764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1803889.0999004764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7483.3035913360682</v>
      </c>
      <c r="L248" s="444">
        <f t="shared" ca="1" si="3"/>
        <v>1803476.1655119923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1803476.1655119923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7481.5830313840488</v>
      </c>
      <c r="L249" s="444">
        <f t="shared" ca="1" si="3"/>
        <v>1803061.5105635561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1803061.5105635561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7479.8553024322327</v>
      </c>
      <c r="L250" s="444">
        <f t="shared" ca="1" si="3"/>
        <v>1802645.1278861682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1802645.1278861682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7478.1203746097817</v>
      </c>
      <c r="L251" s="444">
        <f t="shared" ca="1" si="3"/>
        <v>1802227.0102809577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1802227.0102809577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7476.3782179214058</v>
      </c>
      <c r="L252" s="444">
        <f t="shared" ca="1" si="3"/>
        <v>1801807.1505190588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1801807.1505190588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7474.628802246827</v>
      </c>
      <c r="L253" s="444">
        <f t="shared" ca="1" si="3"/>
        <v>1801385.5413414855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1801385.5413414855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7472.8720973402715</v>
      </c>
      <c r="L254" s="444">
        <f t="shared" ca="1" si="3"/>
        <v>1800962.1754590054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1800962.1754590054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7471.1080728299385</v>
      </c>
      <c r="L255" s="444">
        <f t="shared" ca="1" si="3"/>
        <v>1800537.0455520151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1800537.0455520151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7469.3366982174794</v>
      </c>
      <c r="L256" s="444">
        <f t="shared" ca="1" si="3"/>
        <v>1800110.1442704124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1800110.1442704124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7467.5579428774672</v>
      </c>
      <c r="L257" s="444">
        <f t="shared" ca="1" si="3"/>
        <v>1799681.4642334697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1799681.4642334697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7465.771776056873</v>
      </c>
      <c r="L258" s="444">
        <f t="shared" ca="1" si="3"/>
        <v>1799250.9980297063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1799250.9980297063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7463.9781668745245</v>
      </c>
      <c r="L259" s="444">
        <f t="shared" ca="1" si="3"/>
        <v>1798818.7382167606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1798818.7382167606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7462.177084320585</v>
      </c>
      <c r="L260" s="444">
        <f t="shared" ca="1" si="3"/>
        <v>1798384.677321261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1798384.677321261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7460.3684972560031</v>
      </c>
      <c r="L261" s="444">
        <f t="shared" ca="1" si="3"/>
        <v>1797948.8078386968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1797948.8078386968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7458.5523744119855</v>
      </c>
      <c r="L262" s="444">
        <f t="shared" ca="1" si="3"/>
        <v>1797511.1222332886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1797511.1222332886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7456.7286843894508</v>
      </c>
      <c r="L263" s="444">
        <f t="shared" ref="L263:L517" ca="1" si="28">I263-J263+K263</f>
        <v>1797071.6129378579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1797071.6129378579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7454.8973956584896</v>
      </c>
      <c r="L264" s="444">
        <f t="shared" ca="1" si="28"/>
        <v>1796630.2723536962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1796630.2723536962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7453.058476557816</v>
      </c>
      <c r="L265" s="444">
        <f t="shared" ca="1" si="28"/>
        <v>1796187.0928504337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1796187.0928504337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7451.2118952942228</v>
      </c>
      <c r="L266" s="444">
        <f t="shared" ca="1" si="28"/>
        <v>1795742.0667659077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1795742.0667659077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7449.3576199420313</v>
      </c>
      <c r="L267" s="444">
        <f t="shared" ca="1" si="28"/>
        <v>1795295.1864060294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1795295.1864060294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7447.4956184425391</v>
      </c>
      <c r="L268" s="444">
        <f t="shared" ca="1" si="28"/>
        <v>1794846.4440446517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1794846.4440446517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7445.6258586034646</v>
      </c>
      <c r="L269" s="444">
        <f t="shared" ca="1" si="28"/>
        <v>1794395.831923435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1794395.831923435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7443.7483080983948</v>
      </c>
      <c r="L270" s="444">
        <f t="shared" ca="1" si="28"/>
        <v>1793943.3422517132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1793943.3422517132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7441.8629344662204</v>
      </c>
      <c r="L271" s="444">
        <f t="shared" ca="1" si="28"/>
        <v>1793488.9672063591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1793488.9672063591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7439.9697051105786</v>
      </c>
      <c r="L272" s="444">
        <f t="shared" ca="1" si="28"/>
        <v>1793032.6989316496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1793032.6989316496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7438.068587299289</v>
      </c>
      <c r="L273" s="444">
        <f t="shared" ca="1" si="28"/>
        <v>1792574.5295391285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1792574.5295391285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7436.1595481637851</v>
      </c>
      <c r="L274" s="444">
        <f t="shared" ca="1" si="28"/>
        <v>1792114.4511074722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1792114.4511074722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7434.2425546985487</v>
      </c>
      <c r="L275" s="444">
        <f t="shared" ca="1" si="28"/>
        <v>1791652.4556823506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1791652.4556823506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7432.3175737605443</v>
      </c>
      <c r="L276" s="444">
        <f t="shared" ca="1" si="28"/>
        <v>1791188.535276291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1791188.535276291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7430.3845720686268</v>
      </c>
      <c r="L277" s="444">
        <f t="shared" ca="1" si="28"/>
        <v>1790722.6818685394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1790722.6818685394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7428.4435162029977</v>
      </c>
      <c r="L278" s="444">
        <f t="shared" ca="1" si="28"/>
        <v>1790254.8874049222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1790254.8874049222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7426.4943726045913</v>
      </c>
      <c r="L279" s="444">
        <f t="shared" ca="1" si="28"/>
        <v>1789785.1437977066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1789785.1437977066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7424.5371075745261</v>
      </c>
      <c r="L280" s="444">
        <f t="shared" ca="1" si="28"/>
        <v>1789313.4429254609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1789313.4429254609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7422.5716872735029</v>
      </c>
      <c r="L281" s="444">
        <f t="shared" ca="1" si="28"/>
        <v>1788839.7766329141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1788839.7766329141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7420.5980777212244</v>
      </c>
      <c r="L282" s="444">
        <f t="shared" ca="1" si="28"/>
        <v>1788364.1367308151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1788364.1367308151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7418.6162447958104</v>
      </c>
      <c r="L283" s="444">
        <f t="shared" ca="1" si="28"/>
        <v>1787886.5149957906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1787886.5149957906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7416.6261542332095</v>
      </c>
      <c r="L284" s="444">
        <f t="shared" ca="1" si="28"/>
        <v>1787406.9031702036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1787406.9031702036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7414.6277716265968</v>
      </c>
      <c r="L285" s="444">
        <f t="shared" ca="1" si="28"/>
        <v>1786925.29296201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1786925.29296201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7412.6210624257901</v>
      </c>
      <c r="L286" s="444">
        <f t="shared" ca="1" si="28"/>
        <v>1786441.6760446157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1786441.6760446157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7410.605991936648</v>
      </c>
      <c r="L287" s="444">
        <f t="shared" ca="1" si="28"/>
        <v>1785956.0440567322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1785956.0440567322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7408.5825253204666</v>
      </c>
      <c r="L288" s="444">
        <f t="shared" ca="1" si="28"/>
        <v>1785468.3886022323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1785468.3886022323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7406.550627593384</v>
      </c>
      <c r="L289" s="444">
        <f t="shared" ca="1" si="28"/>
        <v>1784978.7012500055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1784978.7012500055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7404.5102636257716</v>
      </c>
      <c r="L290" s="444">
        <f t="shared" ca="1" si="28"/>
        <v>1784486.973533811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1784486.973533811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7402.4613981416287</v>
      </c>
      <c r="L291" s="444">
        <f t="shared" ca="1" si="28"/>
        <v>1783993.1969521325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1783993.1969521325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7400.4039957179684</v>
      </c>
      <c r="L292" s="444">
        <f t="shared" ca="1" si="28"/>
        <v>1783497.3629680302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1783497.3629680302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7398.3380207842083</v>
      </c>
      <c r="L293" s="444">
        <f t="shared" ca="1" si="28"/>
        <v>1782999.4630089942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1782999.4630089942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7396.2634376215592</v>
      </c>
      <c r="L294" s="444">
        <f t="shared" ca="1" si="28"/>
        <v>1782499.4884667955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1782499.4884667955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7394.1802103623968</v>
      </c>
      <c r="L295" s="444">
        <f t="shared" ca="1" si="28"/>
        <v>1781997.4306973377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1781997.4306973377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7392.0883029896568</v>
      </c>
      <c r="L296" s="444">
        <f t="shared" ca="1" si="28"/>
        <v>1781493.2810205072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1781493.2810205072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7389.9876793361946</v>
      </c>
      <c r="L297" s="444">
        <f t="shared" ca="1" si="28"/>
        <v>1780987.0307200232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1780987.0307200232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7387.8783030841796</v>
      </c>
      <c r="L298" s="444">
        <f t="shared" ca="1" si="28"/>
        <v>1780478.6710432873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1780478.6710432873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7385.760137764446</v>
      </c>
      <c r="L299" s="444">
        <f t="shared" ca="1" si="28"/>
        <v>1779968.1932012315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1779968.1932012315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7383.6331467558794</v>
      </c>
      <c r="L300" s="444">
        <f t="shared" ca="1" si="28"/>
        <v>1779455.5883681672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1779455.5883681672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7381.4972932847777</v>
      </c>
      <c r="L301" s="444">
        <f t="shared" ca="1" si="28"/>
        <v>1778940.8476816318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1778940.8476816318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7379.3525404242155</v>
      </c>
      <c r="L302" s="444">
        <f t="shared" ca="1" si="28"/>
        <v>1778423.9622422359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1778423.9622422359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7377.1988510933988</v>
      </c>
      <c r="L303" s="444">
        <f t="shared" ca="1" si="28"/>
        <v>1777904.9231135091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1777904.9231135091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7375.0361880570354</v>
      </c>
      <c r="L304" s="444">
        <f t="shared" ca="1" si="28"/>
        <v>1777383.7213217458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1777383.7213217458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7372.8645139246901</v>
      </c>
      <c r="L305" s="444">
        <f t="shared" ca="1" si="28"/>
        <v>1776860.3478558501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1776860.3478558501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7370.6837911501243</v>
      </c>
      <c r="L306" s="444">
        <f t="shared" ca="1" si="28"/>
        <v>1776334.79366718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1776334.79366718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7368.4939820306645</v>
      </c>
      <c r="L307" s="444">
        <f t="shared" ca="1" si="28"/>
        <v>1775807.0496693905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1775807.0496693905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7366.2950487065427</v>
      </c>
      <c r="L308" s="444">
        <f t="shared" ca="1" si="28"/>
        <v>1775277.1067382768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1775277.1067382768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7364.0869531602357</v>
      </c>
      <c r="L309" s="444">
        <f t="shared" ca="1" si="28"/>
        <v>1774744.9557116167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1774744.9557116167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7361.8696572158178</v>
      </c>
      <c r="L310" s="444">
        <f t="shared" ca="1" si="28"/>
        <v>1774210.5873890123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1774210.5873890123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7359.6431225383012</v>
      </c>
      <c r="L311" s="444">
        <f t="shared" ca="1" si="28"/>
        <v>1773673.9925317303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1773673.9925317303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7357.4073106329597</v>
      </c>
      <c r="L312" s="444">
        <f t="shared" ca="1" si="28"/>
        <v>1773135.1618625431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1773135.1618625431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7355.1621828446787</v>
      </c>
      <c r="L313" s="444">
        <f t="shared" ca="1" si="28"/>
        <v>1772594.0860655676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1772594.0860655676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7352.9077003572802</v>
      </c>
      <c r="L314" s="444">
        <f t="shared" ca="1" si="28"/>
        <v>1772050.7557861046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1772050.7557861046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7350.6438241928518</v>
      </c>
      <c r="L315" s="444">
        <f t="shared" ca="1" si="28"/>
        <v>1771505.1616304773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1771505.1616304773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7348.3705152110706</v>
      </c>
      <c r="L316" s="444">
        <f t="shared" ca="1" si="28"/>
        <v>1770957.2941658681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1770957.2941658681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7346.0877341085334</v>
      </c>
      <c r="L317" s="444">
        <f t="shared" ca="1" si="28"/>
        <v>1770407.1439201564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1770407.1439201564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7343.7954414180676</v>
      </c>
      <c r="L318" s="444">
        <f t="shared" ca="1" si="28"/>
        <v>1769854.7013817541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1769854.7013817541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7341.493597508058</v>
      </c>
      <c r="L319" s="444">
        <f t="shared" ca="1" si="28"/>
        <v>1769299.9569994418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1769299.9569994418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7339.1821625817574</v>
      </c>
      <c r="L320" s="444">
        <f t="shared" ca="1" si="28"/>
        <v>1768742.9011822033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1768742.9011822033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7336.8610966765955</v>
      </c>
      <c r="L321" s="444">
        <f t="shared" ca="1" si="28"/>
        <v>1768183.5242990598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1768183.5242990598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7334.5303596634967</v>
      </c>
      <c r="L322" s="444">
        <f t="shared" ca="1" si="28"/>
        <v>1767621.8166789031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1767621.8166789031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7332.1899112461788</v>
      </c>
      <c r="L323" s="444">
        <f t="shared" ca="1" si="28"/>
        <v>1767057.7686103289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1767057.7686103289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7329.839710960453</v>
      </c>
      <c r="L324" s="444">
        <f t="shared" ca="1" si="28"/>
        <v>1766491.3703414691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1766491.3703414691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7327.4797181735357</v>
      </c>
      <c r="L325" s="444">
        <f t="shared" ca="1" si="28"/>
        <v>1765922.6120798225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1765922.6120798225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7325.1098920833429</v>
      </c>
      <c r="L326" s="444">
        <f t="shared" ca="1" si="28"/>
        <v>1765351.4839920856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1765351.4839920856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7322.730191717772</v>
      </c>
      <c r="L327" s="444">
        <f t="shared" ca="1" si="28"/>
        <v>1764777.9762039832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1764777.9762039832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7320.3405759340121</v>
      </c>
      <c r="L328" s="444">
        <f t="shared" ca="1" si="28"/>
        <v>1764202.0788000969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1764202.0788000969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7317.94100341782</v>
      </c>
      <c r="L329" s="444">
        <f t="shared" ca="1" si="28"/>
        <v>1763623.7818236945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1763623.7818236945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7315.5314326828093</v>
      </c>
      <c r="L330" s="444">
        <f t="shared" ca="1" si="28"/>
        <v>1763043.0752765571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1763043.0752765571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7313.1118220697372</v>
      </c>
      <c r="L331" s="444">
        <f t="shared" ca="1" si="28"/>
        <v>1762459.9491188065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1762459.9491188065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7310.6821297457764</v>
      </c>
      <c r="L332" s="444">
        <f t="shared" ca="1" si="28"/>
        <v>1761874.3932687321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1761874.3932687321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7308.2423137037995</v>
      </c>
      <c r="L333" s="444">
        <f t="shared" ca="1" si="28"/>
        <v>1761286.3976026156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1761286.3976026156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7305.7923317616487</v>
      </c>
      <c r="L334" s="444">
        <f t="shared" ca="1" si="28"/>
        <v>1760695.9519545571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1760695.9519545571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7303.3321415614037</v>
      </c>
      <c r="L335" s="444">
        <f t="shared" ca="1" si="28"/>
        <v>1760103.0461162983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1760103.0461162983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7300.8617005686592</v>
      </c>
      <c r="L336" s="444">
        <f t="shared" ca="1" si="28"/>
        <v>1759507.6698370466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1759507.6698370466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7298.380966071777</v>
      </c>
      <c r="L337" s="444">
        <f t="shared" ca="1" si="28"/>
        <v>1758909.8128232982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1758909.8128232982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7295.889895181158</v>
      </c>
      <c r="L338" s="444">
        <f t="shared" ca="1" si="28"/>
        <v>1758309.4647386591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1758309.4647386591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7293.3884448284944</v>
      </c>
      <c r="L339" s="444">
        <f t="shared" ca="1" si="28"/>
        <v>1757706.6152036674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1757706.6152036674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7290.8765717660299</v>
      </c>
      <c r="L340" s="444">
        <f t="shared" ca="1" si="28"/>
        <v>1757101.2537956133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1757101.2537956133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7288.3542325658045</v>
      </c>
      <c r="L341" s="444">
        <f t="shared" ca="1" si="28"/>
        <v>1756493.3700483588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1756493.3700483588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7285.8213836189116</v>
      </c>
      <c r="L342" s="444">
        <f t="shared" ca="1" si="28"/>
        <v>1755882.9534521576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1755882.9534521576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7283.2779811347382</v>
      </c>
      <c r="L343" s="444">
        <f t="shared" ca="1" si="28"/>
        <v>1755269.9934534722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1755269.9934534722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7280.723981140216</v>
      </c>
      <c r="L344" s="444">
        <f t="shared" ca="1" si="28"/>
        <v>1754654.4794547921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1754654.4794547921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7278.1593394790498</v>
      </c>
      <c r="L345" s="444">
        <f t="shared" ca="1" si="28"/>
        <v>1754036.4008144508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1754036.4008144508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7275.58401181096</v>
      </c>
      <c r="L346" s="444">
        <f t="shared" ca="1" si="28"/>
        <v>1753415.7468464416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1753415.7468464416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7272.9979536109231</v>
      </c>
      <c r="L347" s="444">
        <f t="shared" ca="1" si="28"/>
        <v>1752792.5068202324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1752792.5068202324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7270.4011201683852</v>
      </c>
      <c r="L348" s="444">
        <f t="shared" ca="1" si="28"/>
        <v>1752166.6699605805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1752166.6699605805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7267.7934665865014</v>
      </c>
      <c r="L349" s="444">
        <f t="shared" ca="1" si="28"/>
        <v>1751538.2254473467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1751538.2254473467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7265.1749477813601</v>
      </c>
      <c r="L350" s="444">
        <f t="shared" ca="1" si="28"/>
        <v>1750907.1624153077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1750907.1624153077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7262.5455184811981</v>
      </c>
      <c r="L351" s="444">
        <f t="shared" ca="1" si="28"/>
        <v>1750273.4699539687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1750273.4699539687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7259.9051332256176</v>
      </c>
      <c r="L352" s="444">
        <f t="shared" ca="1" si="28"/>
        <v>1749637.1371073741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1749637.1371073741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7257.2537463648077</v>
      </c>
      <c r="L353" s="444">
        <f t="shared" ca="1" si="28"/>
        <v>1748998.1528739186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1748998.1528739186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7254.5913120587429</v>
      </c>
      <c r="L354" s="444">
        <f t="shared" ca="1" si="28"/>
        <v>1748356.5062061572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1748356.5062061572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7251.9177842764038</v>
      </c>
      <c r="L355" s="444">
        <f t="shared" ca="1" si="28"/>
        <v>1747712.1860106133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1747712.1860106133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7249.2331167949715</v>
      </c>
      <c r="L356" s="444">
        <f t="shared" ca="1" si="28"/>
        <v>1747065.1811475882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1747065.1811475882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7246.5372631990331</v>
      </c>
      <c r="L357" s="444">
        <f t="shared" ca="1" si="28"/>
        <v>1746415.4804309669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1746415.4804309669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7243.8301768797783</v>
      </c>
      <c r="L358" s="444">
        <f t="shared" ca="1" si="28"/>
        <v>1745763.0726280266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1745763.0726280266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7241.1118110341931</v>
      </c>
      <c r="L359" s="444">
        <f t="shared" ca="1" si="28"/>
        <v>1745107.9464592405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1745107.9464592405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7238.3821186642508</v>
      </c>
      <c r="L360" s="444">
        <f t="shared" ca="1" si="28"/>
        <v>1744450.0905980845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1744450.0905980845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7235.6410525761003</v>
      </c>
      <c r="L361" s="444">
        <f t="shared" ca="1" si="28"/>
        <v>1743789.4936708403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1743789.4936708403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7232.8885653792504</v>
      </c>
      <c r="L362" s="444">
        <f t="shared" ca="1" si="28"/>
        <v>1743126.1442563992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1743126.1442563992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7230.124609485747</v>
      </c>
      <c r="L363" s="444">
        <f t="shared" ca="1" si="28"/>
        <v>1742460.0308860647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1742460.0308860647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7227.3491371093514</v>
      </c>
      <c r="L364" s="444">
        <f t="shared" ca="1" si="28"/>
        <v>1741791.1420433538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1741791.1420433538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7224.5621002647231</v>
      </c>
      <c r="L365" s="444">
        <f t="shared" ca="1" si="28"/>
        <v>1741119.4661637982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1741119.4661637982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7221.7634507665753</v>
      </c>
      <c r="L366" s="444">
        <f t="shared" ca="1" si="28"/>
        <v>1740444.9916347447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1740444.9916347447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7218.9531402288521</v>
      </c>
      <c r="L367" s="444">
        <f t="shared" ca="1" si="28"/>
        <v>1739767.7067951532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1739767.7067951532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7216.1311200638875</v>
      </c>
      <c r="L368" s="444">
        <f t="shared" ca="1" si="28"/>
        <v>1739087.5999353968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1739087.5999353968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7213.2973414815688</v>
      </c>
      <c r="L369" s="444">
        <f t="shared" ca="1" si="28"/>
        <v>1738404.6592970581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1738404.6592970581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7210.4517554884915</v>
      </c>
      <c r="L370" s="444">
        <f t="shared" ca="1" si="28"/>
        <v>1737718.8730727264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1737718.8730727264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7207.5943128871077</v>
      </c>
      <c r="L371" s="444">
        <f t="shared" ca="1" si="28"/>
        <v>1737030.2294057934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1737030.2294057934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7204.7249642748866</v>
      </c>
      <c r="L372" s="444">
        <f t="shared" ca="1" si="28"/>
        <v>1736338.7163902479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1736338.7163902479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7201.8436600434497</v>
      </c>
      <c r="L373" s="444">
        <f t="shared" ca="1" si="28"/>
        <v>1735644.3220704712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1735644.3220704712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7198.9503503777123</v>
      </c>
      <c r="L374" s="444">
        <f t="shared" ca="1" si="28"/>
        <v>1734947.0344410287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1734947.0344410287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7196.0449852550364</v>
      </c>
      <c r="L375" s="444">
        <f t="shared" ca="1" si="28"/>
        <v>1734246.8414464635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1734246.8414464635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7193.1275144443471</v>
      </c>
      <c r="L376" s="444">
        <f t="shared" ca="1" si="28"/>
        <v>1733543.7309810875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1733543.7309810875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7190.197887505281</v>
      </c>
      <c r="L377" s="444">
        <f t="shared" ca="1" si="28"/>
        <v>1732837.6908887725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1732837.6908887725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7187.2560537873005</v>
      </c>
      <c r="L378" s="444">
        <f t="shared" ca="1" si="28"/>
        <v>1732128.7089627394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1732128.7089627394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7184.3019624288299</v>
      </c>
      <c r="L379" s="444">
        <f t="shared" ca="1" si="28"/>
        <v>1731416.7729453479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1731416.7729453479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7181.3355623563657</v>
      </c>
      <c r="L380" s="444">
        <f t="shared" ca="1" si="28"/>
        <v>1730701.870527884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1730701.870527884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7178.3568022835989</v>
      </c>
      <c r="L381" s="444">
        <f t="shared" ca="1" si="28"/>
        <v>1729983.9893503473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1729983.9893503473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7175.3656307105284</v>
      </c>
      <c r="L382" s="444">
        <f t="shared" ca="1" si="28"/>
        <v>1729263.1170012376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1729263.1170012376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7172.3619959225725</v>
      </c>
      <c r="L383" s="444">
        <f t="shared" ca="1" si="28"/>
        <v>1728539.24101734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1728539.24101734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7169.3458459896647</v>
      </c>
      <c r="L384" s="444">
        <f t="shared" ca="1" si="28"/>
        <v>1727812.3488835094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1727812.3488835094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7166.3171287653713</v>
      </c>
      <c r="L385" s="444">
        <f t="shared" ca="1" si="28"/>
        <v>1727082.4280324546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1727082.4280324546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7163.2757918859761</v>
      </c>
      <c r="L386" s="444">
        <f t="shared" ca="1" si="28"/>
        <v>1726349.4658445204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1726349.4658445204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7160.221782769584</v>
      </c>
      <c r="L387" s="444">
        <f t="shared" ca="1" si="28"/>
        <v>1725613.4496474697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1725613.4496474697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7157.1550486152073</v>
      </c>
      <c r="L388" s="444">
        <f t="shared" ca="1" si="28"/>
        <v>1724874.3667162647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1724874.3667162647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7154.0755364018523</v>
      </c>
      <c r="L389" s="444">
        <f t="shared" ca="1" si="28"/>
        <v>1724132.2042728465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1724132.2042728465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7150.9831928876101</v>
      </c>
      <c r="L390" s="444">
        <f t="shared" ca="1" si="28"/>
        <v>1723386.9494859139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1723386.9494859139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7147.8779646087241</v>
      </c>
      <c r="L391" s="444">
        <f t="shared" ca="1" si="28"/>
        <v>1722638.5894707025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1722638.5894707025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7144.7597978786762</v>
      </c>
      <c r="L392" s="444">
        <f t="shared" ca="1" si="28"/>
        <v>1721887.1112887608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1721887.1112887608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7141.6286387872524</v>
      </c>
      <c r="L393" s="444">
        <f t="shared" ca="1" si="28"/>
        <v>1721132.5019477278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1721132.5019477278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7138.4844331996146</v>
      </c>
      <c r="L394" s="444">
        <f t="shared" ca="1" si="28"/>
        <v>1720374.748401107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1720374.748401107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7135.327126755361</v>
      </c>
      <c r="L395" s="444">
        <f t="shared" ca="1" si="28"/>
        <v>1719613.8375480422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1719613.8375480422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7132.1566648675916</v>
      </c>
      <c r="L396" s="444">
        <f t="shared" ca="1" si="28"/>
        <v>1718849.7562330896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1718849.7562330896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7128.9729927219551</v>
      </c>
      <c r="L397" s="444">
        <f t="shared" ca="1" si="28"/>
        <v>1718082.4912459913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1718082.4912459913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7125.7760552757136</v>
      </c>
      <c r="L398" s="444">
        <f t="shared" ca="1" si="28"/>
        <v>1717312.0293214468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1717312.0293214468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7122.5657972567769</v>
      </c>
      <c r="L399" s="444">
        <f t="shared" ca="1" si="28"/>
        <v>1716538.3571388833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1716538.3571388833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7119.3421631627625</v>
      </c>
      <c r="L400" s="444">
        <f t="shared" ca="1" si="28"/>
        <v>1715761.4613222259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1715761.4613222259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7116.1050972600233</v>
      </c>
      <c r="L401" s="444">
        <f t="shared" ca="1" si="28"/>
        <v>1714981.3284396657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1714981.3284396657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7112.8545435826891</v>
      </c>
      <c r="L402" s="444">
        <f t="shared" ca="1" si="28"/>
        <v>1714197.9450034283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1714197.9450034283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7109.5904459317007</v>
      </c>
      <c r="L403" s="444">
        <f t="shared" ca="1" si="28"/>
        <v>1713411.2974695398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1713411.2974695398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7106.3127478738306</v>
      </c>
      <c r="L404" s="444">
        <f t="shared" ca="1" si="28"/>
        <v>1712621.3722375934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1712621.3722375934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7103.0213927407212</v>
      </c>
      <c r="L405" s="444">
        <f t="shared" ca="1" si="28"/>
        <v>1711828.1556505139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1711828.1556505139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7099.7163236278902</v>
      </c>
      <c r="L406" s="444">
        <f t="shared" ca="1" si="28"/>
        <v>1711031.6339943216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1711031.6339943216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7096.3974833937555</v>
      </c>
      <c r="L407" s="444">
        <f t="shared" ca="1" si="28"/>
        <v>1710231.7934978951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1710231.7934978951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7093.0648146586454</v>
      </c>
      <c r="L408" s="444">
        <f t="shared" ca="1" si="28"/>
        <v>1709428.6203327335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1709428.6203327335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7089.7182598038053</v>
      </c>
      <c r="L409" s="444">
        <f t="shared" ca="1" si="28"/>
        <v>1708622.100612717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1708622.100612717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7086.3577609704034</v>
      </c>
      <c r="L410" s="444">
        <f t="shared" ca="1" si="28"/>
        <v>1707812.2203938672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1707812.2203938672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7082.9832600585278</v>
      </c>
      <c r="L411" s="444">
        <f t="shared" ca="1" si="28"/>
        <v>1706998.9656741056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1706998.9656741056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7079.5946987261887</v>
      </c>
      <c r="L412" s="444">
        <f t="shared" ca="1" si="28"/>
        <v>1706182.3223930115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1706182.3223930115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7076.1920183882967</v>
      </c>
      <c r="L413" s="444">
        <f t="shared" ca="1" si="28"/>
        <v>1705362.2764315796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1705362.2764315796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7072.7751602156641</v>
      </c>
      <c r="L414" s="444">
        <f t="shared" ca="1" si="28"/>
        <v>1704538.8136119749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1704538.8136119749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7069.3440651339779</v>
      </c>
      <c r="L415" s="444">
        <f t="shared" ca="1" si="28"/>
        <v>1703711.9196972887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1703711.9196972887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7065.8986738227841</v>
      </c>
      <c r="L416" s="444">
        <f t="shared" ca="1" si="28"/>
        <v>1702881.5803912913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1702881.5803912913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7062.4389267144616</v>
      </c>
      <c r="L417" s="444">
        <f t="shared" ca="1" si="28"/>
        <v>1702047.7813381855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1702047.7813381855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7058.9647639931873</v>
      </c>
      <c r="L418" s="444">
        <f t="shared" ca="1" si="28"/>
        <v>1701210.5081223585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1701210.5081223585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7055.4761255939084</v>
      </c>
      <c r="L419" s="444">
        <f t="shared" ca="1" si="28"/>
        <v>1700369.7462681322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1700369.7462681322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7051.9729512013</v>
      </c>
      <c r="L420" s="444">
        <f t="shared" ca="1" si="28"/>
        <v>1699525.4812395133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1699525.4812395133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7048.4551802487222</v>
      </c>
      <c r="L421" s="444">
        <f t="shared" ca="1" si="28"/>
        <v>1698677.6984399417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1698677.6984399417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7044.9227519171727</v>
      </c>
      <c r="L422" s="444">
        <f t="shared" ca="1" si="28"/>
        <v>1697826.3832120388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1697826.3832120388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7041.3756051342434</v>
      </c>
      <c r="L423" s="444">
        <f t="shared" ca="1" si="28"/>
        <v>1696971.5208373528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1696971.5208373528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7037.8136785730521</v>
      </c>
      <c r="L424" s="444">
        <f t="shared" ca="1" si="28"/>
        <v>1696113.0965361057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1696113.0965361057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7034.2369106511896</v>
      </c>
      <c r="L425" s="444">
        <f t="shared" ca="1" si="28"/>
        <v>1695251.0954669367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1695251.0954669367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7030.645239529651</v>
      </c>
      <c r="L426" s="444">
        <f t="shared" ca="1" si="28"/>
        <v>1694385.5027266461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1694385.5027266461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7027.0386031117741</v>
      </c>
      <c r="L427" s="444">
        <f t="shared" ca="1" si="28"/>
        <v>1693516.3033499378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1693516.3033499378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7023.4169390421566</v>
      </c>
      <c r="L428" s="444">
        <f t="shared" ca="1" si="28"/>
        <v>1692643.4823091596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1692643.4823091596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7019.7801847055807</v>
      </c>
      <c r="L429" s="444">
        <f t="shared" ca="1" si="28"/>
        <v>1691767.0245140449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1691767.0245140449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7016.1282772259356</v>
      </c>
      <c r="L430" s="444">
        <f t="shared" ca="1" si="28"/>
        <v>1690886.9148114505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1690886.9148114505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7012.4611534651258</v>
      </c>
      <c r="L431" s="444">
        <f t="shared" ca="1" si="28"/>
        <v>1690003.1379850954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1690003.1379850954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7008.7787500219811</v>
      </c>
      <c r="L432" s="444">
        <f t="shared" ca="1" si="28"/>
        <v>1689115.6787552971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1689115.6787552971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7005.0810032311538</v>
      </c>
      <c r="L433" s="444">
        <f t="shared" ca="1" si="28"/>
        <v>1688224.5217787081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1688224.5217787081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7001.3678491620331</v>
      </c>
      <c r="L434" s="444">
        <f t="shared" ca="1" si="28"/>
        <v>1687329.6516480499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1687329.6516480499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6997.6392236176234</v>
      </c>
      <c r="L435" s="444">
        <f t="shared" ca="1" si="28"/>
        <v>1686431.0528918474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1686431.0528918474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6993.895062133447</v>
      </c>
      <c r="L436" s="444">
        <f t="shared" ca="1" si="28"/>
        <v>1685528.7099741607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1685528.7099741607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6990.1352999764194</v>
      </c>
      <c r="L437" s="444">
        <f t="shared" ca="1" si="28"/>
        <v>1684622.6072943169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1684622.6072943169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6986.3598721437365</v>
      </c>
      <c r="L438" s="444">
        <f t="shared" ca="1" si="28"/>
        <v>1683712.7291866404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1683712.7291866404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6982.5687133617503</v>
      </c>
      <c r="L439" s="444">
        <f t="shared" ca="1" si="28"/>
        <v>1682799.059920182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1682799.059920182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6978.7617580848409</v>
      </c>
      <c r="L440" s="444">
        <f t="shared" ca="1" si="28"/>
        <v>1681881.5836984466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1681881.5836984466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6974.9389404942767</v>
      </c>
      <c r="L441" s="444">
        <f t="shared" ca="1" si="28"/>
        <v>1680960.2846591207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1680960.2846591207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6971.1001944970849</v>
      </c>
      <c r="L442" s="444">
        <f t="shared" ca="1" si="28"/>
        <v>1680035.1468737975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1680035.1468737975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6967.245453724905</v>
      </c>
      <c r="L443" s="444">
        <f t="shared" ca="1" si="28"/>
        <v>1679106.1543477022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1679106.1543477022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6963.3746515328412</v>
      </c>
      <c r="L444" s="444">
        <f t="shared" ca="1" si="28"/>
        <v>1678173.2910194148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1678173.2910194148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6959.4877209983115</v>
      </c>
      <c r="L445" s="444">
        <f t="shared" ca="1" si="28"/>
        <v>1677236.5407605928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1677236.5407605928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6955.5845949198856</v>
      </c>
      <c r="L446" s="444">
        <f t="shared" ca="1" si="28"/>
        <v>1676295.8873756924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1676295.8873756924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6951.6652058161344</v>
      </c>
      <c r="L447" s="444">
        <f t="shared" ca="1" si="28"/>
        <v>1675351.3146016882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1675351.3146016882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6947.7294859244494</v>
      </c>
      <c r="L448" s="444">
        <f t="shared" ca="1" si="28"/>
        <v>1674402.8061077923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1674402.8061077923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6943.7773671998839</v>
      </c>
      <c r="L449" s="444">
        <f t="shared" ca="1" si="28"/>
        <v>1673450.3454951718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1673450.3454951718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6939.8087813139637</v>
      </c>
      <c r="L450" s="444">
        <f t="shared" ca="1" si="28"/>
        <v>1672493.9162966656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1672493.9162966656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6935.8236596535216</v>
      </c>
      <c r="L451" s="444">
        <f t="shared" ca="1" si="28"/>
        <v>1671533.5019764989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1671533.5019764989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6931.8219333194938</v>
      </c>
      <c r="L452" s="444">
        <f t="shared" ca="1" si="28"/>
        <v>1670569.0859299982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1670569.0859299982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6927.8035331257424</v>
      </c>
      <c r="L453" s="444">
        <f t="shared" ca="1" si="28"/>
        <v>1669600.6514833036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1669600.6514833036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6923.7683895978471</v>
      </c>
      <c r="L454" s="444">
        <f t="shared" ca="1" si="28"/>
        <v>1668628.1818930812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1668628.1818930812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6919.7164329719208</v>
      </c>
      <c r="L455" s="444">
        <f t="shared" ca="1" si="28"/>
        <v>1667651.6603462328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1667651.6603462328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6915.6475931933855</v>
      </c>
      <c r="L456" s="444">
        <f t="shared" ca="1" si="28"/>
        <v>1666671.069959606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1666671.069959606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6911.5617999157739</v>
      </c>
      <c r="L457" s="444">
        <f t="shared" ca="1" si="28"/>
        <v>1665686.3937797016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1665686.3937797016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6907.4589824995064</v>
      </c>
      <c r="L458" s="444">
        <f t="shared" ca="1" si="28"/>
        <v>1664697.6147823809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1664697.6147823809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6903.3390700106693</v>
      </c>
      <c r="L459" s="444">
        <f t="shared" ca="1" si="28"/>
        <v>1663704.7158725713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1663704.7158725713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6899.2019912197966</v>
      </c>
      <c r="L460" s="444">
        <f t="shared" ca="1" si="28"/>
        <v>1662707.6798839709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1662707.6798839709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6895.0476746006279</v>
      </c>
      <c r="L461" s="444">
        <f t="shared" ca="1" si="28"/>
        <v>1661706.4895787514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1661706.4895787514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6890.8760483288797</v>
      </c>
      <c r="L462" s="444">
        <f t="shared" ca="1" si="28"/>
        <v>1660701.12764726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1660701.12764726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6886.6870402809991</v>
      </c>
      <c r="L463" s="444">
        <f t="shared" ca="1" si="28"/>
        <v>1659691.5767077208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1659691.5767077208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6882.4805780329189</v>
      </c>
      <c r="L464" s="444">
        <f t="shared" ca="1" si="28"/>
        <v>1658677.8193059335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1658677.8193059335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6878.2565888588042</v>
      </c>
      <c r="L465" s="444">
        <f t="shared" ca="1" si="28"/>
        <v>1657659.8379149721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1657659.8379149721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6874.0149997297995</v>
      </c>
      <c r="L466" s="444">
        <f t="shared" ca="1" si="28"/>
        <v>1656637.6149348817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1656637.6149348817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6869.7557373127556</v>
      </c>
      <c r="L467" s="444">
        <f t="shared" ca="1" si="28"/>
        <v>1655611.1326923743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1655611.1326923743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6865.4787279689754</v>
      </c>
      <c r="L468" s="444">
        <f t="shared" ca="1" si="28"/>
        <v>1654580.3734405229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1654580.3734405229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6861.1838977529278</v>
      </c>
      <c r="L469" s="444">
        <f t="shared" ca="1" si="28"/>
        <v>1653545.3193584557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1653545.3193584557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6856.8711724109799</v>
      </c>
      <c r="L470" s="444">
        <f t="shared" ca="1" si="28"/>
        <v>1652505.9525510464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1652505.9525510464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6852.5404773801092</v>
      </c>
      <c r="L471" s="444">
        <f t="shared" ca="1" si="28"/>
        <v>1651462.2550486063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1651462.2550486063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6848.1917377866084</v>
      </c>
      <c r="L472" s="444">
        <f t="shared" ca="1" si="28"/>
        <v>1650414.2088065727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1650414.2088065727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6843.8248784448006</v>
      </c>
      <c r="L473" s="444">
        <f t="shared" ca="1" si="28"/>
        <v>1649361.7957051974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1649361.7957051974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6839.4398238557378</v>
      </c>
      <c r="L474" s="444">
        <f t="shared" ca="1" si="28"/>
        <v>1648304.9975492328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1648304.9975492328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6835.0364982058854</v>
      </c>
      <c r="L475" s="444">
        <f t="shared" ca="1" si="28"/>
        <v>1647243.7960676185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1647243.7960676185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6830.6148253658257</v>
      </c>
      <c r="L476" s="444">
        <f t="shared" ca="1" si="28"/>
        <v>1646178.1729131641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1646178.1729131641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6826.1747288889319</v>
      </c>
      <c r="L477" s="444">
        <f t="shared" ca="1" si="28"/>
        <v>1645108.1096622329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1645108.1096622329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6821.7161320100531</v>
      </c>
      <c r="L478" s="444">
        <f t="shared" ca="1" si="28"/>
        <v>1644033.5878144228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1644033.5878144228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6817.2389576441774</v>
      </c>
      <c r="L479" s="444">
        <f t="shared" ca="1" si="28"/>
        <v>1642954.5887922468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1642954.5887922468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6812.7431283851101</v>
      </c>
      <c r="L480" s="444">
        <f t="shared" ca="1" si="28"/>
        <v>1641871.0939408117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1641871.0939408117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6808.2285665041309</v>
      </c>
      <c r="L481" s="444">
        <f t="shared" ca="1" si="28"/>
        <v>1640783.0845274955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1640783.0845274955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6803.6951939486471</v>
      </c>
      <c r="L482" s="444">
        <f t="shared" ca="1" si="28"/>
        <v>1639690.541741624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1639690.541741624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6799.1429323408493</v>
      </c>
      <c r="L483" s="444">
        <f t="shared" ca="1" si="28"/>
        <v>1638593.4466941445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1638593.4466941445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6794.5717029763509</v>
      </c>
      <c r="L484" s="444">
        <f t="shared" ca="1" si="28"/>
        <v>1637491.7804173005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1637491.7804173005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6789.9814268228347</v>
      </c>
      <c r="L485" s="444">
        <f t="shared" ca="1" si="28"/>
        <v>1636385.523864303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1636385.523864303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6785.3720245186778</v>
      </c>
      <c r="L486" s="444">
        <f t="shared" ca="1" si="28"/>
        <v>1635274.6579090015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1635274.6579090015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6780.743416371588</v>
      </c>
      <c r="L487" s="444">
        <f t="shared" ca="1" si="28"/>
        <v>1634159.1633455527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1634159.1633455527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6776.0955223572191</v>
      </c>
      <c r="L488" s="444">
        <f t="shared" ca="1" si="28"/>
        <v>1633039.0208880897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1633039.0208880897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6771.428262117789</v>
      </c>
      <c r="L489" s="444">
        <f t="shared" ca="1" si="28"/>
        <v>1631914.2111703872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1631914.2111703872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6766.7415549606958</v>
      </c>
      <c r="L490" s="444">
        <f t="shared" ca="1" si="28"/>
        <v>1630784.7147455276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1630784.7147455276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6762.0353198571138</v>
      </c>
      <c r="L491" s="444">
        <f t="shared" ca="1" si="28"/>
        <v>1629650.5120855644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1629650.5120855644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6757.3094754406011</v>
      </c>
      <c r="L492" s="444">
        <f t="shared" ca="1" si="28"/>
        <v>1628511.5835811847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1628511.5835811847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6752.5639400056853</v>
      </c>
      <c r="L493" s="444">
        <f t="shared" ca="1" si="28"/>
        <v>1627367.9095413701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1627367.9095413701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6747.7986315064582</v>
      </c>
      <c r="L494" s="444">
        <f t="shared" ca="1" si="28"/>
        <v>1626219.4701930564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1626219.4701930564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6743.0134675551508</v>
      </c>
      <c r="L495" s="444">
        <f t="shared" ca="1" si="28"/>
        <v>1625066.2456807913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1625066.2456807913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6738.2083654207127</v>
      </c>
      <c r="L496" s="444">
        <f t="shared" ca="1" si="28"/>
        <v>1623908.2160663919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1623908.2160663919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6733.383242027382</v>
      </c>
      <c r="L497" s="444">
        <f t="shared" ca="1" si="28"/>
        <v>1622745.361328599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1622745.361328599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6728.5380139532454</v>
      </c>
      <c r="L498" s="444">
        <f t="shared" ca="1" si="28"/>
        <v>1621577.6613627321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1621577.6613627321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6723.6725974287992</v>
      </c>
      <c r="L499" s="444">
        <f t="shared" ca="1" si="28"/>
        <v>1620405.0959803406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1620405.0959803406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6718.7869083355017</v>
      </c>
      <c r="L500" s="444">
        <f t="shared" ca="1" si="28"/>
        <v>1619227.6449088559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1619227.6449088559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6713.8808622043152</v>
      </c>
      <c r="L501" s="444">
        <f t="shared" ca="1" si="28"/>
        <v>1618045.28779124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1618045.28779124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6708.9543742142487</v>
      </c>
      <c r="L502" s="444">
        <f t="shared" ca="1" si="28"/>
        <v>1616858.004185634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1616858.004185634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6704.0073591908904</v>
      </c>
      <c r="L503" s="444">
        <f t="shared" ca="1" si="28"/>
        <v>1615665.7735650046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1615665.7735650046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6699.0397316049348</v>
      </c>
      <c r="L504" s="444">
        <f t="shared" ca="1" si="28"/>
        <v>1614468.5753167893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1614468.5753167893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6694.0514055707044</v>
      </c>
      <c r="L505" s="444">
        <f t="shared" ca="1" si="28"/>
        <v>1613266.3887425398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1613266.3887425398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6689.0422948446649</v>
      </c>
      <c r="L506" s="444">
        <f t="shared" ca="1" si="28"/>
        <v>1612059.1930575643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1612059.1930575643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6684.0123128239338</v>
      </c>
      <c r="L507" s="444">
        <f t="shared" ca="1" si="28"/>
        <v>1610846.967390568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1610846.967390568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6678.9613725447825</v>
      </c>
      <c r="L508" s="444">
        <f t="shared" ca="1" si="28"/>
        <v>1609629.6907832925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1609629.6907832925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6673.8893866811341</v>
      </c>
      <c r="L509" s="444">
        <f t="shared" ca="1" si="28"/>
        <v>1608407.3421901534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1608407.3421901534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6668.7962675430545</v>
      </c>
      <c r="L510" s="444">
        <f t="shared" ca="1" si="28"/>
        <v>1607179.9004778762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1607179.9004778762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6663.681927075233</v>
      </c>
      <c r="L511" s="444">
        <f t="shared" ca="1" si="28"/>
        <v>1605947.3444251311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1605947.3444251311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6658.5462768554617</v>
      </c>
      <c r="L512" s="444">
        <f t="shared" ca="1" si="28"/>
        <v>1604709.6527221664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1604709.6527221664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6653.3892280931086</v>
      </c>
      <c r="L513" s="444">
        <f t="shared" ca="1" si="28"/>
        <v>1603466.8039704394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1603466.8039704394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6648.2106916275798</v>
      </c>
      <c r="L514" s="444">
        <f t="shared" ca="1" si="28"/>
        <v>1602218.7766822467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1602218.7766822467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6643.0105779267769</v>
      </c>
      <c r="L515" s="444">
        <f t="shared" ca="1" si="28"/>
        <v>1600965.5492803534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1600965.5492803534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6637.7887970855545</v>
      </c>
      <c r="L516" s="444">
        <f t="shared" ca="1" si="28"/>
        <v>1599707.1000976188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1599707.1000976188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6632.5452588241606</v>
      </c>
      <c r="L517" s="444">
        <f t="shared" ca="1" si="28"/>
        <v>1598443.4073766228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1598443.4073766228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6627.279872486677</v>
      </c>
      <c r="L518" s="444">
        <f t="shared" ref="L518:L772" ca="1" si="54">I518-J518+K518</f>
        <v>1597174.4492692892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1597174.4492692892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6621.9925470394537</v>
      </c>
      <c r="L519" s="444">
        <f t="shared" ca="1" si="54"/>
        <v>1595900.2038365083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1595900.2038365083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6616.6831910695337</v>
      </c>
      <c r="L520" s="444">
        <f t="shared" ca="1" si="54"/>
        <v>1594620.6490477577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1594620.6490477577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6611.3517127830728</v>
      </c>
      <c r="L521" s="444">
        <f t="shared" ca="1" si="54"/>
        <v>1593335.7627807206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1593335.7627807206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6605.9980200037517</v>
      </c>
      <c r="L522" s="444">
        <f t="shared" ca="1" si="54"/>
        <v>1592045.5228209042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1592045.5228209042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6600.6220201711831</v>
      </c>
      <c r="L523" s="444">
        <f t="shared" ca="1" si="54"/>
        <v>1590749.9068612552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1590749.9068612552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6595.2236203393122</v>
      </c>
      <c r="L524" s="444">
        <f t="shared" ca="1" si="54"/>
        <v>1589448.8925017742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1589448.8925017742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6589.8027271748078</v>
      </c>
      <c r="L525" s="444">
        <f t="shared" ca="1" si="54"/>
        <v>1588142.4572491287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1588142.4572491287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6584.3592469554524</v>
      </c>
      <c r="L526" s="444">
        <f t="shared" ca="1" si="54"/>
        <v>1586830.578516264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1586830.578516264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6578.8930855685157</v>
      </c>
      <c r="L527" s="444">
        <f t="shared" ca="1" si="54"/>
        <v>1585513.2336220122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1585513.2336220122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6573.4041485091329</v>
      </c>
      <c r="L528" s="444">
        <f t="shared" ca="1" si="54"/>
        <v>1584190.399790701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1584190.399790701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6567.8923408786695</v>
      </c>
      <c r="L529" s="444">
        <f t="shared" ca="1" si="54"/>
        <v>1582862.0541517595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1582862.0541517595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6562.3575673830801</v>
      </c>
      <c r="L530" s="444">
        <f t="shared" ca="1" si="54"/>
        <v>1581528.1737393222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1581528.1737393222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6556.7997323312584</v>
      </c>
      <c r="L531" s="444">
        <f t="shared" ca="1" si="54"/>
        <v>1580188.7354918332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1580188.7354918332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6551.2187396333875</v>
      </c>
      <c r="L532" s="444">
        <f t="shared" ca="1" si="54"/>
        <v>1578843.7162516464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1578843.7162516464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6545.6144927992755</v>
      </c>
      <c r="L533" s="444">
        <f t="shared" ca="1" si="54"/>
        <v>1577493.0927646256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1577493.0927646256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6539.9868949366892</v>
      </c>
      <c r="L534" s="444">
        <f t="shared" ca="1" si="54"/>
        <v>1576136.8416797421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1576136.8416797421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6534.3358487496744</v>
      </c>
      <c r="L535" s="444">
        <f t="shared" ca="1" si="54"/>
        <v>1574774.9395486715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1574774.9395486715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6528.6612565368805</v>
      </c>
      <c r="L536" s="444">
        <f t="shared" ca="1" si="54"/>
        <v>1573407.3628253881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1573407.3628253881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6522.9630201898663</v>
      </c>
      <c r="L537" s="444">
        <f t="shared" ca="1" si="54"/>
        <v>1572034.0878657578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1572034.0878657578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6517.2410411914061</v>
      </c>
      <c r="L538" s="444">
        <f t="shared" ca="1" si="54"/>
        <v>1570655.0909271289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1570655.0909271289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6511.4952206137859</v>
      </c>
      <c r="L539" s="444">
        <f t="shared" ca="1" si="54"/>
        <v>1569270.3481679226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1569270.3481679226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6505.7254591170931</v>
      </c>
      <c r="L540" s="444">
        <f t="shared" ca="1" si="54"/>
        <v>1567879.8356472193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1567879.8356472193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6499.9316569474959</v>
      </c>
      <c r="L541" s="444">
        <f t="shared" ca="1" si="54"/>
        <v>1566483.5293243467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1566483.5293243467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6494.1137139355269</v>
      </c>
      <c r="L542" s="444">
        <f t="shared" ca="1" si="54"/>
        <v>1565081.4050584619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1565081.4050584619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6488.27152949434</v>
      </c>
      <c r="L543" s="444">
        <f t="shared" ca="1" si="54"/>
        <v>1563673.438608136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1563673.438608136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6482.4050026179821</v>
      </c>
      <c r="L544" s="444">
        <f t="shared" ca="1" si="54"/>
        <v>1562259.6056309338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1562259.6056309338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6476.5140318796393</v>
      </c>
      <c r="L545" s="444">
        <f t="shared" ca="1" si="54"/>
        <v>1560839.8816829931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1560839.8816829931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6470.5985154298869</v>
      </c>
      <c r="L546" s="444">
        <f t="shared" ca="1" si="54"/>
        <v>1559414.2422186029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1559414.2422186029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6464.6583509949278</v>
      </c>
      <c r="L547" s="444">
        <f t="shared" ca="1" si="54"/>
        <v>1557982.6625897777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1557982.6625897777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6458.6934358748231</v>
      </c>
      <c r="L548" s="444">
        <f t="shared" ca="1" si="54"/>
        <v>1556545.1180458323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1556545.1180458323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6452.7036669417166</v>
      </c>
      <c r="L549" s="444">
        <f t="shared" ca="1" si="54"/>
        <v>1555101.5837329538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1555101.5837329538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6446.688940638056</v>
      </c>
      <c r="L550" s="444">
        <f t="shared" ca="1" si="54"/>
        <v>1553652.0346937715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1553652.0346937715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6440.6491529747973</v>
      </c>
      <c r="L551" s="444">
        <f t="shared" ca="1" si="54"/>
        <v>1552196.4458669261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1552196.4458669261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6434.5841995296078</v>
      </c>
      <c r="L552" s="444">
        <f t="shared" ca="1" si="54"/>
        <v>1550734.7920866355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1550734.7920866355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6428.4939754450634</v>
      </c>
      <c r="L553" s="444">
        <f t="shared" ca="1" si="54"/>
        <v>1549267.0480822604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1549267.0480822604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6422.3783754268343</v>
      </c>
      <c r="L554" s="444">
        <f t="shared" ca="1" si="54"/>
        <v>1547793.1884778671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1547793.1884778671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6416.2372937418613</v>
      </c>
      <c r="L555" s="444">
        <f t="shared" ca="1" si="54"/>
        <v>1546313.1877917887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1546313.1877917887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6410.0706242165352</v>
      </c>
      <c r="L556" s="444">
        <f t="shared" ca="1" si="54"/>
        <v>1544827.0204361849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1544827.0204361849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6403.8782602348529</v>
      </c>
      <c r="L557" s="444">
        <f t="shared" ca="1" si="54"/>
        <v>1543334.6607165996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1543334.6607165996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6397.6600947365805</v>
      </c>
      <c r="L558" s="444">
        <f t="shared" ca="1" si="54"/>
        <v>1541836.0828315159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1541836.0828315159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6391.4160202153989</v>
      </c>
      <c r="L559" s="444">
        <f t="shared" ca="1" si="54"/>
        <v>1540331.2608719112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1540331.2608719112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6385.1459287170455</v>
      </c>
      <c r="L560" s="444">
        <f t="shared" ca="1" si="54"/>
        <v>1538820.1688208079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1538820.1688208079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6378.8497118374489</v>
      </c>
      <c r="L561" s="444">
        <f t="shared" ca="1" si="54"/>
        <v>1537302.7805528252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1537302.7805528252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6372.5272607208535</v>
      </c>
      <c r="L562" s="444">
        <f t="shared" ca="1" si="54"/>
        <v>1535779.0698337259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1535779.0698337259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6366.1784660579406</v>
      </c>
      <c r="L563" s="444">
        <f t="shared" ca="1" si="54"/>
        <v>1534249.0103199636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1534249.0103199636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6359.8032180839309</v>
      </c>
      <c r="L564" s="444">
        <f t="shared" ca="1" si="54"/>
        <v>1532712.5755582273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1532712.5755582273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6353.401406576696</v>
      </c>
      <c r="L565" s="444">
        <f t="shared" ca="1" si="54"/>
        <v>1531169.7389849836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1531169.7389849836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6346.9729208548479</v>
      </c>
      <c r="L566" s="444">
        <f t="shared" ca="1" si="54"/>
        <v>1529620.4739260182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1529620.4739260182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6340.5176497758248</v>
      </c>
      <c r="L567" s="444">
        <f t="shared" ca="1" si="54"/>
        <v>1528064.7535959738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1528064.7535959738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6334.035481733973</v>
      </c>
      <c r="L568" s="444">
        <f t="shared" ca="1" si="54"/>
        <v>1526502.5510978876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1526502.5510978876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6327.5263046586142</v>
      </c>
      <c r="L569" s="444">
        <f t="shared" ca="1" si="54"/>
        <v>1524933.8394227258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1524933.8394227258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6320.9900060121063</v>
      </c>
      <c r="L570" s="444">
        <f t="shared" ca="1" si="54"/>
        <v>1523358.5914489178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1523358.5914489178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6314.4264727879063</v>
      </c>
      <c r="L571" s="444">
        <f t="shared" ca="1" si="54"/>
        <v>1521776.7799418855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1521776.7799418855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6307.8355915086049</v>
      </c>
      <c r="L572" s="444">
        <f t="shared" ca="1" si="54"/>
        <v>1520188.3775535738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1520188.3775535738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6301.217248223973</v>
      </c>
      <c r="L573" s="444">
        <f t="shared" ca="1" si="54"/>
        <v>1518593.3568219775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1518593.3568219775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6294.5713285089887</v>
      </c>
      <c r="L574" s="444">
        <f t="shared" ca="1" si="54"/>
        <v>1516991.6901706662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1516991.6901706662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6287.8977174618585</v>
      </c>
      <c r="L575" s="444">
        <f t="shared" ca="1" si="54"/>
        <v>1515383.3499083079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1515383.3499083079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6281.1962997020319</v>
      </c>
      <c r="L576" s="444">
        <f t="shared" ca="1" si="54"/>
        <v>1513768.3082281896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1513768.3082281896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6274.4669593682056</v>
      </c>
      <c r="L577" s="444">
        <f t="shared" ca="1" si="54"/>
        <v>1512146.5372077376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1512146.5372077376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6267.7095801163223</v>
      </c>
      <c r="L578" s="444">
        <f t="shared" ca="1" si="54"/>
        <v>1510518.0088080335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1510518.0088080335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6260.9240451175556</v>
      </c>
      <c r="L579" s="444">
        <f t="shared" ca="1" si="54"/>
        <v>1508882.6948733309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1508882.6948733309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6254.110237056294</v>
      </c>
      <c r="L580" s="444">
        <f t="shared" ca="1" si="54"/>
        <v>1507240.567130567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1507240.567130567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6247.2680381281116</v>
      </c>
      <c r="L581" s="444">
        <f t="shared" ca="1" si="54"/>
        <v>1505591.5971888748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1505591.5971888748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6240.3973300377274</v>
      </c>
      <c r="L582" s="444">
        <f t="shared" ca="1" si="54"/>
        <v>1503935.7565390924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1503935.7565390924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6233.4979939969671</v>
      </c>
      <c r="L583" s="444">
        <f t="shared" ca="1" si="54"/>
        <v>1502273.0165532692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1502273.0165532692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6226.5699107227038</v>
      </c>
      <c r="L584" s="444">
        <f t="shared" ca="1" si="54"/>
        <v>1500603.3484841718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1500603.3484841718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6219.612960434798</v>
      </c>
      <c r="L585" s="444">
        <f t="shared" ca="1" si="54"/>
        <v>1498926.7234647863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1498926.7234647863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6212.6270228540252</v>
      </c>
      <c r="L586" s="444">
        <f t="shared" ca="1" si="54"/>
        <v>1497243.1125078201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1497243.1125078201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6205.6119771999993</v>
      </c>
      <c r="L587" s="444">
        <f t="shared" ca="1" si="54"/>
        <v>1495552.4865051999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1495552.4865051999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6198.5677021890824</v>
      </c>
      <c r="L588" s="444">
        <f t="shared" ca="1" si="54"/>
        <v>1493854.8162275688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1493854.8162275688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6191.4940760322852</v>
      </c>
      <c r="L589" s="444">
        <f t="shared" ca="1" si="54"/>
        <v>1492150.0723237807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1492150.0723237807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6184.3909764331684</v>
      </c>
      <c r="L590" s="444">
        <f t="shared" ca="1" si="54"/>
        <v>1490438.2253203937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1490438.2253203937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6177.2582805857228</v>
      </c>
      <c r="L591" s="444">
        <f t="shared" ca="1" si="54"/>
        <v>1488719.2456211592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1488719.2456211592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6170.0958651722458</v>
      </c>
      <c r="L592" s="444">
        <f t="shared" ca="1" si="54"/>
        <v>1486993.1035065113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1486993.1035065113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6162.903606361213</v>
      </c>
      <c r="L593" s="444">
        <f t="shared" ca="1" si="54"/>
        <v>1485259.7691330523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1485259.7691330523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6155.6813798051335</v>
      </c>
      <c r="L594" s="444">
        <f t="shared" ca="1" si="54"/>
        <v>1483519.2125330372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1483519.2125330372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6148.4290606384038</v>
      </c>
      <c r="L595" s="444">
        <f t="shared" ca="1" si="54"/>
        <v>1481771.4036138554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1481771.4036138554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6141.1465234751468</v>
      </c>
      <c r="L596" s="444">
        <f t="shared" ca="1" si="54"/>
        <v>1480016.3121575103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1480016.3121575103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6133.8336424070421</v>
      </c>
      <c r="L597" s="444">
        <f t="shared" ca="1" si="54"/>
        <v>1478253.9078200972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1478253.9078200972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6126.4902910011542</v>
      </c>
      <c r="L598" s="444">
        <f t="shared" ca="1" si="54"/>
        <v>1476484.160131278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1476484.160131278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6119.1163422977406</v>
      </c>
      <c r="L599" s="444">
        <f t="shared" ca="1" si="54"/>
        <v>1474707.0384937555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1474707.0384937555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6111.7116688080632</v>
      </c>
      <c r="L600" s="444">
        <f t="shared" ca="1" si="54"/>
        <v>1472922.5121827433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1472922.5121827433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6104.2761425121789</v>
      </c>
      <c r="L601" s="444">
        <f t="shared" ca="1" si="54"/>
        <v>1471130.5503454353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1471130.5503454353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6096.8096348567296</v>
      </c>
      <c r="L602" s="444">
        <f t="shared" ca="1" si="54"/>
        <v>1469331.1220004717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1469331.1220004717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6089.312016752714</v>
      </c>
      <c r="L603" s="444">
        <f t="shared" ca="1" si="54"/>
        <v>1467524.1960374042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1467524.1960374042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6081.7831585732665</v>
      </c>
      <c r="L604" s="444">
        <f t="shared" ca="1" si="54"/>
        <v>1465709.7412161573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1465709.7412161573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6074.2229301514044</v>
      </c>
      <c r="L605" s="444">
        <f t="shared" ca="1" si="54"/>
        <v>1463887.7261664886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1463887.7261664886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6066.6312007777851</v>
      </c>
      <c r="L606" s="444">
        <f t="shared" ca="1" si="54"/>
        <v>1462058.1193874462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1462058.1193874462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6059.0078391984416</v>
      </c>
      <c r="L607" s="444">
        <f t="shared" ca="1" si="54"/>
        <v>1460220.8892468244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1460220.8892468244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6051.3527136125176</v>
      </c>
      <c r="L608" s="444">
        <f t="shared" ca="1" si="54"/>
        <v>1458376.0039806168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1458376.0039806168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6043.6656916699858</v>
      </c>
      <c r="L609" s="444">
        <f t="shared" ca="1" si="54"/>
        <v>1456523.4316924666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1456523.4316924666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6035.9466404693594</v>
      </c>
      <c r="L610" s="444">
        <f t="shared" ca="1" si="54"/>
        <v>1454663.1403531157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1454663.1403531157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6028.1954265553977</v>
      </c>
      <c r="L611" s="444">
        <f t="shared" ca="1" si="54"/>
        <v>1452795.0977998509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1452795.0977998509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6020.411915916794</v>
      </c>
      <c r="L612" s="444">
        <f t="shared" ca="1" si="54"/>
        <v>1450919.2717359473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1450919.2717359473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6012.5959739838627</v>
      </c>
      <c r="L613" s="444">
        <f t="shared" ca="1" si="54"/>
        <v>1449035.629730111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1449035.629730111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6004.7474656262111</v>
      </c>
      <c r="L614" s="444">
        <f t="shared" ca="1" si="54"/>
        <v>1447144.1392159169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1447144.1392159169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5996.8662551504021</v>
      </c>
      <c r="L615" s="444">
        <f t="shared" ca="1" si="54"/>
        <v>1445244.767491247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1445244.767491247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5988.9522062976121</v>
      </c>
      <c r="L616" s="444">
        <f t="shared" ca="1" si="54"/>
        <v>1443337.4817177244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1443337.4817177244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5981.005182241267</v>
      </c>
      <c r="L617" s="444">
        <f t="shared" ca="1" si="54"/>
        <v>1441422.2489201454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1441422.2489201454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5973.0250455846881</v>
      </c>
      <c r="L618" s="444">
        <f t="shared" ca="1" si="54"/>
        <v>1439499.0359859099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1439499.0359859099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5965.0116583587069</v>
      </c>
      <c r="L619" s="444">
        <f t="shared" ca="1" si="54"/>
        <v>1437567.8096644483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1437567.8096644483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5956.9648820192833</v>
      </c>
      <c r="L620" s="444">
        <f t="shared" ca="1" si="54"/>
        <v>1435628.5365666472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1435628.5365666472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5948.8845774451129</v>
      </c>
      <c r="L621" s="444">
        <f t="shared" ca="1" si="54"/>
        <v>1433681.1831642722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1433681.1831642722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5940.7706049352164</v>
      </c>
      <c r="L622" s="444">
        <f t="shared" ca="1" si="54"/>
        <v>1431725.7157893872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1431725.7157893872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5932.622824206529</v>
      </c>
      <c r="L623" s="444">
        <f t="shared" ca="1" si="54"/>
        <v>1429762.1006337735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1429762.1006337735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5924.4410943914718</v>
      </c>
      <c r="L624" s="444">
        <f t="shared" ca="1" si="54"/>
        <v>1427790.3037483448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1427790.3037483448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5916.2252740355189</v>
      </c>
      <c r="L625" s="444">
        <f t="shared" ca="1" si="54"/>
        <v>1425810.29104256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1425810.29104256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5907.975221094749</v>
      </c>
      <c r="L626" s="444">
        <f t="shared" ca="1" si="54"/>
        <v>1423822.0282838345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1423822.0282838345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5899.6907929333929</v>
      </c>
      <c r="L627" s="444">
        <f t="shared" ca="1" si="54"/>
        <v>1421825.4810969476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1421825.4810969476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5891.3718463213636</v>
      </c>
      <c r="L628" s="444">
        <f t="shared" ca="1" si="54"/>
        <v>1419820.6149634486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1419820.6149634486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5883.0182374317847</v>
      </c>
      <c r="L629" s="444">
        <f t="shared" ca="1" si="54"/>
        <v>1417807.3952210601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1417807.3952210601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5874.6298218385</v>
      </c>
      <c r="L630" s="444">
        <f t="shared" ca="1" si="54"/>
        <v>1415785.7870630785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1415785.7870630785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5866.2064545135763</v>
      </c>
      <c r="L631" s="444">
        <f t="shared" ca="1" si="54"/>
        <v>1413755.7555377719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1413755.7555377719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5857.7479898247984</v>
      </c>
      <c r="L632" s="444">
        <f t="shared" ca="1" si="54"/>
        <v>1411717.2655477764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1411717.2655477764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5849.2542815331508</v>
      </c>
      <c r="L633" s="444">
        <f t="shared" ca="1" si="54"/>
        <v>1409670.2818494893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1409670.2818494893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5840.7251827902874</v>
      </c>
      <c r="L634" s="444">
        <f t="shared" ca="1" si="54"/>
        <v>1407614.7690524594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1407614.7690524594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5832.1605461359968</v>
      </c>
      <c r="L635" s="444">
        <f t="shared" ca="1" si="54"/>
        <v>1405550.6916187753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1405550.6916187753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5823.5602234956459</v>
      </c>
      <c r="L636" s="444">
        <f t="shared" ca="1" si="54"/>
        <v>1403478.0138624506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1403478.0138624506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5814.9240661776266</v>
      </c>
      <c r="L637" s="444">
        <f t="shared" ca="1" si="54"/>
        <v>1401396.6999488079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1401396.6999488079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5806.2519248707822</v>
      </c>
      <c r="L638" s="444">
        <f t="shared" ca="1" si="54"/>
        <v>1399306.7138938585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1399306.7138938585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5797.5436496418261</v>
      </c>
      <c r="L639" s="444">
        <f t="shared" ca="1" si="54"/>
        <v>1397208.01956368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1397208.01956368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5788.7990899327488</v>
      </c>
      <c r="L640" s="444">
        <f t="shared" ca="1" si="54"/>
        <v>1395100.5806737926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1395100.5806737926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5780.0180945582179</v>
      </c>
      <c r="L641" s="444">
        <f t="shared" ca="1" si="54"/>
        <v>1392984.3607885307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1392984.3607885307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5771.2005117029603</v>
      </c>
      <c r="L642" s="444">
        <f t="shared" ca="1" si="54"/>
        <v>1390859.3233204135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1390859.3233204135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5762.3461889191385</v>
      </c>
      <c r="L643" s="444">
        <f t="shared" ca="1" si="54"/>
        <v>1388725.4315295124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1388725.4315295124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5753.4549731237175</v>
      </c>
      <c r="L644" s="444">
        <f t="shared" ca="1" si="54"/>
        <v>1386582.6485228159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1386582.6485228159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5744.5267105958155</v>
      </c>
      <c r="L645" s="444">
        <f t="shared" ca="1" si="54"/>
        <v>1384430.9372535914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1384430.9372535914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5735.5612469740463</v>
      </c>
      <c r="L646" s="444">
        <f t="shared" ca="1" si="54"/>
        <v>1382270.2605207453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1382270.2605207453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5726.5584272538545</v>
      </c>
      <c r="L647" s="444">
        <f t="shared" ca="1" si="54"/>
        <v>1380100.5809681788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1380100.5809681788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5717.518095784827</v>
      </c>
      <c r="L648" s="444">
        <f t="shared" ca="1" si="54"/>
        <v>1377921.8610841434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1377921.8610841434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5708.4400962680129</v>
      </c>
      <c r="L649" s="444">
        <f t="shared" ca="1" si="54"/>
        <v>1375734.0632005911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1375734.0632005911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5699.3242717532121</v>
      </c>
      <c r="L650" s="444">
        <f t="shared" ca="1" si="54"/>
        <v>1373537.1494925241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1373537.1494925241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5690.1704646362659</v>
      </c>
      <c r="L651" s="444">
        <f t="shared" ca="1" si="54"/>
        <v>1371331.0819773402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1371331.0819773402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5680.9785166563333</v>
      </c>
      <c r="L652" s="444">
        <f t="shared" ca="1" si="54"/>
        <v>1369115.8225141764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1369115.8225141764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5671.7482688931505</v>
      </c>
      <c r="L653" s="444">
        <f t="shared" ca="1" si="54"/>
        <v>1366891.3328032494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1366891.3328032494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5662.4795617642876</v>
      </c>
      <c r="L654" s="444">
        <f t="shared" ca="1" si="54"/>
        <v>1364657.5743851934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1364657.5743851934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5653.1722350223881</v>
      </c>
      <c r="L655" s="444">
        <f t="shared" ca="1" si="54"/>
        <v>1362414.5086403955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1362414.5086403955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5643.826127752397</v>
      </c>
      <c r="L656" s="444">
        <f t="shared" ca="1" si="54"/>
        <v>1360162.0967883277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1360162.0967883277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5634.4410783687808</v>
      </c>
      <c r="L657" s="444">
        <f t="shared" ca="1" si="54"/>
        <v>1357900.2998868763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1357900.2998868763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5625.0169246127334</v>
      </c>
      <c r="L658" s="444">
        <f t="shared" ca="1" si="54"/>
        <v>1355629.0788316687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1355629.0788316687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5615.5535035493685</v>
      </c>
      <c r="L659" s="444">
        <f t="shared" ca="1" si="54"/>
        <v>1353348.3943553979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1353348.3943553979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5606.0506515649067</v>
      </c>
      <c r="L660" s="444">
        <f t="shared" ca="1" si="54"/>
        <v>1351058.2070271426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1351058.2070271426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5596.5082043638431</v>
      </c>
      <c r="L661" s="444">
        <f t="shared" ca="1" si="54"/>
        <v>1348758.4772516862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1348758.4772516862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5586.925996966108</v>
      </c>
      <c r="L662" s="444">
        <f t="shared" ca="1" si="54"/>
        <v>1346449.1652688321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1346449.1652688321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5577.3038637042164</v>
      </c>
      <c r="L663" s="444">
        <f t="shared" ca="1" si="54"/>
        <v>1344130.2311527161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1344130.2311527161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5567.6416382203997</v>
      </c>
      <c r="L664" s="444">
        <f t="shared" ca="1" si="54"/>
        <v>1341801.6348111161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1341801.6348111161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5557.9391534637325</v>
      </c>
      <c r="L665" s="444">
        <f t="shared" ca="1" si="54"/>
        <v>1339463.3359847597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1339463.3359847597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5548.1962416872475</v>
      </c>
      <c r="L666" s="444">
        <f t="shared" ca="1" si="54"/>
        <v>1337115.2942466268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1337115.2942466268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5538.4127344450271</v>
      </c>
      <c r="L667" s="444">
        <f t="shared" ca="1" si="54"/>
        <v>1334757.4690012515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1334757.4690012515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5528.5884625892968</v>
      </c>
      <c r="L668" s="444">
        <f t="shared" ca="1" si="54"/>
        <v>1332389.8194840206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1332389.8194840206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5518.7232562675017</v>
      </c>
      <c r="L669" s="444">
        <f t="shared" ca="1" si="54"/>
        <v>1330012.304760468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1330012.304760468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5508.8169449193656</v>
      </c>
      <c r="L670" s="444">
        <f t="shared" ca="1" si="54"/>
        <v>1327624.883725567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1327624.883725567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5498.8693572739448</v>
      </c>
      <c r="L671" s="444">
        <f t="shared" ca="1" si="54"/>
        <v>1325227.5151030207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1325227.5151030207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5488.880321346669</v>
      </c>
      <c r="L672" s="444">
        <f t="shared" ca="1" si="54"/>
        <v>1322820.1574445472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1322820.1574445472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5478.8496644363622</v>
      </c>
      <c r="L673" s="444">
        <f t="shared" ca="1" si="54"/>
        <v>1320402.7691291634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1320402.7691291634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5468.7772131222628</v>
      </c>
      <c r="L674" s="444">
        <f t="shared" ca="1" si="54"/>
        <v>1317975.3083624654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1317975.3083624654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5458.6627932610209</v>
      </c>
      <c r="L675" s="444">
        <f t="shared" ca="1" si="54"/>
        <v>1315537.7331759061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1315537.7331759061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5448.5062299836909</v>
      </c>
      <c r="L676" s="444">
        <f t="shared" ca="1" si="54"/>
        <v>1313090.0014260695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1313090.0014260695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5438.3073476927057</v>
      </c>
      <c r="L677" s="444">
        <f t="shared" ca="1" si="54"/>
        <v>1310632.0707939421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1310632.0707939421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5428.0659700588412</v>
      </c>
      <c r="L678" s="444">
        <f t="shared" ca="1" si="54"/>
        <v>1308163.8987841806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1308163.8987841806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5417.7819200181684</v>
      </c>
      <c r="L679" s="444">
        <f t="shared" ca="1" si="54"/>
        <v>1305685.4427243785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1305685.4427243785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5407.4550197689932</v>
      </c>
      <c r="L680" s="444">
        <f t="shared" ca="1" si="54"/>
        <v>1303196.6597643273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1303196.6597643273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5397.08509076878</v>
      </c>
      <c r="L681" s="444">
        <f t="shared" ca="1" si="54"/>
        <v>1300697.5068752759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1300697.5068752759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5386.6719537310655</v>
      </c>
      <c r="L682" s="444">
        <f t="shared" ca="1" si="54"/>
        <v>1298187.9408491866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1298187.9408491866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5376.2154286223595</v>
      </c>
      <c r="L683" s="444">
        <f t="shared" ca="1" si="54"/>
        <v>1295667.9182979888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1295667.9182979888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5365.7153346590358</v>
      </c>
      <c r="L684" s="444">
        <f t="shared" ca="1" si="54"/>
        <v>1293137.3956528276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1293137.3956528276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5355.1714903041975</v>
      </c>
      <c r="L685" s="444">
        <f t="shared" ca="1" si="54"/>
        <v>1290596.3291633115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1290596.3291633115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5344.5837132645465</v>
      </c>
      <c r="L686" s="444">
        <f t="shared" ca="1" si="54"/>
        <v>1288044.6748967557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1288044.6748967557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5333.9518204872311</v>
      </c>
      <c r="L687" s="444">
        <f t="shared" ca="1" si="54"/>
        <v>1285482.3887374226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1285482.3887374226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5323.2756281566762</v>
      </c>
      <c r="L688" s="444">
        <f t="shared" ca="1" si="54"/>
        <v>1282909.4263857591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1282909.4263857591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5312.5549516914125</v>
      </c>
      <c r="L689" s="444">
        <f t="shared" ca="1" si="54"/>
        <v>1280325.7433576302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1280325.7433576302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5301.7896057408752</v>
      </c>
      <c r="L690" s="444">
        <f t="shared" ca="1" si="54"/>
        <v>1277731.2949835509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1277731.2949835509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5290.9794041822115</v>
      </c>
      <c r="L691" s="444">
        <f t="shared" ca="1" si="54"/>
        <v>1275126.0364079128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1275126.0364079128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5280.1241601170523</v>
      </c>
      <c r="L692" s="444">
        <f t="shared" ca="1" si="54"/>
        <v>1272509.9225882096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1272509.9225882096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5269.2236858682891</v>
      </c>
      <c r="L693" s="444">
        <f t="shared" ca="1" si="54"/>
        <v>1269882.9082942577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1269882.9082942577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5258.2777929768226</v>
      </c>
      <c r="L694" s="444">
        <f t="shared" ca="1" si="54"/>
        <v>1267244.9481074144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1267244.9481074144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5247.2862921983087</v>
      </c>
      <c r="L695" s="444">
        <f t="shared" ca="1" si="54"/>
        <v>1264595.9964197925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1264595.9964197925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5236.2489934998848</v>
      </c>
      <c r="L696" s="444">
        <f t="shared" ca="1" si="54"/>
        <v>1261936.0074334722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1261936.0074334722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5225.1657060568832</v>
      </c>
      <c r="L697" s="444">
        <f t="shared" ca="1" si="54"/>
        <v>1259264.9351597088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1259264.9351597088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5214.0362382495359</v>
      </c>
      <c r="L698" s="444">
        <f t="shared" ca="1" si="54"/>
        <v>1256582.7334181382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1256582.7334181382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5202.8603976596587</v>
      </c>
      <c r="L699" s="444">
        <f t="shared" ca="1" si="54"/>
        <v>1253889.3558359777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1253889.3558359777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5191.6379910673231</v>
      </c>
      <c r="L700" s="444">
        <f t="shared" ca="1" si="54"/>
        <v>1251184.7558472247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1251184.7558472247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5180.3688244475188</v>
      </c>
      <c r="L701" s="444">
        <f t="shared" ca="1" si="54"/>
        <v>1248468.886691852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1248468.886691852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5169.0527029667992</v>
      </c>
      <c r="L702" s="444">
        <f t="shared" ca="1" si="54"/>
        <v>1245741.7014149986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1245741.7014149986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5157.68943097991</v>
      </c>
      <c r="L703" s="444">
        <f t="shared" ca="1" si="54"/>
        <v>1243003.1528661584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1243003.1528661584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5146.2788120264086</v>
      </c>
      <c r="L704" s="444">
        <f t="shared" ca="1" si="54"/>
        <v>1240253.1936983645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1240253.1936983645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5134.8206488272681</v>
      </c>
      <c r="L705" s="444">
        <f t="shared" ca="1" si="54"/>
        <v>1237491.7763673717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1237491.7763673717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5123.314743281464</v>
      </c>
      <c r="L706" s="444">
        <f t="shared" ca="1" si="54"/>
        <v>1234718.853130833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1234718.853130833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5111.7608964625533</v>
      </c>
      <c r="L707" s="444">
        <f t="shared" ca="1" si="54"/>
        <v>1231934.3760474753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1231934.3760474753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5100.1589086152289</v>
      </c>
      <c r="L708" s="444">
        <f t="shared" ca="1" si="54"/>
        <v>1229138.2969762702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1229138.2969762702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5088.508579151875</v>
      </c>
      <c r="L709" s="444">
        <f t="shared" ca="1" si="54"/>
        <v>1226330.5675756019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1226330.5675756019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5076.80970664909</v>
      </c>
      <c r="L710" s="444">
        <f t="shared" ca="1" si="54"/>
        <v>1223511.1393024307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1223511.1393024307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5065.0620888442099</v>
      </c>
      <c r="L711" s="444">
        <f t="shared" ca="1" si="54"/>
        <v>1220679.9634114546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1220679.9634114546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5053.2655226318093</v>
      </c>
      <c r="L712" s="444">
        <f t="shared" ca="1" si="54"/>
        <v>1217836.9909542662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1217836.9909542662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5041.4198040601914</v>
      </c>
      <c r="L713" s="444">
        <f t="shared" ca="1" si="54"/>
        <v>1214982.1727785061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1214982.1727785061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5029.5247283278577</v>
      </c>
      <c r="L714" s="444">
        <f t="shared" ca="1" si="54"/>
        <v>1212115.4595270136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1212115.4595270136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5017.5800897799727</v>
      </c>
      <c r="L715" s="444">
        <f t="shared" ca="1" si="54"/>
        <v>1209236.8016369734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1209236.8016369734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5005.5856819048049</v>
      </c>
      <c r="L716" s="444">
        <f t="shared" ca="1" si="54"/>
        <v>1206346.149339058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1206346.149339058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4993.5412973301572</v>
      </c>
      <c r="L717" s="444">
        <f t="shared" ca="1" si="54"/>
        <v>1203443.4526565678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1203443.4526565678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4981.4467278197817</v>
      </c>
      <c r="L718" s="444">
        <f t="shared" ca="1" si="54"/>
        <v>1200528.6614045673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1200528.6614045673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4969.3017642697796</v>
      </c>
      <c r="L719" s="444">
        <f t="shared" ca="1" si="54"/>
        <v>1197601.7251890169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1197601.7251890169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4957.1061967049864</v>
      </c>
      <c r="L720" s="444">
        <f t="shared" ca="1" si="54"/>
        <v>1194662.5934059017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1194662.5934059017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4944.859814275339</v>
      </c>
      <c r="L721" s="444">
        <f t="shared" ca="1" si="54"/>
        <v>1191711.2152403567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1191711.2152403567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4932.5624052522353</v>
      </c>
      <c r="L722" s="444">
        <f t="shared" ca="1" si="54"/>
        <v>1188747.5396657886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1188747.5396657886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4920.2137570248688</v>
      </c>
      <c r="L723" s="444">
        <f t="shared" ca="1" si="54"/>
        <v>1185771.5154429933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1185771.5154429933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4907.813656096554</v>
      </c>
      <c r="L724" s="444">
        <f t="shared" ca="1" si="54"/>
        <v>1182783.0911192696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1182783.0911192696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4895.3618880810391</v>
      </c>
      <c r="L725" s="444">
        <f t="shared" ca="1" si="54"/>
        <v>1179782.2150275304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1179782.2150275304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4882.8582376987924</v>
      </c>
      <c r="L726" s="444">
        <f t="shared" ca="1" si="54"/>
        <v>1176768.8352854091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1176768.8352854091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4870.3024887732872</v>
      </c>
      <c r="L727" s="444">
        <f t="shared" ca="1" si="54"/>
        <v>1173742.8997943623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1173742.8997943623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4857.6944242272584</v>
      </c>
      <c r="L728" s="444">
        <f t="shared" ca="1" si="54"/>
        <v>1170704.3562387694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1170704.3562387694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4845.0338260789549</v>
      </c>
      <c r="L729" s="444">
        <f t="shared" ca="1" si="54"/>
        <v>1167653.1520850281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1167653.1520850281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4832.320475438366</v>
      </c>
      <c r="L730" s="444">
        <f t="shared" ca="1" si="54"/>
        <v>1164589.2345806463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1164589.2345806463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4819.5541525034414</v>
      </c>
      <c r="L731" s="444">
        <f t="shared" ca="1" si="54"/>
        <v>1161512.5507533294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1161512.5507533294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4806.734636556288</v>
      </c>
      <c r="L732" s="444">
        <f t="shared" ca="1" si="54"/>
        <v>1158423.0474100655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1158423.0474100655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4793.8617059593553</v>
      </c>
      <c r="L733" s="444">
        <f t="shared" ca="1" si="54"/>
        <v>1155320.6711362046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1155320.6711362046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4780.9351381516017</v>
      </c>
      <c r="L734" s="444">
        <f t="shared" ca="1" si="54"/>
        <v>1152205.3682945359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1152205.3682945359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4767.9547096446486</v>
      </c>
      <c r="L735" s="444">
        <f t="shared" ca="1" si="54"/>
        <v>1149077.0850243603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1149077.0850243603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4754.9201960189166</v>
      </c>
      <c r="L736" s="444">
        <f t="shared" ca="1" si="54"/>
        <v>1145935.767240559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1145935.767240559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4741.8313719197449</v>
      </c>
      <c r="L737" s="444">
        <f t="shared" ca="1" si="54"/>
        <v>1142781.3606326585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1142781.3606326585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4728.688011053493</v>
      </c>
      <c r="L738" s="444">
        <f t="shared" ca="1" si="54"/>
        <v>1139613.8106638917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1139613.8106638917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4715.4898861836309</v>
      </c>
      <c r="L739" s="444">
        <f t="shared" ca="1" si="54"/>
        <v>1136433.062570255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1136433.062570255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4702.2367691268119</v>
      </c>
      <c r="L740" s="444">
        <f t="shared" ca="1" si="54"/>
        <v>1133239.0613595615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1133239.0613595615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4688.9284307489215</v>
      </c>
      <c r="L741" s="444">
        <f t="shared" ca="1" si="54"/>
        <v>1130031.7518104902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1130031.7518104902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4675.5646409611245</v>
      </c>
      <c r="L742" s="444">
        <f t="shared" ca="1" si="54"/>
        <v>1126811.078471631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1126811.078471631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4662.1451687158788</v>
      </c>
      <c r="L743" s="444">
        <f t="shared" ca="1" si="54"/>
        <v>1123576.9856605267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1123576.9856605267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4648.6697820029431</v>
      </c>
      <c r="L744" s="444">
        <f t="shared" ca="1" si="54"/>
        <v>1120329.4174627094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1120329.4174627094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4635.1382478453716</v>
      </c>
      <c r="L745" s="444">
        <f t="shared" ca="1" si="54"/>
        <v>1117068.3177307346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1117068.3177307346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4621.5503322954764</v>
      </c>
      <c r="L746" s="444">
        <f t="shared" ca="1" si="54"/>
        <v>1113793.6300832098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1113793.6300832098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4607.9058004307899</v>
      </c>
      <c r="L747" s="444">
        <f t="shared" ca="1" si="54"/>
        <v>1110505.2979038204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1110505.2979038204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4594.2044163500004</v>
      </c>
      <c r="L748" s="444">
        <f t="shared" ca="1" si="54"/>
        <v>1107203.2643403502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1107203.2643403502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4580.4459431688747</v>
      </c>
      <c r="L749" s="444">
        <f t="shared" ca="1" si="54"/>
        <v>1103887.4723036988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1103887.4723036988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4566.6301430161602</v>
      </c>
      <c r="L750" s="444">
        <f t="shared" ca="1" si="54"/>
        <v>1100557.8644668947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1100557.8644668947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4552.7567770294763</v>
      </c>
      <c r="L751" s="444">
        <f t="shared" ca="1" si="54"/>
        <v>1097214.3832641039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1097214.3832641039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4538.8256053511823</v>
      </c>
      <c r="L752" s="444">
        <f t="shared" ca="1" si="54"/>
        <v>1093856.9708896349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1093856.9708896349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4524.8363871242282</v>
      </c>
      <c r="L753" s="444">
        <f t="shared" ca="1" si="54"/>
        <v>1090485.5692969388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1090485.5692969388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4510.788880487994</v>
      </c>
      <c r="L754" s="444">
        <f t="shared" ca="1" si="54"/>
        <v>1087100.1201976065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1087100.1201976065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4496.6828425741096</v>
      </c>
      <c r="L755" s="444">
        <f t="shared" ca="1" si="54"/>
        <v>1083700.5650603604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1083700.5650603604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4482.5180295022501</v>
      </c>
      <c r="L756" s="444">
        <f t="shared" ca="1" si="54"/>
        <v>1080286.8451100425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1080286.8451100425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4468.2941963759258</v>
      </c>
      <c r="L757" s="444">
        <f t="shared" ca="1" si="54"/>
        <v>1076858.9013265981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1076858.9013265981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4454.0110972782413</v>
      </c>
      <c r="L758" s="444">
        <f t="shared" ca="1" si="54"/>
        <v>1073416.6744440561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1073416.6744440561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4439.6684852676499</v>
      </c>
      <c r="L759" s="444">
        <f t="shared" ca="1" si="54"/>
        <v>1069960.1049495034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1069960.1049495034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4425.2661123736798</v>
      </c>
      <c r="L760" s="444">
        <f t="shared" ca="1" si="54"/>
        <v>1066489.1330820569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1066489.1330820569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4410.8037295926524</v>
      </c>
      <c r="L761" s="444">
        <f t="shared" ca="1" si="54"/>
        <v>1063003.6988318292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1063003.6988318292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4396.2810868833712</v>
      </c>
      <c r="L762" s="444">
        <f t="shared" ca="1" si="54"/>
        <v>1059503.7419388923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1059503.7419388923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4381.6979331627999</v>
      </c>
      <c r="L763" s="444">
        <f t="shared" ca="1" si="54"/>
        <v>1055989.2018922349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1055989.2018922349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4367.0540163017276</v>
      </c>
      <c r="L764" s="444">
        <f t="shared" ca="1" si="54"/>
        <v>1052460.0179287163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1052460.0179287163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4352.3490831203999</v>
      </c>
      <c r="L765" s="444">
        <f t="shared" ca="1" si="54"/>
        <v>1048916.1290320165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1048916.1290320165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4337.5828793841511</v>
      </c>
      <c r="L766" s="444">
        <f t="shared" ca="1" si="54"/>
        <v>1045357.4739315804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1045357.4739315804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4322.7551497990007</v>
      </c>
      <c r="L767" s="444">
        <f t="shared" ca="1" si="54"/>
        <v>1041783.9911015593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1041783.9911015593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4307.8656380072453</v>
      </c>
      <c r="L768" s="444">
        <f t="shared" ca="1" si="54"/>
        <v>1038195.6187597463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1038195.6187597463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4292.9140865830259</v>
      </c>
      <c r="L769" s="444">
        <f t="shared" ca="1" si="54"/>
        <v>1034592.2948665092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1034592.2948665092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4277.9002370278704</v>
      </c>
      <c r="L770" s="444">
        <f t="shared" ca="1" si="54"/>
        <v>1030973.9571237168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1030973.9571237168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4262.8238297662365</v>
      </c>
      <c r="L771" s="444">
        <f t="shared" ca="1" si="54"/>
        <v>1027340.5429736628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1027340.5429736628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4247.6846041410108</v>
      </c>
      <c r="L772" s="444">
        <f t="shared" ca="1" si="54"/>
        <v>1023691.9895979837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1023691.9895979837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4232.4822984090133</v>
      </c>
      <c r="L773" s="444">
        <f t="shared" ref="L773:L1027" ca="1" si="80">I773-J773+K773</f>
        <v>1020028.2339165724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1020028.2339165724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4217.2166497364669</v>
      </c>
      <c r="L774" s="444">
        <f t="shared" ca="1" si="80"/>
        <v>1016349.2125864887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1016349.2125864887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4201.8873941944521</v>
      </c>
      <c r="L775" s="444">
        <f t="shared" ca="1" si="80"/>
        <v>1012654.862000863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1012654.862000863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4186.4942667543446</v>
      </c>
      <c r="L776" s="444">
        <f t="shared" ca="1" si="80"/>
        <v>1008945.1182877971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1008945.1182877971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4171.0370012832363</v>
      </c>
      <c r="L777" s="444">
        <f t="shared" ca="1" si="80"/>
        <v>1005219.9173092601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1005219.9173092601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4155.5153305393324</v>
      </c>
      <c r="L778" s="444">
        <f t="shared" ca="1" si="80"/>
        <v>1001479.1946599792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1001479.1946599792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4139.9289861673287</v>
      </c>
      <c r="L779" s="444">
        <f t="shared" ca="1" si="80"/>
        <v>997722.88566632627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997722.88566632627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4124.2776986937752</v>
      </c>
      <c r="L780" s="444">
        <f t="shared" ca="1" si="80"/>
        <v>993950.92538519984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993950.92538519984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4108.5611975224147</v>
      </c>
      <c r="L781" s="444">
        <f t="shared" ca="1" si="80"/>
        <v>990163.24860290205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990163.24860290205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4092.7792109295069</v>
      </c>
      <c r="L782" s="444">
        <f t="shared" ca="1" si="80"/>
        <v>986359.78983401135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986359.78983401135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4076.9314660591294</v>
      </c>
      <c r="L783" s="444">
        <f t="shared" ca="1" si="80"/>
        <v>982540.48332025029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982540.48332025029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4061.0176889184581</v>
      </c>
      <c r="L784" s="444">
        <f t="shared" ca="1" si="80"/>
        <v>978705.26302934857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978705.26302934857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4045.0376043730348</v>
      </c>
      <c r="L785" s="444">
        <f t="shared" ca="1" si="80"/>
        <v>974854.0626539014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974854.0626539014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4028.9909361420046</v>
      </c>
      <c r="L786" s="444">
        <f t="shared" ca="1" si="80"/>
        <v>970986.81561022322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970986.81561022322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4012.8774067933459</v>
      </c>
      <c r="L787" s="444">
        <f t="shared" ca="1" si="80"/>
        <v>967103.45503719628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967103.45503719628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3996.696737739067</v>
      </c>
      <c r="L788" s="444">
        <f t="shared" ca="1" si="80"/>
        <v>963203.91379511508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963203.91379511508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3980.4486492303949</v>
      </c>
      <c r="L789" s="444">
        <f t="shared" ca="1" si="80"/>
        <v>959288.12446452526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959288.12446452526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3964.1328603529378</v>
      </c>
      <c r="L790" s="444">
        <f t="shared" ca="1" si="80"/>
        <v>955356.01934505801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955356.01934505801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3947.7490890218241</v>
      </c>
      <c r="L791" s="444">
        <f t="shared" ca="1" si="80"/>
        <v>951407.5304542596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951407.5304542596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3931.2970519768305</v>
      </c>
      <c r="L792" s="444">
        <f t="shared" ca="1" si="80"/>
        <v>947442.58952641615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947442.58952641615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3914.7764647774829</v>
      </c>
      <c r="L793" s="444">
        <f t="shared" ca="1" si="80"/>
        <v>943461.12801137345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943461.12801137345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3898.1870417981386</v>
      </c>
      <c r="L794" s="444">
        <f t="shared" ca="1" si="80"/>
        <v>939463.07707335136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939463.07707335136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3881.5284962230462</v>
      </c>
      <c r="L795" s="444">
        <f t="shared" ca="1" si="80"/>
        <v>935448.36758975417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935448.36758975417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3864.8005400413917</v>
      </c>
      <c r="L796" s="444">
        <f t="shared" ca="1" si="80"/>
        <v>931416.93014997535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931416.93014997535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3848.0028840423133</v>
      </c>
      <c r="L797" s="444">
        <f t="shared" ca="1" si="80"/>
        <v>927368.69505419745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927368.69505419745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3831.1352378099054</v>
      </c>
      <c r="L798" s="444">
        <f t="shared" ca="1" si="80"/>
        <v>923303.59231218707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923303.59231218707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3814.1973097181949</v>
      </c>
      <c r="L799" s="444">
        <f t="shared" ca="1" si="80"/>
        <v>919221.55164208508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919221.55164208508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3797.1888069261036</v>
      </c>
      <c r="L800" s="444">
        <f t="shared" ca="1" si="80"/>
        <v>915122.50246919098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915122.50246919098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3780.1094353723779</v>
      </c>
      <c r="L801" s="444">
        <f t="shared" ca="1" si="80"/>
        <v>911006.37392474315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911006.37392474315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3762.9588997705123</v>
      </c>
      <c r="L802" s="444">
        <f t="shared" ca="1" si="80"/>
        <v>906873.09484469343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906873.09484469343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3745.7369036036384</v>
      </c>
      <c r="L803" s="444">
        <f t="shared" ca="1" si="80"/>
        <v>902722.59376847686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902722.59376847686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3728.4431491194023</v>
      </c>
      <c r="L804" s="444">
        <f t="shared" ca="1" si="80"/>
        <v>898554.79893777601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898554.79893777601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3711.0773373248157</v>
      </c>
      <c r="L805" s="444">
        <f t="shared" ca="1" si="80"/>
        <v>894369.63829528063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894369.63829528063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3693.6391679810849</v>
      </c>
      <c r="L806" s="444">
        <f t="shared" ca="1" si="80"/>
        <v>890167.03948344151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890167.03948344151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3676.1283395984219</v>
      </c>
      <c r="L807" s="444">
        <f t="shared" ca="1" si="80"/>
        <v>885946.9298432197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885946.9298432197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3658.5445494308306</v>
      </c>
      <c r="L808" s="444">
        <f t="shared" ca="1" si="80"/>
        <v>881709.2364128303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881709.2364128303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3640.8874934708747</v>
      </c>
      <c r="L809" s="444">
        <f t="shared" ca="1" si="80"/>
        <v>877453.88592648099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877453.88592648099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3623.1568664444203</v>
      </c>
      <c r="L810" s="444">
        <f t="shared" ca="1" si="80"/>
        <v>873180.80481310515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873180.80481310515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3605.3523618053532</v>
      </c>
      <c r="L811" s="444">
        <f t="shared" ca="1" si="80"/>
        <v>868889.9191950903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868889.9191950903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3587.4736717302926</v>
      </c>
      <c r="L812" s="444">
        <f t="shared" ca="1" si="80"/>
        <v>864581.15488700033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864581.15488700033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3569.5204871132505</v>
      </c>
      <c r="L813" s="444">
        <f t="shared" ca="1" si="80"/>
        <v>860254.43739429337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860254.43739429337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3551.4924975603053</v>
      </c>
      <c r="L814" s="444">
        <f t="shared" ca="1" si="80"/>
        <v>855909.69191203348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855909.69191203348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3533.3893913842221</v>
      </c>
      <c r="L815" s="444">
        <f t="shared" ca="1" si="80"/>
        <v>851546.84332359745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851546.84332359745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3515.2108555990717</v>
      </c>
      <c r="L816" s="444">
        <f t="shared" ca="1" si="80"/>
        <v>847165.81619937625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847165.81619937625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3496.9565759148163</v>
      </c>
      <c r="L817" s="444">
        <f t="shared" ca="1" si="80"/>
        <v>842766.53479547089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842766.53479547089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3478.6262367318777</v>
      </c>
      <c r="L818" s="444">
        <f t="shared" ca="1" si="80"/>
        <v>838348.92305238254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838348.92305238254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3460.2195211356761</v>
      </c>
      <c r="L819" s="444">
        <f t="shared" ca="1" si="80"/>
        <v>833912.90459369798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833912.90459369798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3441.7361108911573</v>
      </c>
      <c r="L820" s="444">
        <f t="shared" ca="1" si="80"/>
        <v>829458.40272476897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829458.40272476897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3423.1756864372869</v>
      </c>
      <c r="L821" s="444">
        <f t="shared" ca="1" si="80"/>
        <v>824985.34043138602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824985.34043138602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3404.5379268815241</v>
      </c>
      <c r="L822" s="444">
        <f t="shared" ca="1" si="80"/>
        <v>820493.64037844737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820493.64037844737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3385.8225099942797</v>
      </c>
      <c r="L823" s="444">
        <f t="shared" ca="1" si="80"/>
        <v>815983.2249086214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815983.2249086214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3367.0291122033382</v>
      </c>
      <c r="L824" s="444">
        <f t="shared" ca="1" si="80"/>
        <v>811454.01604100456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811454.01604100456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3348.157408588268</v>
      </c>
      <c r="L825" s="444">
        <f t="shared" ca="1" si="80"/>
        <v>806905.93546977255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806905.93546977255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3329.2070728748013</v>
      </c>
      <c r="L826" s="444">
        <f t="shared" ca="1" si="80"/>
        <v>802338.90456282708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802338.90456282708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3310.177777429195</v>
      </c>
      <c r="L827" s="444">
        <f t="shared" ca="1" si="80"/>
        <v>797752.84436043608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797752.84436043608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3291.069193252566</v>
      </c>
      <c r="L828" s="444">
        <f t="shared" ca="1" si="80"/>
        <v>793147.67557386844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793147.67557386844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3271.8809899752009</v>
      </c>
      <c r="L829" s="444">
        <f t="shared" ca="1" si="80"/>
        <v>788523.31858402339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788523.31858402339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3252.6128358508463</v>
      </c>
      <c r="L830" s="444">
        <f t="shared" ca="1" si="80"/>
        <v>783879.69344005396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783879.69344005396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3233.2643977509738</v>
      </c>
      <c r="L831" s="444">
        <f t="shared" ca="1" si="80"/>
        <v>779216.71985798469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779216.71985798469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3213.8353411590188</v>
      </c>
      <c r="L832" s="444">
        <f t="shared" ca="1" si="80"/>
        <v>774534.31721932348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774534.31721932348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3194.3253301645968</v>
      </c>
      <c r="L833" s="444">
        <f t="shared" ca="1" si="80"/>
        <v>769832.40456966788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769832.40456966788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3174.7340274576986</v>
      </c>
      <c r="L834" s="444">
        <f t="shared" ca="1" si="80"/>
        <v>765110.90061730531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765110.90061730531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3155.0610943228544</v>
      </c>
      <c r="L835" s="444">
        <f t="shared" ca="1" si="80"/>
        <v>760369.7237318079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760369.7237318079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3135.3061906332819</v>
      </c>
      <c r="L836" s="444">
        <f t="shared" ca="1" si="80"/>
        <v>755608.791942621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755608.791942621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3115.4689748450032</v>
      </c>
      <c r="L837" s="444">
        <f t="shared" ca="1" si="80"/>
        <v>750828.02293764579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750828.02293764579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3095.5491039909398</v>
      </c>
      <c r="L838" s="444">
        <f t="shared" ca="1" si="80"/>
        <v>746027.33406181645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746027.33406181645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3075.5462336749843</v>
      </c>
      <c r="L839" s="444">
        <f t="shared" ca="1" si="80"/>
        <v>741206.6423156712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741206.6423156712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3055.4600180660454</v>
      </c>
      <c r="L840" s="444">
        <f t="shared" ca="1" si="80"/>
        <v>736365.86435391696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736365.86435391696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3035.2901098920697</v>
      </c>
      <c r="L841" s="444">
        <f t="shared" ca="1" si="80"/>
        <v>731504.91648398875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731504.91648398875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3015.0361604340355</v>
      </c>
      <c r="L842" s="444">
        <f t="shared" ca="1" si="80"/>
        <v>726623.71466460254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726623.71466460254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2994.6978195199263</v>
      </c>
      <c r="L843" s="444">
        <f t="shared" ca="1" si="80"/>
        <v>721722.17450430221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721722.17450430221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2974.2747355186748</v>
      </c>
      <c r="L844" s="444">
        <f t="shared" ca="1" si="80"/>
        <v>716800.21126000071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716800.21126000071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2953.7665553340853</v>
      </c>
      <c r="L845" s="444">
        <f t="shared" ca="1" si="80"/>
        <v>711857.73983551457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711857.73983551457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2933.1729243987265</v>
      </c>
      <c r="L846" s="444">
        <f t="shared" ca="1" si="80"/>
        <v>706894.67478009302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706894.67478009302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2912.4934866678032</v>
      </c>
      <c r="L847" s="444">
        <f t="shared" ca="1" si="80"/>
        <v>701910.93028694054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701910.93028694054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2891.7278846130012</v>
      </c>
      <c r="L848" s="444">
        <f t="shared" ca="1" si="80"/>
        <v>696906.42019173328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696906.42019173328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2870.8757592163042</v>
      </c>
      <c r="L849" s="444">
        <f t="shared" ca="1" si="80"/>
        <v>691881.05797112931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691881.05797112931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2849.9367499637879</v>
      </c>
      <c r="L850" s="444">
        <f t="shared" ca="1" si="80"/>
        <v>686834.75674127287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686834.75674127287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2828.910494839386</v>
      </c>
      <c r="L851" s="444">
        <f t="shared" ca="1" si="80"/>
        <v>681767.42925629206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681767.42925629206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2807.7966303186327</v>
      </c>
      <c r="L852" s="444">
        <f t="shared" ca="1" si="80"/>
        <v>676678.98790679045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676678.98790679045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2786.5947913623759</v>
      </c>
      <c r="L853" s="444">
        <f t="shared" ca="1" si="80"/>
        <v>671569.34471833264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671569.34471833264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2765.3046114104682</v>
      </c>
      <c r="L854" s="444">
        <f t="shared" ca="1" si="80"/>
        <v>666438.41134992288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666438.41134992288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2743.9257223754275</v>
      </c>
      <c r="L855" s="444">
        <f t="shared" ca="1" si="80"/>
        <v>661286.09909247805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661286.09909247805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2722.4577546360742</v>
      </c>
      <c r="L856" s="444">
        <f t="shared" ca="1" si="80"/>
        <v>656112.31886729388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656112.31886729388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2700.9003370311402</v>
      </c>
      <c r="L857" s="444">
        <f t="shared" ca="1" si="80"/>
        <v>650916.98122450477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650916.98122450477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2679.2530968528522</v>
      </c>
      <c r="L858" s="444">
        <f t="shared" ca="1" si="80"/>
        <v>645699.99634153733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645699.99634153733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2657.5156598404878</v>
      </c>
      <c r="L859" s="444">
        <f t="shared" ca="1" si="80"/>
        <v>640461.27402155765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640461.27402155765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2635.6876501739057</v>
      </c>
      <c r="L860" s="444">
        <f t="shared" ca="1" si="80"/>
        <v>635200.72369191132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635200.72369191132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2613.7686904670463</v>
      </c>
      <c r="L861" s="444">
        <f t="shared" ca="1" si="80"/>
        <v>629918.25440255809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629918.25440255809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2591.7584017614076</v>
      </c>
      <c r="L862" s="444">
        <f t="shared" ca="1" si="80"/>
        <v>624613.77482449927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624613.77482449927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2569.6564035194961</v>
      </c>
      <c r="L863" s="444">
        <f t="shared" ca="1" si="80"/>
        <v>619287.19324819848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619287.19324819848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2547.4623136182427</v>
      </c>
      <c r="L864" s="444">
        <f t="shared" ca="1" si="80"/>
        <v>613938.41758199653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613938.41758199653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2525.1757483424012</v>
      </c>
      <c r="L865" s="444">
        <f t="shared" ca="1" si="80"/>
        <v>608567.35535051872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608567.35535051872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2502.7963223779102</v>
      </c>
      <c r="L866" s="444">
        <f t="shared" ca="1" si="80"/>
        <v>603173.91369307635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603173.91369307635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2480.3236488052339</v>
      </c>
      <c r="L867" s="444">
        <f t="shared" ca="1" si="80"/>
        <v>597757.99936206138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597757.99936206138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2457.7573390926714</v>
      </c>
      <c r="L868" s="444">
        <f t="shared" ca="1" si="80"/>
        <v>592319.51872133382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592319.51872133382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2435.0970030896401</v>
      </c>
      <c r="L869" s="444">
        <f t="shared" ca="1" si="80"/>
        <v>586858.3777446032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586858.3777446032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2412.3422490199291</v>
      </c>
      <c r="L870" s="444">
        <f t="shared" ca="1" si="80"/>
        <v>581374.48201380286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581374.48201380286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2389.4926834749276</v>
      </c>
      <c r="L871" s="444">
        <f t="shared" ca="1" si="80"/>
        <v>575867.73671745753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575867.73671745753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2366.5479114068221</v>
      </c>
      <c r="L872" s="444">
        <f t="shared" ca="1" si="80"/>
        <v>570338.04664904415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570338.04664904415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2343.5075361217664</v>
      </c>
      <c r="L873" s="444">
        <f t="shared" ca="1" si="80"/>
        <v>564785.31620534568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564785.31620534568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2320.3711592730228</v>
      </c>
      <c r="L874" s="444">
        <f t="shared" ca="1" si="80"/>
        <v>559209.44938479841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559209.44938479841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2297.1383808540759</v>
      </c>
      <c r="L875" s="444">
        <f t="shared" ca="1" si="80"/>
        <v>553610.34978583222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553610.34978583222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2273.8087991917164</v>
      </c>
      <c r="L876" s="444">
        <f t="shared" ca="1" si="80"/>
        <v>547987.92060520372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547987.92060520372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2250.3820109390977</v>
      </c>
      <c r="L877" s="444">
        <f t="shared" ca="1" si="80"/>
        <v>542342.06463632255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542342.06463632255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2226.8576110687595</v>
      </c>
      <c r="L878" s="444">
        <f t="shared" ca="1" si="80"/>
        <v>536672.68426757108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536672.68426757108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2203.2351928656285</v>
      </c>
      <c r="L879" s="444">
        <f t="shared" ca="1" si="80"/>
        <v>530979.68148061645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530979.68148061645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2179.5143479199846</v>
      </c>
      <c r="L880" s="444">
        <f t="shared" ca="1" si="80"/>
        <v>525262.95784871629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525262.95784871629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2155.6946661204001</v>
      </c>
      <c r="L881" s="444">
        <f t="shared" ca="1" si="80"/>
        <v>519522.41453501652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519522.41453501652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2131.7757356466514</v>
      </c>
      <c r="L882" s="444">
        <f t="shared" ca="1" si="80"/>
        <v>513757.95229084301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513757.95229084301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2107.7571429625955</v>
      </c>
      <c r="L883" s="444">
        <f t="shared" ca="1" si="80"/>
        <v>507969.47145398543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507969.47145398543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2083.638472809022</v>
      </c>
      <c r="L884" s="444">
        <f t="shared" ca="1" si="80"/>
        <v>502156.87194697431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502156.87194697431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2059.4193081964754</v>
      </c>
      <c r="L885" s="444">
        <f t="shared" ca="1" si="80"/>
        <v>496320.0532753506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496320.0532753506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2035.0992303980433</v>
      </c>
      <c r="L886" s="444">
        <f t="shared" ca="1" si="80"/>
        <v>490458.91452592844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490458.91452592844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2010.6778189421177</v>
      </c>
      <c r="L887" s="444">
        <f t="shared" ca="1" si="80"/>
        <v>484573.35436505039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484573.35436505039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1986.1546516051255</v>
      </c>
      <c r="L888" s="444">
        <f t="shared" ca="1" si="80"/>
        <v>478663.27103683533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478663.27103683533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1961.5293044042298</v>
      </c>
      <c r="L889" s="444">
        <f t="shared" ca="1" si="80"/>
        <v>472728.56236141938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472728.56236141938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1936.8013515899966</v>
      </c>
      <c r="L890" s="444">
        <f t="shared" ca="1" si="80"/>
        <v>466769.12573318923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466769.12573318923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1911.9703656390375</v>
      </c>
      <c r="L891" s="444">
        <f t="shared" ca="1" si="80"/>
        <v>460784.85811900807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460784.85811900807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1887.0359172466162</v>
      </c>
      <c r="L892" s="444">
        <f t="shared" ca="1" si="80"/>
        <v>454775.6560564345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454775.6560564345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1861.9975753192264</v>
      </c>
      <c r="L893" s="444">
        <f t="shared" ca="1" si="80"/>
        <v>448741.41565193352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448741.41565193352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1836.8549069671387</v>
      </c>
      <c r="L894" s="444">
        <f t="shared" ca="1" si="80"/>
        <v>442682.03257908049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442682.03257908049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1811.6074774969179</v>
      </c>
      <c r="L895" s="444">
        <f t="shared" ca="1" si="80"/>
        <v>436597.40207675722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436597.40207675722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1786.2548504039041</v>
      </c>
      <c r="L896" s="444">
        <f t="shared" ca="1" si="80"/>
        <v>430487.41894734098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430487.41894734098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1760.7965873646699</v>
      </c>
      <c r="L897" s="444">
        <f t="shared" ca="1" si="80"/>
        <v>424351.9775548855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424351.9775548855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1735.2322482294392</v>
      </c>
      <c r="L898" s="444">
        <f t="shared" ca="1" si="80"/>
        <v>418190.97182329476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418190.97182329476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1709.5613910144775</v>
      </c>
      <c r="L899" s="444">
        <f t="shared" ca="1" si="80"/>
        <v>412004.29523448908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412004.29523448908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1683.7835718944536</v>
      </c>
      <c r="L900" s="444">
        <f t="shared" ca="1" si="80"/>
        <v>405791.84082656336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405791.84082656336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1657.8983451947634</v>
      </c>
      <c r="L901" s="444">
        <f t="shared" ca="1" si="80"/>
        <v>399553.50119193795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399553.50119193795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1631.9052633838241</v>
      </c>
      <c r="L902" s="444">
        <f t="shared" ca="1" si="80"/>
        <v>393289.16847550159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393289.16847550159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1605.8038770653393</v>
      </c>
      <c r="L903" s="444">
        <f t="shared" ca="1" si="80"/>
        <v>386998.73437274678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386998.73437274678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1579.5937349705275</v>
      </c>
      <c r="L904" s="444">
        <f t="shared" ca="1" si="80"/>
        <v>380682.09012789716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380682.09012789716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1553.2743839503207</v>
      </c>
      <c r="L905" s="444">
        <f t="shared" ca="1" si="80"/>
        <v>374339.12653202732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374339.12653202732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1526.8453689675298</v>
      </c>
      <c r="L906" s="444">
        <f t="shared" ca="1" si="80"/>
        <v>367969.73392117466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367969.73392117466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1500.306233088977</v>
      </c>
      <c r="L907" s="444">
        <f t="shared" ca="1" si="80"/>
        <v>361573.80217444344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361573.80217444344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1473.6565174775969</v>
      </c>
      <c r="L908" s="444">
        <f t="shared" ca="1" si="80"/>
        <v>355151.22071210085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355151.22071210085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1446.8957613845027</v>
      </c>
      <c r="L909" s="444">
        <f t="shared" ca="1" si="80"/>
        <v>348701.87849366519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348701.87849366519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1420.0235021410208</v>
      </c>
      <c r="L910" s="444">
        <f t="shared" ca="1" si="80"/>
        <v>342225.66401598603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342225.66401598603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1393.0392751506911</v>
      </c>
      <c r="L911" s="444">
        <f t="shared" ca="1" si="80"/>
        <v>335722.46531131654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335722.46531131654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1365.9426138812348</v>
      </c>
      <c r="L912" s="444">
        <f t="shared" ca="1" si="80"/>
        <v>329192.16994537762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329192.16994537762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1338.7330498564893</v>
      </c>
      <c r="L913" s="444">
        <f t="shared" ca="1" si="80"/>
        <v>322634.66501541395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322634.66501541395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1311.4101126483074</v>
      </c>
      <c r="L914" s="444">
        <f t="shared" ca="1" si="80"/>
        <v>316049.83714824211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316049.83714824211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1283.9733298684248</v>
      </c>
      <c r="L915" s="444">
        <f t="shared" ca="1" si="80"/>
        <v>309437.57249829033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309437.57249829033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1256.4222271602923</v>
      </c>
      <c r="L916" s="444">
        <f t="shared" ca="1" si="80"/>
        <v>302797.75674563047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302797.75674563047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1228.7563281908763</v>
      </c>
      <c r="L917" s="444">
        <f t="shared" ca="1" si="80"/>
        <v>296130.27509400115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296130.27509400115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1200.9751546424206</v>
      </c>
      <c r="L918" s="444">
        <f t="shared" ca="1" si="80"/>
        <v>289435.0122688234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289435.0122688234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1173.0782262041801</v>
      </c>
      <c r="L919" s="444">
        <f t="shared" ca="1" si="80"/>
        <v>282711.85251520743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282711.85251520743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1145.0650605641135</v>
      </c>
      <c r="L920" s="444">
        <f t="shared" ca="1" si="80"/>
        <v>275960.6795959514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275960.6795959514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1116.9351734005468</v>
      </c>
      <c r="L921" s="444">
        <f t="shared" ca="1" si="80"/>
        <v>269181.37678953179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269181.37678953179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1088.6880783737984</v>
      </c>
      <c r="L922" s="444">
        <f t="shared" ca="1" si="80"/>
        <v>262373.8268880854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262373.8268880854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1060.3232871177718</v>
      </c>
      <c r="L923" s="444">
        <f t="shared" ca="1" si="80"/>
        <v>255537.91219538299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255537.91219538299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1031.8403092315118</v>
      </c>
      <c r="L924" s="444">
        <f t="shared" ca="1" si="80"/>
        <v>248673.51452479433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248673.51452479433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1003.2386522707257</v>
      </c>
      <c r="L925" s="444">
        <f t="shared" ca="1" si="80"/>
        <v>241780.51519724488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241780.51519724488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974.51782173926949</v>
      </c>
      <c r="L926" s="444">
        <f t="shared" ca="1" si="80"/>
        <v>234858.79503916399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234858.79503916399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945.67732108059909</v>
      </c>
      <c r="L927" s="444">
        <f t="shared" ca="1" si="80"/>
        <v>227908.23438042443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227908.23438042443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916.71665166918444</v>
      </c>
      <c r="L928" s="444">
        <f t="shared" ca="1" si="80"/>
        <v>220928.71305227344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220928.71305227344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887.63531280188863</v>
      </c>
      <c r="L929" s="444">
        <f t="shared" ca="1" si="80"/>
        <v>213920.11038525516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213920.11038525516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858.43280168931256</v>
      </c>
      <c r="L930" s="444">
        <f t="shared" ca="1" si="80"/>
        <v>206882.3052071243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206882.3052071243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829.10861344710054</v>
      </c>
      <c r="L931" s="444">
        <f t="shared" ca="1" si="80"/>
        <v>199815.17584075124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199815.17584075124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799.66224108721281</v>
      </c>
      <c r="L932" s="444">
        <f t="shared" ca="1" si="80"/>
        <v>192718.60010201827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192718.60010201827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770.09317550915875</v>
      </c>
      <c r="L933" s="444">
        <f t="shared" ca="1" si="80"/>
        <v>185592.45529770726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185592.45529770726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740.40090549119623</v>
      </c>
      <c r="L934" s="444">
        <f t="shared" ca="1" si="80"/>
        <v>178436.61822337829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178436.61822337829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710.58491768149213</v>
      </c>
      <c r="L935" s="444">
        <f t="shared" ca="1" si="80"/>
        <v>171250.96516123961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171250.96516123961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680.6446965892477</v>
      </c>
      <c r="L936" s="444">
        <f t="shared" ca="1" si="80"/>
        <v>164035.37187800868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164035.37187800868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650.57972457578546</v>
      </c>
      <c r="L937" s="444">
        <f t="shared" ca="1" si="80"/>
        <v>156789.71362276428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156789.71362276428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620.38948184560047</v>
      </c>
      <c r="L938" s="444">
        <f t="shared" ca="1" si="80"/>
        <v>149513.86512478971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149513.86512478971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590.07344643737304</v>
      </c>
      <c r="L939" s="444">
        <f t="shared" ca="1" si="80"/>
        <v>142207.7005914069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142207.7005914069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559.63109421494471</v>
      </c>
      <c r="L940" s="444">
        <f t="shared" ca="1" si="80"/>
        <v>134871.09370580167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134871.09370580167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529.0618988582562</v>
      </c>
      <c r="L941" s="444">
        <f t="shared" ca="1" si="80"/>
        <v>127503.91762483974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127503.91762483974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498.36533185424815</v>
      </c>
      <c r="L942" s="444">
        <f t="shared" ca="1" si="80"/>
        <v>120106.0449768738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120106.0449768738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467.54086248772342</v>
      </c>
      <c r="L943" s="444">
        <f t="shared" ca="1" si="80"/>
        <v>112677.34785954133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112677.34785954133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436.58795783217141</v>
      </c>
      <c r="L944" s="444">
        <f t="shared" ca="1" si="80"/>
        <v>105217.69783755332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105217.69783755332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405.50608274055475</v>
      </c>
      <c r="L945" s="444">
        <f t="shared" ca="1" si="80"/>
        <v>97726.965940473689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97726.965940473689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374.29469983605622</v>
      </c>
      <c r="L946" s="444">
        <f t="shared" ca="1" si="80"/>
        <v>90205.022660489558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90205.022660489558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342.95326950278906</v>
      </c>
      <c r="L947" s="444">
        <f t="shared" ca="1" si="80"/>
        <v>82651.737950172159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82651.737950172159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311.48124987646656</v>
      </c>
      <c r="L948" s="444">
        <f t="shared" ca="1" si="80"/>
        <v>75066.981220228437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75066.981220228437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279.8780968350344</v>
      </c>
      <c r="L949" s="444">
        <f t="shared" ca="1" si="80"/>
        <v>67450.621337243283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67450.621337243283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248.14326398926289</v>
      </c>
      <c r="L950" s="444">
        <f t="shared" ca="1" si="80"/>
        <v>59802.526621412362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59802.526621412362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216.27620267330073</v>
      </c>
      <c r="L951" s="444">
        <f t="shared" ca="1" si="80"/>
        <v>52122.564844265478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52122.564844265478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184.2763619351887</v>
      </c>
      <c r="L952" s="444">
        <f t="shared" ca="1" si="80"/>
        <v>44410.603226380481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44410.603226380481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152.14318852733456</v>
      </c>
      <c r="L953" s="444">
        <f t="shared" ca="1" si="80"/>
        <v>36666.508435087628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36666.508435087628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119.87612689694768</v>
      </c>
      <c r="L954" s="444">
        <f t="shared" ca="1" si="80"/>
        <v>28890.146582164391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28890.146582164391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87.474619176434189</v>
      </c>
      <c r="L955" s="444">
        <f t="shared" ca="1" si="80"/>
        <v>21081.383221520642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21081.383221520642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54.9381051737519</v>
      </c>
      <c r="L956" s="444">
        <f t="shared" ca="1" si="80"/>
        <v>13240.083346874211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13240.083346874211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22.26602236272511</v>
      </c>
      <c r="L957" s="444">
        <f t="shared" ca="1" si="80"/>
        <v>5366.111389416752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5366.111389416752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-10.542194126680968</v>
      </c>
      <c r="L958" s="444">
        <f t="shared" ca="1" si="80"/>
        <v>-2540.6687845301135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-2540.6687845301135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-43.487111518126241</v>
      </c>
      <c r="L959" s="444">
        <f t="shared" ca="1" si="80"/>
        <v>-10480.393875868425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-10480.393875868425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-76.56929939870254</v>
      </c>
      <c r="L960" s="444">
        <f t="shared" ca="1" si="80"/>
        <v>-18453.201155087314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-18453.201155087314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-109.78932972878124</v>
      </c>
      <c r="L961" s="444">
        <f t="shared" ca="1" si="80"/>
        <v>-26459.228464636279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-26459.228464636279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-143.14777685190194</v>
      </c>
      <c r="L962" s="444">
        <f t="shared" ca="1" si="80"/>
        <v>-34498.614221308366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-34498.614221308366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-176.64521750470232</v>
      </c>
      <c r="L963" s="444">
        <f t="shared" ca="1" si="80"/>
        <v>-42571.497418633255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-42571.497418633255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-210.28223082688933</v>
      </c>
      <c r="L964" s="444">
        <f t="shared" ca="1" si="80"/>
        <v>-50678.01762928033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-50678.01762928033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-244.05939837125214</v>
      </c>
      <c r="L965" s="444">
        <f t="shared" ca="1" si="80"/>
        <v>-58818.315007471771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-58818.315007471771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-277.97730411371651</v>
      </c>
      <c r="L966" s="444">
        <f t="shared" ca="1" si="80"/>
        <v>-66992.530291405681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-66992.530291405681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-312.03653446344111</v>
      </c>
      <c r="L967" s="444">
        <f t="shared" ca="1" si="80"/>
        <v>-75200.804805689317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-75200.804805689317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-346.23767827295626</v>
      </c>
      <c r="L968" s="444">
        <f t="shared" ca="1" si="80"/>
        <v>-83443.280463782459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-83443.280463782459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-380.58132684834436</v>
      </c>
      <c r="L969" s="444">
        <f t="shared" ca="1" si="80"/>
        <v>-91720.099770450994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-91720.099770450994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-415.06807395946322</v>
      </c>
      <c r="L970" s="444">
        <f t="shared" ca="1" si="80"/>
        <v>-100031.40582423065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-100031.40582423065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-449.69851585021183</v>
      </c>
      <c r="L971" s="444">
        <f t="shared" ca="1" si="80"/>
        <v>-108377.34231990104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-108377.34231990104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-484.47325124883849</v>
      </c>
      <c r="L972" s="444">
        <f t="shared" ca="1" si="80"/>
        <v>-116758.05355097007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-116758.05355097007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-519.39288137829271</v>
      </c>
      <c r="L973" s="444">
        <f t="shared" ca="1" si="80"/>
        <v>-125173.68441216856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-125173.68441216856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-554.45800996661978</v>
      </c>
      <c r="L974" s="444">
        <f t="shared" ca="1" si="80"/>
        <v>-133624.38040195536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-133624.38040195536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-589.66924325739808</v>
      </c>
      <c r="L975" s="444">
        <f t="shared" ca="1" si="80"/>
        <v>-142110.28762503294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-142110.28762503294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-625.02719002022127</v>
      </c>
      <c r="L976" s="444">
        <f t="shared" ca="1" si="80"/>
        <v>-150631.55279487334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-150631.55279487334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-660.53246156122293</v>
      </c>
      <c r="L977" s="444">
        <f t="shared" ca="1" si="80"/>
        <v>-159188.32323625474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-159188.32323625474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-696.18567173364545</v>
      </c>
      <c r="L978" s="444">
        <f t="shared" ca="1" si="80"/>
        <v>-167780.74688780855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-167780.74688780855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-731.98743694845302</v>
      </c>
      <c r="L979" s="444">
        <f t="shared" ca="1" si="80"/>
        <v>-176408.97230457718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-176408.97230457718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-767.93837618498901</v>
      </c>
      <c r="L980" s="444">
        <f t="shared" ca="1" si="80"/>
        <v>-185073.14866058234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-185073.14866058234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-804.03911100167716</v>
      </c>
      <c r="L981" s="444">
        <f t="shared" ca="1" si="80"/>
        <v>-193773.4257514042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-193773.4257514042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-840.29026554676818</v>
      </c>
      <c r="L982" s="444">
        <f t="shared" ca="1" si="80"/>
        <v>-202509.95399677113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-202509.95399677113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-876.69246656913037</v>
      </c>
      <c r="L983" s="444">
        <f t="shared" ca="1" si="80"/>
        <v>-211282.88444316044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-211282.88444316044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-913.24634342908587</v>
      </c>
      <c r="L984" s="444">
        <f t="shared" ca="1" si="80"/>
        <v>-220092.36876640969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-220092.36876640969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-949.95252810929105</v>
      </c>
      <c r="L985" s="444">
        <f t="shared" ca="1" si="80"/>
        <v>-228938.55927433915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-228938.55927433915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-986.81165522566391</v>
      </c>
      <c r="L986" s="444">
        <f t="shared" ca="1" si="80"/>
        <v>-237821.60890938499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-237821.60890938499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-1023.8243620383547</v>
      </c>
      <c r="L987" s="444">
        <f t="shared" ca="1" si="80"/>
        <v>-246741.6712512435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-246741.6712512435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-1060.9912884627654</v>
      </c>
      <c r="L988" s="444">
        <f t="shared" ca="1" si="80"/>
        <v>-255698.90051952645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-255698.90051952645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-1098.3130770806108</v>
      </c>
      <c r="L989" s="444">
        <f t="shared" ca="1" si="80"/>
        <v>-264693.45157642721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-264693.45157642721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-1135.7903731510307</v>
      </c>
      <c r="L990" s="444">
        <f t="shared" ca="1" si="80"/>
        <v>-273725.4799293984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-273725.4799293984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-1173.423824621744</v>
      </c>
      <c r="L991" s="444">
        <f t="shared" ca="1" si="80"/>
        <v>-282795.14173384034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-282795.14173384034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-1211.2140821402522</v>
      </c>
      <c r="L992" s="444">
        <f t="shared" ca="1" si="80"/>
        <v>-291902.59379580076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-291902.59379580076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-1249.1617990650873</v>
      </c>
      <c r="L993" s="444">
        <f t="shared" ca="1" si="80"/>
        <v>-301047.993574686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-301047.993574686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-1287.267631477109</v>
      </c>
      <c r="L994" s="444">
        <f t="shared" ca="1" si="80"/>
        <v>-310231.49918598327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-310231.49918598327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-1325.5322381908477</v>
      </c>
      <c r="L995" s="444">
        <f t="shared" ca="1" si="80"/>
        <v>-319453.26940399426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-319453.26940399426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-1363.9562807658936</v>
      </c>
      <c r="L996" s="444">
        <f t="shared" ca="1" si="80"/>
        <v>-328713.46366458031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-328713.46366458031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-1402.5404235183353</v>
      </c>
      <c r="L997" s="444">
        <f t="shared" ca="1" si="80"/>
        <v>-338012.24206791882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-338012.24206791882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-1441.2853335322459</v>
      </c>
      <c r="L998" s="444">
        <f t="shared" ca="1" si="80"/>
        <v>-347349.76538127125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-347349.76538127125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-1480.1916806712143</v>
      </c>
      <c r="L999" s="444">
        <f t="shared" ca="1" si="80"/>
        <v>-356726.19504176266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-356726.19504176266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-1519.2601375899285</v>
      </c>
      <c r="L1000" s="444">
        <f t="shared" ca="1" si="80"/>
        <v>-366141.69315917278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-366141.69315917278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-1558.4913797458039</v>
      </c>
      <c r="L1001" s="444">
        <f t="shared" ca="1" si="80"/>
        <v>-375596.42251873878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-375596.42251873878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-1597.8860854106622</v>
      </c>
      <c r="L1002" s="444">
        <f t="shared" ca="1" si="80"/>
        <v>-385090.54658396961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-385090.54658396961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-1637.4449356824575</v>
      </c>
      <c r="L1003" s="444">
        <f t="shared" ca="1" si="80"/>
        <v>-394624.22949947225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-394624.22949947225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-1677.1686144970517</v>
      </c>
      <c r="L1004" s="444">
        <f t="shared" ca="1" si="80"/>
        <v>-404197.63609378948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-404197.63609378948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-1717.0578086400399</v>
      </c>
      <c r="L1005" s="444">
        <f t="shared" ca="1" si="80"/>
        <v>-413810.93188224972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-413810.93188224972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-1757.1132077586246</v>
      </c>
      <c r="L1006" s="444">
        <f t="shared" ca="1" si="80"/>
        <v>-423464.28306982853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-423464.28306982853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-1797.3355043735362</v>
      </c>
      <c r="L1007" s="444">
        <f t="shared" ca="1" si="80"/>
        <v>-433157.85655402223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-433157.85655402223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-1837.7253938910098</v>
      </c>
      <c r="L1008" s="444">
        <f t="shared" ca="1" si="80"/>
        <v>-442891.81992773339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-442891.81992773339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-1878.2835746148062</v>
      </c>
      <c r="L1009" s="444">
        <f t="shared" ca="1" si="80"/>
        <v>-452666.34148216835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-452666.34148216835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-1919.0107477582856</v>
      </c>
      <c r="L1010" s="444">
        <f t="shared" ca="1" si="80"/>
        <v>-462481.59020974679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-462481.59020974679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-1959.9076174565289</v>
      </c>
      <c r="L1011" s="444">
        <f t="shared" ca="1" si="80"/>
        <v>-472337.73580702348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-472337.73580702348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-2000.9748907785149</v>
      </c>
      <c r="L1012" s="444">
        <f t="shared" ca="1" si="80"/>
        <v>-482234.94867762219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-482234.94867762219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-2042.2132777393431</v>
      </c>
      <c r="L1013" s="444">
        <f t="shared" ca="1" si="80"/>
        <v>-492173.39993518172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-492173.39993518172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-2083.6234913125077</v>
      </c>
      <c r="L1014" s="444">
        <f t="shared" ca="1" si="80"/>
        <v>-502153.26140631438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-502153.26140631438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-2125.2062474422273</v>
      </c>
      <c r="L1015" s="444">
        <f t="shared" ca="1" si="80"/>
        <v>-512174.70563357678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-512174.70563357678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-2166.9622650558204</v>
      </c>
      <c r="L1016" s="444">
        <f t="shared" ca="1" si="80"/>
        <v>-522237.90587845276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-522237.90587845276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-2208.8922660761373</v>
      </c>
      <c r="L1017" s="444">
        <f t="shared" ca="1" si="80"/>
        <v>-532343.03612434911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-532343.03612434911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-2250.9969754340391</v>
      </c>
      <c r="L1018" s="444">
        <f t="shared" ca="1" si="80"/>
        <v>-542490.27107960335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-542490.27107960335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-2293.2771210809315</v>
      </c>
      <c r="L1019" s="444">
        <f t="shared" ca="1" si="80"/>
        <v>-552679.78618050448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-552679.78618050448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-2335.7334340013531</v>
      </c>
      <c r="L1020" s="444">
        <f t="shared" ca="1" si="80"/>
        <v>-562911.75759432605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-562911.75759432605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-2378.3666482256094</v>
      </c>
      <c r="L1021" s="444">
        <f t="shared" ca="1" si="80"/>
        <v>-573186.36222237186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-573186.36222237186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-2421.177500842467</v>
      </c>
      <c r="L1022" s="444">
        <f t="shared" ca="1" si="80"/>
        <v>-583503.77770303458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-583503.77770303458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-2464.166732011895</v>
      </c>
      <c r="L1023" s="444">
        <f t="shared" ca="1" si="80"/>
        <v>-593864.18241486675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-593864.18241486675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-2507.3350849778626</v>
      </c>
      <c r="L1024" s="444">
        <f t="shared" ca="1" si="80"/>
        <v>-604267.75547966489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-604267.75547966489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-2550.6833060811878</v>
      </c>
      <c r="L1025" s="444">
        <f t="shared" ca="1" si="80"/>
        <v>-614714.67676556634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-614714.67676556634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-2594.2121447724439</v>
      </c>
      <c r="L1026" s="444">
        <f t="shared" ca="1" si="80"/>
        <v>-625205.12689015898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-625205.12689015898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-2637.9223536249133</v>
      </c>
      <c r="L1027" s="444">
        <f t="shared" ca="1" si="80"/>
        <v>-635739.28722360416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-635739.28722360416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-2681.8146883476015</v>
      </c>
      <c r="L1028" s="444">
        <f t="shared" ref="L1028:L1282" ca="1" si="106">I1028-J1028+K1028</f>
        <v>-646317.33989177202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-646317.33989177202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-2725.889907798301</v>
      </c>
      <c r="L1029" s="444">
        <f t="shared" ca="1" si="106"/>
        <v>-656939.46777939051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-656939.46777939051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-2770.1487739967115</v>
      </c>
      <c r="L1030" s="444">
        <f t="shared" ca="1" si="106"/>
        <v>-667605.85453320749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-667605.85453320749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-2814.5920521376156</v>
      </c>
      <c r="L1031" s="444">
        <f t="shared" ca="1" si="106"/>
        <v>-678316.68456516531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-678316.68456516531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-2859.2205106041065</v>
      </c>
      <c r="L1032" s="444">
        <f t="shared" ca="1" si="106"/>
        <v>-689072.14305558964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-689072.14305558964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-2904.0349209808746</v>
      </c>
      <c r="L1033" s="444">
        <f t="shared" ca="1" si="106"/>
        <v>-699872.41595639079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-699872.41595639079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-2949.036058067546</v>
      </c>
      <c r="L1034" s="444">
        <f t="shared" ca="1" si="106"/>
        <v>-710717.6899942786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-710717.6899942786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-2994.2246998920782</v>
      </c>
      <c r="L1035" s="444">
        <f t="shared" ca="1" si="106"/>
        <v>-721608.15267399093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-721608.15267399093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-3039.6016277242134</v>
      </c>
      <c r="L1036" s="444">
        <f t="shared" ca="1" si="106"/>
        <v>-732543.99228153541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-732543.99228153541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-3085.1676260889817</v>
      </c>
      <c r="L1037" s="444">
        <f t="shared" ca="1" si="106"/>
        <v>-743525.39788744459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-743525.39788744459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-3130.9234827802702</v>
      </c>
      <c r="L1038" s="444">
        <f t="shared" ca="1" si="106"/>
        <v>-754552.55935004505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-754552.55935004505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-3176.8699888744386</v>
      </c>
      <c r="L1039" s="444">
        <f t="shared" ca="1" si="106"/>
        <v>-765625.6673187397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-765625.6673187397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-3223.0079387439996</v>
      </c>
      <c r="L1040" s="444">
        <f t="shared" ca="1" si="106"/>
        <v>-776744.91323730396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-776744.91323730396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-3269.3381300713509</v>
      </c>
      <c r="L1041" s="444">
        <f t="shared" ca="1" si="106"/>
        <v>-787910.48934719549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-787910.48934719549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-3315.8613638625652</v>
      </c>
      <c r="L1042" s="444">
        <f t="shared" ca="1" si="106"/>
        <v>-799122.58869087824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-799122.58869087824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-3362.5784444612436</v>
      </c>
      <c r="L1043" s="444">
        <f t="shared" ca="1" si="106"/>
        <v>-810381.40511515969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-810381.40511515969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-3409.4901795624164</v>
      </c>
      <c r="L1044" s="444">
        <f t="shared" ca="1" si="106"/>
        <v>-821687.13327454228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-821687.13327454228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-3456.5973802265103</v>
      </c>
      <c r="L1045" s="444">
        <f t="shared" ca="1" si="106"/>
        <v>-833039.96863458899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-833039.96863458899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-3503.9008608933718</v>
      </c>
      <c r="L1046" s="444">
        <f t="shared" ca="1" si="106"/>
        <v>-844440.10747530265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-844440.10747530265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-3551.4014393963453</v>
      </c>
      <c r="L1047" s="444">
        <f t="shared" ca="1" si="106"/>
        <v>-855887.74689451919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-855887.74689451919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-3599.0999369764145</v>
      </c>
      <c r="L1048" s="444">
        <f t="shared" ca="1" si="106"/>
        <v>-867383.08481131587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-867383.08481131587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-3646.9971782964003</v>
      </c>
      <c r="L1049" s="444">
        <f t="shared" ca="1" si="106"/>
        <v>-878926.31996943254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-878926.31996943254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-3695.09399145522</v>
      </c>
      <c r="L1050" s="444">
        <f t="shared" ca="1" si="106"/>
        <v>-890517.65194070805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-890517.65194070805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-3743.391208002201</v>
      </c>
      <c r="L1051" s="444">
        <f t="shared" ca="1" si="106"/>
        <v>-902157.28112853051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-902157.28112853051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-3791.889662951462</v>
      </c>
      <c r="L1052" s="444">
        <f t="shared" ca="1" si="106"/>
        <v>-913845.4087713022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-913845.4087713022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-3840.5901947963434</v>
      </c>
      <c r="L1053" s="444">
        <f t="shared" ca="1" si="106"/>
        <v>-925582.23694591876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-925582.23694591876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-3889.4936455239126</v>
      </c>
      <c r="L1054" s="444">
        <f t="shared" ca="1" si="106"/>
        <v>-937367.9685712629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-937367.9685712629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-3938.6008606295131</v>
      </c>
      <c r="L1055" s="444">
        <f t="shared" ca="1" si="106"/>
        <v>-949202.80741171259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-949202.80741171259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-3987.9126891313867</v>
      </c>
      <c r="L1056" s="444">
        <f t="shared" ca="1" si="106"/>
        <v>-961086.95808066416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-961086.95808066416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-4037.4299835853517</v>
      </c>
      <c r="L1057" s="444">
        <f t="shared" ca="1" si="106"/>
        <v>-973020.62604406977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-973020.62604406977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-4087.1536000995416</v>
      </c>
      <c r="L1058" s="444">
        <f t="shared" ca="1" si="106"/>
        <v>-985004.01762398949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-985004.01762398949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-4137.0843983492068</v>
      </c>
      <c r="L1059" s="444">
        <f t="shared" ca="1" si="106"/>
        <v>-997037.34000215889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-997037.34000215889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-4187.2232415915796</v>
      </c>
      <c r="L1060" s="444">
        <f t="shared" ca="1" si="106"/>
        <v>-1009120.8012235707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-1009120.8012235707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-4237.5709966807954</v>
      </c>
      <c r="L1061" s="444">
        <f t="shared" ca="1" si="106"/>
        <v>-1021254.6102000717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-1021254.6102000717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-4288.1285340828836</v>
      </c>
      <c r="L1062" s="444">
        <f t="shared" ca="1" si="106"/>
        <v>-1033438.9767139748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-1033438.9767139748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-4338.8967278908131</v>
      </c>
      <c r="L1063" s="444">
        <f t="shared" ca="1" si="106"/>
        <v>-1045674.1114216859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-1045674.1114216859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-4389.8764558396088</v>
      </c>
      <c r="L1064" s="444">
        <f t="shared" ca="1" si="106"/>
        <v>-1057960.2258573459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-1057960.2258573459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-4441.0685993215257</v>
      </c>
      <c r="L1065" s="444">
        <f t="shared" ca="1" si="106"/>
        <v>-1070297.5324364875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-1070297.5324364875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-4492.474043401282</v>
      </c>
      <c r="L1066" s="444">
        <f t="shared" ca="1" si="106"/>
        <v>-1082686.2444597089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-1082686.2444597089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-4544.0936768313713</v>
      </c>
      <c r="L1067" s="444">
        <f t="shared" ca="1" si="106"/>
        <v>-1095126.5761163605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-1095126.5761163605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-4595.9283920674197</v>
      </c>
      <c r="L1068" s="444">
        <f t="shared" ca="1" si="106"/>
        <v>-1107618.742488248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-1107618.742488248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-4647.9790852836177</v>
      </c>
      <c r="L1069" s="444">
        <f t="shared" ca="1" si="106"/>
        <v>-1120162.9595533519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-1120162.9595533519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-4700.2466563882172</v>
      </c>
      <c r="L1070" s="444">
        <f t="shared" ca="1" si="106"/>
        <v>-1132759.4441895604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-1132759.4441895604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-4752.7320090390858</v>
      </c>
      <c r="L1071" s="444">
        <f t="shared" ca="1" si="106"/>
        <v>-1145408.4141784196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-1145408.4141784196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-4805.436050659333</v>
      </c>
      <c r="L1072" s="444">
        <f t="shared" ca="1" si="106"/>
        <v>-1158110.0882088991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-1158110.0882088991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-4858.3596924529975</v>
      </c>
      <c r="L1073" s="444">
        <f t="shared" ca="1" si="106"/>
        <v>-1170864.6858811723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-1170864.6858811723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-4911.503849420802</v>
      </c>
      <c r="L1074" s="444">
        <f t="shared" ca="1" si="106"/>
        <v>-1183672.4277104132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-1183672.4277104132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-4964.8694403759728</v>
      </c>
      <c r="L1075" s="444">
        <f t="shared" ca="1" si="106"/>
        <v>-1196533.5351306095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-1196533.5351306095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-5018.4573879601239</v>
      </c>
      <c r="L1076" s="444">
        <f t="shared" ca="1" si="106"/>
        <v>-1209448.2304983898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-1209448.2304983898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-5072.2686186592082</v>
      </c>
      <c r="L1077" s="444">
        <f t="shared" ca="1" si="106"/>
        <v>-1222416.7370968692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-1222416.7370968692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-5126.3040628195395</v>
      </c>
      <c r="L1078" s="444">
        <f t="shared" ca="1" si="106"/>
        <v>-1235439.279139509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-1235439.279139509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-5180.5646546638718</v>
      </c>
      <c r="L1079" s="444">
        <f t="shared" ca="1" si="106"/>
        <v>-1248516.0817739931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-1248516.0817739931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-5235.0513323075556</v>
      </c>
      <c r="L1080" s="444">
        <f t="shared" ca="1" si="106"/>
        <v>-1261647.3710861208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-1261647.3710861208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-5289.7650377747541</v>
      </c>
      <c r="L1081" s="444">
        <f t="shared" ca="1" si="106"/>
        <v>-1274833.3741037159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-1274833.3741037159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-5344.7067170147338</v>
      </c>
      <c r="L1082" s="444">
        <f t="shared" ca="1" si="106"/>
        <v>-1288074.3188005509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-1288074.3188005509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-5399.8773199182133</v>
      </c>
      <c r="L1083" s="444">
        <f t="shared" ca="1" si="106"/>
        <v>-1301370.4341002894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-1301370.4341002894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-5455.2778003337899</v>
      </c>
      <c r="L1084" s="444">
        <f t="shared" ca="1" si="106"/>
        <v>-1314721.9498804433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-1314721.9498804433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-5510.9091160844309</v>
      </c>
      <c r="L1085" s="444">
        <f t="shared" ca="1" si="106"/>
        <v>-1328129.096976348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-1328129.096976348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-5566.772228984034</v>
      </c>
      <c r="L1086" s="444">
        <f t="shared" ca="1" si="106"/>
        <v>-1341592.1071851521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-1341592.1071851521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-5622.8681048540511</v>
      </c>
      <c r="L1087" s="444">
        <f t="shared" ca="1" si="106"/>
        <v>-1355111.2132698265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-1355111.2132698265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-5679.1977135401949</v>
      </c>
      <c r="L1088" s="444">
        <f t="shared" ca="1" si="106"/>
        <v>-1368686.6489631869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-1368686.6489631869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-5735.7620289291963</v>
      </c>
      <c r="L1089" s="444">
        <f t="shared" ca="1" si="106"/>
        <v>-1382318.6489719364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-1382318.6489719364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-5792.5620289656526</v>
      </c>
      <c r="L1090" s="444">
        <f t="shared" ca="1" si="106"/>
        <v>-1396007.4489807223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-1396007.4489807223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-5849.5986956689276</v>
      </c>
      <c r="L1091" s="444">
        <f t="shared" ca="1" si="106"/>
        <v>-1409753.2856562114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-1409753.2856562114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-5906.8730151501322</v>
      </c>
      <c r="L1092" s="444">
        <f t="shared" ca="1" si="106"/>
        <v>-1423556.3966511819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-1423556.3966511819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-5964.3859776291756</v>
      </c>
      <c r="L1093" s="444">
        <f t="shared" ca="1" si="106"/>
        <v>-1437417.0206086312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-1437417.0206086312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-6022.1385774518812</v>
      </c>
      <c r="L1094" s="444">
        <f t="shared" ca="1" si="106"/>
        <v>-1451335.3971659034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-1451335.3971659034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-6080.1318131071812</v>
      </c>
      <c r="L1095" s="444">
        <f t="shared" ca="1" si="106"/>
        <v>-1465311.7669588309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-1465311.7669588309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-6138.3666872443791</v>
      </c>
      <c r="L1096" s="444">
        <f t="shared" ca="1" si="106"/>
        <v>-1479346.3716258954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-1479346.3716258954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-6196.8442066904818</v>
      </c>
      <c r="L1097" s="444">
        <f t="shared" ca="1" si="106"/>
        <v>-1493439.4538124062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-1493439.4538124062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-6255.5653824676101</v>
      </c>
      <c r="L1098" s="444">
        <f t="shared" ca="1" si="106"/>
        <v>-1507591.257174694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-1507591.257174694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-6314.5312298104755</v>
      </c>
      <c r="L1099" s="444">
        <f t="shared" ca="1" si="106"/>
        <v>-1521802.0263843248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-1521802.0263843248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-6373.7427681839372</v>
      </c>
      <c r="L1100" s="444">
        <f t="shared" ca="1" si="106"/>
        <v>-1536072.007132329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-1536072.007132329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-6433.2010213006215</v>
      </c>
      <c r="L1101" s="444">
        <f t="shared" ca="1" si="106"/>
        <v>-1550401.4461334499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-1550401.4461334499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-6492.9070171386256</v>
      </c>
      <c r="L1102" s="444">
        <f t="shared" ca="1" si="106"/>
        <v>-1564790.5911304087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-1564790.5911304087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-6552.8617879592875</v>
      </c>
      <c r="L1103" s="444">
        <f t="shared" ca="1" si="106"/>
        <v>-1579239.6908981882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-1579239.6908981882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-6613.0663703250348</v>
      </c>
      <c r="L1104" s="444">
        <f t="shared" ca="1" si="106"/>
        <v>-1593748.9952483333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-1593748.9952483333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-6673.521805117306</v>
      </c>
      <c r="L1105" s="444">
        <f t="shared" ca="1" si="106"/>
        <v>-1608318.7550332709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-1608318.7550332709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-6734.2291375545465</v>
      </c>
      <c r="L1106" s="444">
        <f t="shared" ca="1" si="106"/>
        <v>-1622949.2221506457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-1622949.2221506457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-6795.1894172102748</v>
      </c>
      <c r="L1107" s="444">
        <f t="shared" ca="1" si="106"/>
        <v>-1637640.6495476761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-1637640.6495476761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-6856.4036980312349</v>
      </c>
      <c r="L1108" s="444">
        <f t="shared" ca="1" si="106"/>
        <v>-1652393.2912255276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-1652393.2912255276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-6917.8730383556158</v>
      </c>
      <c r="L1109" s="444">
        <f t="shared" ca="1" si="106"/>
        <v>-1667207.4022437036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-1667207.4022437036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-6979.598500931349</v>
      </c>
      <c r="L1110" s="444">
        <f t="shared" ca="1" si="106"/>
        <v>-1682083.2387244552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-1682083.2387244552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-7041.581152934481</v>
      </c>
      <c r="L1111" s="444">
        <f t="shared" ca="1" si="106"/>
        <v>-1697021.05785721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-1697021.05785721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-7103.822065987626</v>
      </c>
      <c r="L1112" s="444">
        <f t="shared" ca="1" si="106"/>
        <v>-1712021.1179030179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-1712021.1179030179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-7166.3223161784917</v>
      </c>
      <c r="L1113" s="444">
        <f t="shared" ca="1" si="106"/>
        <v>-1727083.6781990167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-1727083.6781990167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-7229.0829840784872</v>
      </c>
      <c r="L1114" s="444">
        <f t="shared" ca="1" si="106"/>
        <v>-1742208.9991629154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-1742208.9991629154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-7292.1051547613979</v>
      </c>
      <c r="L1115" s="444">
        <f t="shared" ca="1" si="106"/>
        <v>-1757397.342297497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-1757397.342297497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-7355.3899178221545</v>
      </c>
      <c r="L1116" s="444">
        <f t="shared" ca="1" si="106"/>
        <v>-1772648.9701951393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-1772648.9701951393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-7418.9383673956636</v>
      </c>
      <c r="L1117" s="444">
        <f t="shared" ca="1" si="106"/>
        <v>-1787964.1465423552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-1787964.1465423552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-7482.751602175731</v>
      </c>
      <c r="L1118" s="444">
        <f t="shared" ca="1" si="106"/>
        <v>-1803343.1361243511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-1803343.1361243511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-7546.8307254340471</v>
      </c>
      <c r="L1119" s="444">
        <f t="shared" ca="1" si="106"/>
        <v>-1818786.2048296053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-1818786.2048296053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-7611.1768450392728</v>
      </c>
      <c r="L1120" s="444">
        <f t="shared" ca="1" si="106"/>
        <v>-1834293.6196544648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-1834293.6196544648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-7675.7910734761872</v>
      </c>
      <c r="L1121" s="444">
        <f t="shared" ca="1" si="106"/>
        <v>-1849865.6487077612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-1849865.6487077612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-7740.6745278649223</v>
      </c>
      <c r="L1122" s="444">
        <f t="shared" ca="1" si="106"/>
        <v>-1865502.5612154463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-1865502.5612154463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-7805.828329980277</v>
      </c>
      <c r="L1123" s="444">
        <f t="shared" ca="1" si="106"/>
        <v>-1881204.6275252469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-1881204.6275252469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-7871.2536062711133</v>
      </c>
      <c r="L1124" s="444">
        <f t="shared" ca="1" si="106"/>
        <v>-1896972.1191113382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-1896972.1191113382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-7936.9514878798273</v>
      </c>
      <c r="L1125" s="444">
        <f t="shared" ca="1" si="106"/>
        <v>-1912805.3085790381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-1912805.3085790381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-8002.92311066191</v>
      </c>
      <c r="L1126" s="444">
        <f t="shared" ca="1" si="106"/>
        <v>-1928704.4696695202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-1928704.4696695202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-8069.1696152055847</v>
      </c>
      <c r="L1127" s="444">
        <f t="shared" ca="1" si="106"/>
        <v>-1944669.877264546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-1944669.877264546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-8135.6921468515256</v>
      </c>
      <c r="L1128" s="444">
        <f t="shared" ca="1" si="106"/>
        <v>-1960701.8073912177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-1960701.8073912177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-8202.4918557126566</v>
      </c>
      <c r="L1129" s="444">
        <f t="shared" ca="1" si="106"/>
        <v>-1976800.5372267505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-1976800.5372267505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-8269.5698966940454</v>
      </c>
      <c r="L1130" s="444">
        <f t="shared" ca="1" si="106"/>
        <v>-1992966.3451032648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-1992966.3451032648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-8336.9274295128544</v>
      </c>
      <c r="L1131" s="444">
        <f t="shared" ca="1" si="106"/>
        <v>-2009199.5105125979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-2009199.5105125979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-8404.5656187184104</v>
      </c>
      <c r="L1132" s="444">
        <f t="shared" ca="1" si="106"/>
        <v>-2025500.3141111366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-2025500.3141111366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-8472.4856337123201</v>
      </c>
      <c r="L1133" s="444">
        <f t="shared" ca="1" si="106"/>
        <v>-2041869.0377246691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-2041869.0377246691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-8540.6886487687061</v>
      </c>
      <c r="L1134" s="444">
        <f t="shared" ca="1" si="106"/>
        <v>-2058305.964353258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-2058305.964353258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-8609.1758430544924</v>
      </c>
      <c r="L1135" s="444">
        <f t="shared" ca="1" si="106"/>
        <v>-2074811.3781761327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-2074811.3781761327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-8677.9484006498042</v>
      </c>
      <c r="L1136" s="444">
        <f t="shared" ca="1" si="106"/>
        <v>-2091385.5645566026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-2091385.5645566026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-8747.0075105684282</v>
      </c>
      <c r="L1137" s="444">
        <f t="shared" ca="1" si="106"/>
        <v>-2108028.8100469913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-2108028.8100469913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-8816.3543667783797</v>
      </c>
      <c r="L1138" s="444">
        <f t="shared" ca="1" si="106"/>
        <v>-2124741.4023935897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-2124741.4023935897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-8885.9901682225409</v>
      </c>
      <c r="L1139" s="444">
        <f t="shared" ca="1" si="106"/>
        <v>-2141523.6305416324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-2141523.6305416324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-8955.9161188393846</v>
      </c>
      <c r="L1140" s="444">
        <f t="shared" ca="1" si="106"/>
        <v>-2158375.7846402917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-2158375.7846402917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-9026.133427583798</v>
      </c>
      <c r="L1141" s="444">
        <f t="shared" ca="1" si="106"/>
        <v>-2175298.1560476953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-2175298.1560476953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-9096.6433084479795</v>
      </c>
      <c r="L1142" s="444">
        <f t="shared" ca="1" si="106"/>
        <v>-2192291.0373359635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-2192291.0373359635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-9167.4469804824312</v>
      </c>
      <c r="L1143" s="444">
        <f t="shared" ca="1" si="106"/>
        <v>-2209354.7222962659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-2209354.7222962659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-9238.5456678170249</v>
      </c>
      <c r="L1144" s="444">
        <f t="shared" ca="1" si="106"/>
        <v>-2226489.5059439028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-2226489.5059439028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-9309.9405996821788</v>
      </c>
      <c r="L1145" s="444">
        <f t="shared" ca="1" si="106"/>
        <v>-2243695.684523405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-2243695.684523405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-9381.6330104301051</v>
      </c>
      <c r="L1146" s="444">
        <f t="shared" ca="1" si="106"/>
        <v>-2260973.5555136553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-2260973.5555136553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-9453.6241395561465</v>
      </c>
      <c r="L1147" s="444">
        <f t="shared" ca="1" si="106"/>
        <v>-2278323.4176330315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-2278323.4176330315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-9525.9152317202152</v>
      </c>
      <c r="L1148" s="444">
        <f t="shared" ca="1" si="106"/>
        <v>-2295745.5708445716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-2295745.5708445716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-9598.5075367682985</v>
      </c>
      <c r="L1149" s="444">
        <f t="shared" ca="1" si="106"/>
        <v>-2313240.31636116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-2313240.31636116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-9671.402309754083</v>
      </c>
      <c r="L1150" s="444">
        <f t="shared" ca="1" si="106"/>
        <v>-2330807.9566507339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-2330807.9566507339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-9744.600810960641</v>
      </c>
      <c r="L1151" s="444">
        <f t="shared" ca="1" si="106"/>
        <v>-2348448.7954415148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-2348448.7954415148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-9818.1043059222284</v>
      </c>
      <c r="L1152" s="444">
        <f t="shared" ca="1" si="106"/>
        <v>-2366163.1377272569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-2366163.1377272569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-9891.9140654461535</v>
      </c>
      <c r="L1153" s="444">
        <f t="shared" ca="1" si="106"/>
        <v>-2383951.2897725231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-2383951.2897725231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-9966.0313656347626</v>
      </c>
      <c r="L1154" s="444">
        <f t="shared" ca="1" si="106"/>
        <v>-2401813.559117978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-2401813.559117978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-10040.457487907492</v>
      </c>
      <c r="L1155" s="444">
        <f t="shared" ca="1" si="106"/>
        <v>-2419750.2545857052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-2419750.2545857052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-10115.193719023022</v>
      </c>
      <c r="L1156" s="444">
        <f t="shared" ca="1" si="106"/>
        <v>-2437761.6862845481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-2437761.6862845481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-10190.241351101533</v>
      </c>
      <c r="L1157" s="444">
        <f t="shared" ca="1" si="106"/>
        <v>-2455848.1656154697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-2455848.1656154697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-10265.60168164704</v>
      </c>
      <c r="L1158" s="444">
        <f t="shared" ca="1" si="106"/>
        <v>-2474010.0052769366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-2474010.0052769366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-10341.276013569819</v>
      </c>
      <c r="L1159" s="444">
        <f t="shared" ca="1" si="106"/>
        <v>-2492247.5192703265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-2492247.5192703265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-10417.265655208943</v>
      </c>
      <c r="L1160" s="444">
        <f t="shared" ca="1" si="106"/>
        <v>-2510561.0229053553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-2510561.0229053553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-10493.571920354898</v>
      </c>
      <c r="L1161" s="444">
        <f t="shared" ca="1" si="106"/>
        <v>-2528950.8328055302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-2528950.8328055302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-10570.196128272291</v>
      </c>
      <c r="L1162" s="444">
        <f t="shared" ca="1" si="106"/>
        <v>-2547417.2669136226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-2547417.2669136226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-10647.139603722677</v>
      </c>
      <c r="L1163" s="444">
        <f t="shared" ca="1" si="106"/>
        <v>-2565960.6444971655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-2565960.6444971655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-10724.40367698744</v>
      </c>
      <c r="L1164" s="444">
        <f t="shared" ca="1" si="106"/>
        <v>-2584581.2861539731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-2584581.2861539731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-10801.989683890804</v>
      </c>
      <c r="L1165" s="444">
        <f t="shared" ca="1" si="106"/>
        <v>-2603279.5138176838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-2603279.5138176838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-10879.898965822933</v>
      </c>
      <c r="L1166" s="444">
        <f t="shared" ca="1" si="106"/>
        <v>-2622055.6507633268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-2622055.6507633268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-10958.132869763111</v>
      </c>
      <c r="L1167" s="444">
        <f t="shared" ca="1" si="106"/>
        <v>-2640910.0216129101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-2640910.0216129101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-11036.692748303041</v>
      </c>
      <c r="L1168" s="444">
        <f t="shared" ca="1" si="106"/>
        <v>-2659842.9523410331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-2659842.9523410331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-11082.678968087637</v>
      </c>
      <c r="L1169" s="444">
        <f t="shared" ca="1" si="106"/>
        <v>-2670925.6313091209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-2670925.6313091209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-11128.856797121338</v>
      </c>
      <c r="L1170" s="444">
        <f t="shared" ca="1" si="106"/>
        <v>-2682054.4881062424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-2682054.4881062424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-11175.227033776009</v>
      </c>
      <c r="L1171" s="444">
        <f t="shared" ca="1" si="106"/>
        <v>-2693229.7151400186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-2693229.7151400186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-11221.790479750078</v>
      </c>
      <c r="L1172" s="444">
        <f t="shared" ca="1" si="106"/>
        <v>-2704451.5056197685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-2704451.5056197685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-11268.547940082368</v>
      </c>
      <c r="L1173" s="444">
        <f t="shared" ca="1" si="106"/>
        <v>-2715720.0535598509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-2715720.0535598509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-11315.500223166046</v>
      </c>
      <c r="L1174" s="444">
        <f t="shared" ca="1" si="106"/>
        <v>-2727035.5537830167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-2727035.5537830167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-11362.648140762569</v>
      </c>
      <c r="L1175" s="444">
        <f t="shared" ca="1" si="106"/>
        <v>-2738398.2019237792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-2738398.2019237792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-11409.992508015746</v>
      </c>
      <c r="L1176" s="444">
        <f t="shared" ca="1" si="106"/>
        <v>-2749808.1944317948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-2749808.1944317948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-11457.534143465811</v>
      </c>
      <c r="L1177" s="444">
        <f t="shared" ca="1" si="106"/>
        <v>-2761265.7285752608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-2761265.7285752608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-11505.273869063587</v>
      </c>
      <c r="L1178" s="444">
        <f t="shared" ca="1" si="106"/>
        <v>-2772771.0024443245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-2772771.0024443245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-11553.212510184685</v>
      </c>
      <c r="L1179" s="444">
        <f t="shared" ca="1" si="106"/>
        <v>-2784324.2149545094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-2784324.2149545094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-11601.350895643789</v>
      </c>
      <c r="L1180" s="444">
        <f t="shared" ca="1" si="106"/>
        <v>-2795925.5658501531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-2795925.5658501531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-11649.689857708971</v>
      </c>
      <c r="L1181" s="444">
        <f t="shared" ca="1" si="106"/>
        <v>-2807575.2557078619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-2807575.2557078619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-11698.230232116091</v>
      </c>
      <c r="L1182" s="444">
        <f t="shared" ca="1" si="106"/>
        <v>-2819273.4859399782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-2819273.4859399782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-11746.972858083242</v>
      </c>
      <c r="L1183" s="444">
        <f t="shared" ca="1" si="106"/>
        <v>-2831020.4587980616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-2831020.4587980616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-11795.918578325256</v>
      </c>
      <c r="L1184" s="444">
        <f t="shared" ca="1" si="106"/>
        <v>-2842816.3773763869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-2842816.3773763869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-11845.068239068278</v>
      </c>
      <c r="L1185" s="444">
        <f t="shared" ca="1" si="106"/>
        <v>-2854661.445615455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-2854661.445615455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-11894.422690064395</v>
      </c>
      <c r="L1186" s="444">
        <f t="shared" ca="1" si="106"/>
        <v>-2866555.8683055192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-2866555.8683055192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-11943.982784606331</v>
      </c>
      <c r="L1187" s="444">
        <f t="shared" ca="1" si="106"/>
        <v>-2878499.8510901257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-2878499.8510901257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-11993.749379542191</v>
      </c>
      <c r="L1188" s="444">
        <f t="shared" ca="1" si="106"/>
        <v>-2890493.6004696679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-2890493.6004696679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-12043.723335290282</v>
      </c>
      <c r="L1189" s="444">
        <f t="shared" ca="1" si="106"/>
        <v>-2902537.3238049583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-2902537.3238049583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-12093.905515853992</v>
      </c>
      <c r="L1190" s="444">
        <f t="shared" ca="1" si="106"/>
        <v>-2914631.229320812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-2914631.229320812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-12144.296788836717</v>
      </c>
      <c r="L1191" s="444">
        <f t="shared" ca="1" si="106"/>
        <v>-2926775.5261096489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-2926775.5261096489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-12194.898025456871</v>
      </c>
      <c r="L1192" s="444">
        <f t="shared" ca="1" si="106"/>
        <v>-2938970.4241351057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-2938970.4241351057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-12245.710100562941</v>
      </c>
      <c r="L1193" s="444">
        <f t="shared" ca="1" si="106"/>
        <v>-2951216.1342356685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-2951216.1342356685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-12296.733892648619</v>
      </c>
      <c r="L1194" s="444">
        <f t="shared" ca="1" si="106"/>
        <v>-2963512.8681283169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-2963512.8681283169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-12347.970283867988</v>
      </c>
      <c r="L1195" s="444">
        <f t="shared" ca="1" si="106"/>
        <v>-2975860.8384121847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-2975860.8384121847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-12399.420160050769</v>
      </c>
      <c r="L1196" s="444">
        <f t="shared" ca="1" si="106"/>
        <v>-2988260.2585722357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-2988260.2585722357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-12451.084410717649</v>
      </c>
      <c r="L1197" s="444">
        <f t="shared" ca="1" si="106"/>
        <v>-3000711.3429829534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-3000711.3429829534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-12502.963929095638</v>
      </c>
      <c r="L1198" s="444">
        <f t="shared" ca="1" si="106"/>
        <v>-3013214.3069120492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-3013214.3069120492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-12555.059612133538</v>
      </c>
      <c r="L1199" s="444">
        <f t="shared" ca="1" si="106"/>
        <v>-3025769.3665241827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-3025769.3665241827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-12607.372360517427</v>
      </c>
      <c r="L1200" s="444">
        <f t="shared" ca="1" si="106"/>
        <v>-3038376.7388847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-3038376.7388847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-12659.90307868625</v>
      </c>
      <c r="L1201" s="444">
        <f t="shared" ca="1" si="106"/>
        <v>-3051036.6419633864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-3051036.6419633864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-12712.652674847443</v>
      </c>
      <c r="L1202" s="444">
        <f t="shared" ca="1" si="106"/>
        <v>-3063749.2946382337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-3063749.2946382337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-12765.62206099264</v>
      </c>
      <c r="L1203" s="444">
        <f t="shared" ca="1" si="106"/>
        <v>-3076514.9166992265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-3076514.9166992265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-12818.812152913444</v>
      </c>
      <c r="L1204" s="444">
        <f t="shared" ca="1" si="106"/>
        <v>-3089333.7288521398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-3089333.7288521398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-12872.223870217249</v>
      </c>
      <c r="L1205" s="444">
        <f t="shared" ca="1" si="106"/>
        <v>-3102205.9527223571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-3102205.9527223571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-12925.858136343155</v>
      </c>
      <c r="L1206" s="444">
        <f t="shared" ca="1" si="106"/>
        <v>-3115131.8108587004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-3115131.8108587004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-12979.715878577917</v>
      </c>
      <c r="L1207" s="444">
        <f t="shared" ca="1" si="106"/>
        <v>-3128111.5267372783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-3128111.5267372783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-13033.798028071993</v>
      </c>
      <c r="L1208" s="444">
        <f t="shared" ca="1" si="106"/>
        <v>-3141145.3247653502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-3141145.3247653502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-13088.105519855626</v>
      </c>
      <c r="L1209" s="444">
        <f t="shared" ca="1" si="106"/>
        <v>-3154233.4302852056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-3154233.4302852056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-13142.639292855023</v>
      </c>
      <c r="L1210" s="444">
        <f t="shared" ca="1" si="106"/>
        <v>-3167376.0695780604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-3167376.0695780604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-13197.400289908584</v>
      </c>
      <c r="L1211" s="444">
        <f t="shared" ca="1" si="106"/>
        <v>-3180573.4698679689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-3180573.4698679689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-13252.389457783203</v>
      </c>
      <c r="L1212" s="444">
        <f t="shared" ca="1" si="106"/>
        <v>-3193825.8593257521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-3193825.8593257521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-13307.607747190634</v>
      </c>
      <c r="L1213" s="444">
        <f t="shared" ca="1" si="106"/>
        <v>-3207133.4670729428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-3207133.4670729428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-13363.056112803928</v>
      </c>
      <c r="L1214" s="444">
        <f t="shared" ca="1" si="106"/>
        <v>-3220496.5231857467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-3220496.5231857467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-13418.735513273945</v>
      </c>
      <c r="L1215" s="444">
        <f t="shared" ca="1" si="106"/>
        <v>-3233915.2586990208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-3233915.2586990208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-13474.64691124592</v>
      </c>
      <c r="L1216" s="444">
        <f t="shared" ca="1" si="106"/>
        <v>-3247389.9056102666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-3247389.9056102666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-13530.791273376111</v>
      </c>
      <c r="L1217" s="444">
        <f t="shared" ca="1" si="106"/>
        <v>-3260920.6968836426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-3260920.6968836426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-13587.169570348511</v>
      </c>
      <c r="L1218" s="444">
        <f t="shared" ca="1" si="106"/>
        <v>-3274507.8664539913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-3274507.8664539913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-13643.78277689163</v>
      </c>
      <c r="L1219" s="444">
        <f t="shared" ca="1" si="106"/>
        <v>-3288151.649230883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-3288151.649230883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-13700.631871795344</v>
      </c>
      <c r="L1220" s="444">
        <f t="shared" ca="1" si="106"/>
        <v>-3301852.2811026783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-3301852.2811026783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-13757.717837927827</v>
      </c>
      <c r="L1221" s="444">
        <f t="shared" ca="1" si="106"/>
        <v>-3315609.9989406061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-3315609.9989406061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-13815.041662252523</v>
      </c>
      <c r="L1222" s="444">
        <f t="shared" ca="1" si="106"/>
        <v>-3329425.0406028586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-3329425.0406028586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-13872.604335845244</v>
      </c>
      <c r="L1223" s="444">
        <f t="shared" ca="1" si="106"/>
        <v>-3343297.6449387041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-3343297.6449387041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-13930.406853911265</v>
      </c>
      <c r="L1224" s="444">
        <f t="shared" ca="1" si="106"/>
        <v>-3357228.0517926156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-3357228.0517926156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-13988.450215802564</v>
      </c>
      <c r="L1225" s="444">
        <f t="shared" ca="1" si="106"/>
        <v>-3371216.5020084181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-3371216.5020084181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-14046.735425035075</v>
      </c>
      <c r="L1226" s="444">
        <f t="shared" ca="1" si="106"/>
        <v>-3385263.2374334531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-3385263.2374334531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-14105.263489306055</v>
      </c>
      <c r="L1227" s="444">
        <f t="shared" ca="1" si="106"/>
        <v>-3399368.5009227591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-3399368.5009227591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-14164.035420511496</v>
      </c>
      <c r="L1228" s="444">
        <f t="shared" ca="1" si="106"/>
        <v>-3413532.5363432704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-3413532.5363432704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-14223.052234763627</v>
      </c>
      <c r="L1229" s="444">
        <f t="shared" ca="1" si="106"/>
        <v>-3427755.5885780342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-3427755.5885780342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-14282.314952408473</v>
      </c>
      <c r="L1230" s="444">
        <f t="shared" ca="1" si="106"/>
        <v>-3442037.9035304426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-3442037.9035304426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-14341.824598043511</v>
      </c>
      <c r="L1231" s="444">
        <f t="shared" ca="1" si="106"/>
        <v>-3456379.7281284863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-3456379.7281284863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-14401.582200535357</v>
      </c>
      <c r="L1232" s="444">
        <f t="shared" ca="1" si="106"/>
        <v>-3470781.3103290219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-3470781.3103290219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-14461.58879303759</v>
      </c>
      <c r="L1233" s="444">
        <f t="shared" ca="1" si="106"/>
        <v>-3485242.8991220593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-3485242.8991220593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-14521.845413008581</v>
      </c>
      <c r="L1234" s="444">
        <f t="shared" ca="1" si="106"/>
        <v>-3499764.7445350681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-3499764.7445350681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-14582.35310222945</v>
      </c>
      <c r="L1235" s="444">
        <f t="shared" ca="1" si="106"/>
        <v>-3514347.0976372976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-3514347.0976372976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-14643.112906822073</v>
      </c>
      <c r="L1236" s="444">
        <f t="shared" ca="1" si="106"/>
        <v>-3528990.2105441196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-3528990.2105441196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-14704.125877267164</v>
      </c>
      <c r="L1237" s="444">
        <f t="shared" ca="1" si="106"/>
        <v>-3543694.3364213868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-3543694.3364213868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-14765.393068422445</v>
      </c>
      <c r="L1238" s="444">
        <f t="shared" ca="1" si="106"/>
        <v>-3558459.7294898094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-3558459.7294898094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-14826.915539540872</v>
      </c>
      <c r="L1239" s="444">
        <f t="shared" ca="1" si="106"/>
        <v>-3573286.6450293502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-3573286.6450293502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-14888.694354288958</v>
      </c>
      <c r="L1240" s="444">
        <f t="shared" ca="1" si="106"/>
        <v>-3588175.3393836389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-3588175.3393836389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-14950.730580765163</v>
      </c>
      <c r="L1241" s="444">
        <f t="shared" ca="1" si="106"/>
        <v>-3603126.0699644042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-3603126.0699644042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-15013.025291518352</v>
      </c>
      <c r="L1242" s="444">
        <f t="shared" ca="1" si="106"/>
        <v>-3618139.0952559225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-3618139.0952559225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-15075.579563566343</v>
      </c>
      <c r="L1243" s="444">
        <f t="shared" ca="1" si="106"/>
        <v>-3633214.674819489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-3633214.674819489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-15138.394478414537</v>
      </c>
      <c r="L1244" s="444">
        <f t="shared" ca="1" si="106"/>
        <v>-3648353.0692979037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-3648353.0692979037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-15201.471122074598</v>
      </c>
      <c r="L1245" s="444">
        <f t="shared" ca="1" si="106"/>
        <v>-3663554.5404199781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-3663554.5404199781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-15264.810585083242</v>
      </c>
      <c r="L1246" s="444">
        <f t="shared" ca="1" si="106"/>
        <v>-3678819.3510050615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-3678819.3510050615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-15328.413962521092</v>
      </c>
      <c r="L1247" s="444">
        <f t="shared" ca="1" si="106"/>
        <v>-3694147.7649675827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-3694147.7649675827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-15392.282354031595</v>
      </c>
      <c r="L1248" s="444">
        <f t="shared" ca="1" si="106"/>
        <v>-3709540.0473216143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-3709540.0473216143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-15456.416863840059</v>
      </c>
      <c r="L1249" s="444">
        <f t="shared" ca="1" si="106"/>
        <v>-3724996.4641854544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-3724996.4641854544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-15520.818600772725</v>
      </c>
      <c r="L1250" s="444">
        <f t="shared" ca="1" si="106"/>
        <v>-3740517.2827862273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-3740517.2827862273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-15585.488678275948</v>
      </c>
      <c r="L1251" s="444">
        <f t="shared" ca="1" si="106"/>
        <v>-3756102.7714645034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-3756102.7714645034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-15650.428214435431</v>
      </c>
      <c r="L1252" s="444">
        <f t="shared" ca="1" si="106"/>
        <v>-3771753.1996789388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-3771753.1996789388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-15715.638331995578</v>
      </c>
      <c r="L1253" s="444">
        <f t="shared" ca="1" si="106"/>
        <v>-3787468.8380109342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-3787468.8380109342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-15781.120158378892</v>
      </c>
      <c r="L1254" s="444">
        <f t="shared" ca="1" si="106"/>
        <v>-3803249.9581693131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-3803249.9581693131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-15846.87482570547</v>
      </c>
      <c r="L1255" s="444">
        <f t="shared" ca="1" si="106"/>
        <v>-3819096.8329950185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-3819096.8329950185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-15912.903470812576</v>
      </c>
      <c r="L1256" s="444">
        <f t="shared" ca="1" si="106"/>
        <v>-3835009.7364658308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-3835009.7364658308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-15979.207235274294</v>
      </c>
      <c r="L1257" s="444">
        <f t="shared" ca="1" si="106"/>
        <v>-3850988.9437011052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-3850988.9437011052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-16045.787265421273</v>
      </c>
      <c r="L1258" s="444">
        <f t="shared" ca="1" si="106"/>
        <v>-3867034.7309665265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-3867034.7309665265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-16112.644712360527</v>
      </c>
      <c r="L1259" s="444">
        <f t="shared" ca="1" si="106"/>
        <v>-3883147.3756788871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-3883147.3756788871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-16179.780731995361</v>
      </c>
      <c r="L1260" s="444">
        <f t="shared" ca="1" si="106"/>
        <v>-3899327.1564108827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-3899327.1564108827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-16247.196485045344</v>
      </c>
      <c r="L1261" s="444">
        <f t="shared" ca="1" si="106"/>
        <v>-3915574.3528959281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-3915574.3528959281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-16314.893137066369</v>
      </c>
      <c r="L1262" s="444">
        <f t="shared" ca="1" si="106"/>
        <v>-3931889.2460329942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-3931889.2460329942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-16382.871858470808</v>
      </c>
      <c r="L1263" s="444">
        <f t="shared" ca="1" si="106"/>
        <v>-3948272.1178914648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-3948272.1178914648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-16451.133824547771</v>
      </c>
      <c r="L1264" s="444">
        <f t="shared" ca="1" si="106"/>
        <v>-3964723.2517160126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-3964723.2517160126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-16519.680215483386</v>
      </c>
      <c r="L1265" s="444">
        <f t="shared" ca="1" si="106"/>
        <v>-3981242.9319314961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-3981242.9319314961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-16588.512216381234</v>
      </c>
      <c r="L1266" s="444">
        <f t="shared" ca="1" si="106"/>
        <v>-3997831.4441478774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-3997831.4441478774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-16657.63101728282</v>
      </c>
      <c r="L1267" s="444">
        <f t="shared" ca="1" si="106"/>
        <v>-4014489.07516516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-4014489.07516516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-16727.037813188166</v>
      </c>
      <c r="L1268" s="444">
        <f t="shared" ca="1" si="106"/>
        <v>-4031216.112978348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-4031216.112978348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-16796.733804076452</v>
      </c>
      <c r="L1269" s="444">
        <f t="shared" ca="1" si="106"/>
        <v>-4048012.8467824245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-4048012.8467824245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-16866.720194926769</v>
      </c>
      <c r="L1270" s="444">
        <f t="shared" ca="1" si="106"/>
        <v>-4064879.5669773514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-4064879.5669773514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-16936.998195738965</v>
      </c>
      <c r="L1271" s="444">
        <f t="shared" ca="1" si="106"/>
        <v>-4081816.5651730904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-4081816.5651730904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-17007.56902155454</v>
      </c>
      <c r="L1272" s="444">
        <f t="shared" ca="1" si="106"/>
        <v>-4098824.1341946451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-4098824.1341946451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-17078.433892477689</v>
      </c>
      <c r="L1273" s="444">
        <f t="shared" ca="1" si="106"/>
        <v>-4115902.5680871229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-4115902.5680871229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-17149.594033696347</v>
      </c>
      <c r="L1274" s="444">
        <f t="shared" ca="1" si="106"/>
        <v>-4133052.1621208191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-4133052.1621208191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-17221.050675503411</v>
      </c>
      <c r="L1275" s="444">
        <f t="shared" ca="1" si="106"/>
        <v>-4150273.2127963225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-4150273.2127963225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-17292.805053318007</v>
      </c>
      <c r="L1276" s="444">
        <f t="shared" ca="1" si="106"/>
        <v>-4167566.0178496405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-4167566.0178496405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-17364.858407706834</v>
      </c>
      <c r="L1277" s="444">
        <f t="shared" ca="1" si="106"/>
        <v>-4184930.8762573474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-4184930.8762573474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-17437.211984405614</v>
      </c>
      <c r="L1278" s="444">
        <f t="shared" ca="1" si="106"/>
        <v>-4202368.0882417532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-4202368.0882417532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-17509.867034340637</v>
      </c>
      <c r="L1279" s="444">
        <f t="shared" ca="1" si="106"/>
        <v>-4219877.9552760934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-4219877.9552760934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-17582.82481365039</v>
      </c>
      <c r="L1280" s="444">
        <f t="shared" ca="1" si="106"/>
        <v>-4237460.7800897434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-4237460.7800897434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-17656.086583707263</v>
      </c>
      <c r="L1281" s="444">
        <f t="shared" ca="1" si="106"/>
        <v>-4255116.8666734509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-4255116.8666734509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-17729.65361113938</v>
      </c>
      <c r="L1282" s="444">
        <f t="shared" ca="1" si="106"/>
        <v>-4272846.5202845903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-4272846.5202845903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-17803.527167852459</v>
      </c>
      <c r="L1283" s="444">
        <f t="shared" ref="L1283:L1537" ca="1" si="127">I1283-J1283+K1283</f>
        <v>-4290650.0474524423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-4290650.0474524423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-17877.708531051841</v>
      </c>
      <c r="L1284" s="444">
        <f t="shared" ca="1" si="127"/>
        <v>-4308527.7559834942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-4308527.7559834942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-17952.19898326456</v>
      </c>
      <c r="L1285" s="444">
        <f t="shared" ca="1" si="127"/>
        <v>-4326479.9549667584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-4326479.9549667584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-18026.999812361493</v>
      </c>
      <c r="L1286" s="444">
        <f t="shared" ca="1" si="127"/>
        <v>-4344506.9547791202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-4344506.9547791202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-18102.112311579665</v>
      </c>
      <c r="L1287" s="444">
        <f t="shared" ca="1" si="127"/>
        <v>-4362609.0670906994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-4362609.0670906994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-18177.537779544582</v>
      </c>
      <c r="L1288" s="444">
        <f t="shared" ca="1" si="127"/>
        <v>-4380786.6048702439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-4380786.6048702439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-18253.277520292682</v>
      </c>
      <c r="L1289" s="444">
        <f t="shared" ca="1" si="127"/>
        <v>-4399039.8823905364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-4399039.8823905364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-18329.332843293902</v>
      </c>
      <c r="L1290" s="444">
        <f t="shared" ca="1" si="127"/>
        <v>-4417369.2152338307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-4417369.2152338307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-18405.705063474295</v>
      </c>
      <c r="L1291" s="444">
        <f t="shared" ca="1" si="127"/>
        <v>-4435774.9202973051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-4435774.9202973051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-18482.395501238771</v>
      </c>
      <c r="L1292" s="444">
        <f t="shared" ca="1" si="127"/>
        <v>-4454257.3157985443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-4454257.3157985443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-18559.405482493934</v>
      </c>
      <c r="L1293" s="444">
        <f t="shared" ca="1" si="127"/>
        <v>-4472816.7212810386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-4472816.7212810386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-18636.736338670995</v>
      </c>
      <c r="L1294" s="444">
        <f t="shared" ca="1" si="127"/>
        <v>-4491453.4576197099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-4491453.4576197099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-18714.389406748793</v>
      </c>
      <c r="L1295" s="444">
        <f t="shared" ca="1" si="127"/>
        <v>-4510167.8470264589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-4510167.8470264589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-18792.366029276913</v>
      </c>
      <c r="L1296" s="444">
        <f t="shared" ca="1" si="127"/>
        <v>-4528960.2130557355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-4528960.2130557355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-18870.667554398897</v>
      </c>
      <c r="L1297" s="444">
        <f t="shared" ca="1" si="127"/>
        <v>-4547830.8806101345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-4547830.8806101345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-18949.295335875559</v>
      </c>
      <c r="L1298" s="444">
        <f t="shared" ca="1" si="127"/>
        <v>-4566780.1759460103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-4566780.1759460103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-19028.250733108376</v>
      </c>
      <c r="L1299" s="444">
        <f t="shared" ca="1" si="127"/>
        <v>-4585808.4266791185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-4585808.4266791185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-19107.535111162993</v>
      </c>
      <c r="L1300" s="444">
        <f t="shared" ca="1" si="127"/>
        <v>-4604915.9617902813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-4604915.9617902813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-19187.149840792837</v>
      </c>
      <c r="L1301" s="444">
        <f t="shared" ca="1" si="127"/>
        <v>-4624103.111631074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-4624103.111631074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-19267.09629846281</v>
      </c>
      <c r="L1302" s="444">
        <f t="shared" ca="1" si="127"/>
        <v>-4643370.2079295367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-4643370.2079295367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-19347.37586637307</v>
      </c>
      <c r="L1303" s="444">
        <f t="shared" ca="1" si="127"/>
        <v>-4662717.5837959098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-4662717.5837959098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-19427.989932482957</v>
      </c>
      <c r="L1304" s="444">
        <f t="shared" ca="1" si="127"/>
        <v>-4682145.5737283928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-4682145.5737283928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-19508.93989053497</v>
      </c>
      <c r="L1305" s="444">
        <f t="shared" ca="1" si="127"/>
        <v>-4701654.5136189274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-4701654.5136189274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-19590.227140078863</v>
      </c>
      <c r="L1306" s="444">
        <f t="shared" ca="1" si="127"/>
        <v>-4721244.7407590067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-4721244.7407590067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-19671.853086495859</v>
      </c>
      <c r="L1307" s="444">
        <f t="shared" ca="1" si="127"/>
        <v>-4740916.5938455025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-4740916.5938455025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-19753.819141022926</v>
      </c>
      <c r="L1308" s="444">
        <f t="shared" ca="1" si="127"/>
        <v>-4760670.4129865253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-4760670.4129865253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-19836.126720777189</v>
      </c>
      <c r="L1309" s="444">
        <f t="shared" ca="1" si="127"/>
        <v>-4780506.5397073021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-4780506.5397073021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-19918.777248780425</v>
      </c>
      <c r="L1310" s="444">
        <f t="shared" ca="1" si="127"/>
        <v>-4800425.3169560824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-4800425.3169560824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-20001.772153983675</v>
      </c>
      <c r="L1311" s="444">
        <f t="shared" ca="1" si="127"/>
        <v>-4820427.0891100662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-4820427.0891100662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-20085.112871291942</v>
      </c>
      <c r="L1312" s="444">
        <f t="shared" ca="1" si="127"/>
        <v>-4840512.2019813582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-4840512.2019813582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-20168.800841588993</v>
      </c>
      <c r="L1313" s="444">
        <f t="shared" ca="1" si="127"/>
        <v>-4860681.0028229468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-4860681.0028229468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-20252.837511762278</v>
      </c>
      <c r="L1314" s="444">
        <f t="shared" ca="1" si="127"/>
        <v>-4880933.8403347088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-4880933.8403347088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-20337.224334727955</v>
      </c>
      <c r="L1315" s="444">
        <f t="shared" ca="1" si="127"/>
        <v>-4901271.0646694368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-4901271.0646694368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-20421.962769455986</v>
      </c>
      <c r="L1316" s="444">
        <f t="shared" ca="1" si="127"/>
        <v>-4921693.027438893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-4921693.027438893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-20507.054280995388</v>
      </c>
      <c r="L1317" s="444">
        <f t="shared" ca="1" si="127"/>
        <v>-4942200.0817198884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-4942200.0817198884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-20592.500340499533</v>
      </c>
      <c r="L1318" s="444">
        <f t="shared" ca="1" si="127"/>
        <v>-4962792.5820603883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-4962792.5820603883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-20678.302425251619</v>
      </c>
      <c r="L1319" s="444">
        <f t="shared" ca="1" si="127"/>
        <v>-4983470.8844856396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-4983470.8844856396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-20764.462018690167</v>
      </c>
      <c r="L1320" s="444">
        <f t="shared" ca="1" si="127"/>
        <v>-5004235.3465043297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-5004235.3465043297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-20850.980610434708</v>
      </c>
      <c r="L1321" s="444">
        <f t="shared" ca="1" si="127"/>
        <v>-5025086.3271147646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-5025086.3271147646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-20937.85969631152</v>
      </c>
      <c r="L1322" s="444">
        <f t="shared" ca="1" si="127"/>
        <v>-5046024.1868110765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-5046024.1868110765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-21025.100778379485</v>
      </c>
      <c r="L1323" s="444">
        <f t="shared" ca="1" si="127"/>
        <v>-5067049.287589456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-5067049.287589456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-21112.705364956066</v>
      </c>
      <c r="L1324" s="444">
        <f t="shared" ca="1" si="127"/>
        <v>-5088161.9929544125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-5088161.9929544125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-21200.674970643384</v>
      </c>
      <c r="L1325" s="444">
        <f t="shared" ca="1" si="127"/>
        <v>-5109362.6679250561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-5109362.6679250561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-21289.011116354399</v>
      </c>
      <c r="L1326" s="444">
        <f t="shared" ca="1" si="127"/>
        <v>-5130651.6790414108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-5130651.6790414108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-21377.715329339211</v>
      </c>
      <c r="L1327" s="444">
        <f t="shared" ca="1" si="127"/>
        <v>-5152029.3943707496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-5152029.3943707496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-21466.789143211456</v>
      </c>
      <c r="L1328" s="444">
        <f t="shared" ca="1" si="127"/>
        <v>-5173496.1835139608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-5173496.1835139608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-21556.234097974837</v>
      </c>
      <c r="L1329" s="444">
        <f t="shared" ca="1" si="127"/>
        <v>-5195052.4176119352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-5195052.4176119352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-21646.05174004973</v>
      </c>
      <c r="L1330" s="444">
        <f t="shared" ca="1" si="127"/>
        <v>-5216698.4693519846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-5216698.4693519846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-21736.243622299935</v>
      </c>
      <c r="L1331" s="444">
        <f t="shared" ca="1" si="127"/>
        <v>-5238434.7129742848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-5238434.7129742848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-21826.81130405952</v>
      </c>
      <c r="L1332" s="444">
        <f t="shared" ca="1" si="127"/>
        <v>-5260261.5242783446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-5260261.5242783446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-21917.756351159769</v>
      </c>
      <c r="L1333" s="444">
        <f t="shared" ca="1" si="127"/>
        <v>-5282179.2806295045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-5282179.2806295045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-22009.080335956267</v>
      </c>
      <c r="L1334" s="444">
        <f t="shared" ca="1" si="127"/>
        <v>-5304188.3609654605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-5304188.3609654605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-22100.784837356085</v>
      </c>
      <c r="L1335" s="444">
        <f t="shared" ca="1" si="127"/>
        <v>-5326289.1458028164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-5326289.1458028164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-22192.871440845069</v>
      </c>
      <c r="L1336" s="444">
        <f t="shared" ca="1" si="127"/>
        <v>-5348482.017243661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-5348482.017243661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-22285.341738515253</v>
      </c>
      <c r="L1337" s="444">
        <f t="shared" ca="1" si="127"/>
        <v>-5370767.3589821765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-5370767.3589821765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-22378.197329092403</v>
      </c>
      <c r="L1338" s="444">
        <f t="shared" ca="1" si="127"/>
        <v>-5393145.5563112693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-5393145.5563112693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-22471.439817963623</v>
      </c>
      <c r="L1339" s="444">
        <f t="shared" ca="1" si="127"/>
        <v>-5415616.9961292325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-5415616.9961292325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-22565.070817205135</v>
      </c>
      <c r="L1340" s="444">
        <f t="shared" ca="1" si="127"/>
        <v>-5438182.0669464376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-5438182.0669464376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-22659.091945610155</v>
      </c>
      <c r="L1341" s="444">
        <f t="shared" ca="1" si="127"/>
        <v>-5460841.1588920476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-5460841.1588920476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-22753.504828716865</v>
      </c>
      <c r="L1342" s="444">
        <f t="shared" ca="1" si="127"/>
        <v>-5483594.6637207642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-5483594.6637207642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-22848.311098836519</v>
      </c>
      <c r="L1343" s="444">
        <f t="shared" ca="1" si="127"/>
        <v>-5506442.9748196006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-5506442.9748196006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-22943.512395081671</v>
      </c>
      <c r="L1344" s="444">
        <f t="shared" ca="1" si="127"/>
        <v>-5529386.4872146826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-5529386.4872146826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-23039.110363394509</v>
      </c>
      <c r="L1345" s="444">
        <f t="shared" ca="1" si="127"/>
        <v>-5552425.5975780776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-5552425.5975780776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-23135.106656575324</v>
      </c>
      <c r="L1346" s="444">
        <f t="shared" ca="1" si="127"/>
        <v>-5575560.7042346532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-5575560.7042346532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-23231.502934311055</v>
      </c>
      <c r="L1347" s="444">
        <f t="shared" ca="1" si="127"/>
        <v>-5598792.2071689647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-5598792.2071689647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-23328.300863204018</v>
      </c>
      <c r="L1348" s="444">
        <f t="shared" ca="1" si="127"/>
        <v>-5622120.5080321683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-5622120.5080321683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-23425.502116800701</v>
      </c>
      <c r="L1349" s="444">
        <f t="shared" ca="1" si="127"/>
        <v>-5645546.0101489685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-5645546.0101489685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-23523.108375620701</v>
      </c>
      <c r="L1350" s="444">
        <f t="shared" ca="1" si="127"/>
        <v>-5669069.1185245896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-5669069.1185245896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-23621.121327185789</v>
      </c>
      <c r="L1351" s="444">
        <f t="shared" ca="1" si="127"/>
        <v>-5692690.2398517756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-5692690.2398517756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-23719.542666049063</v>
      </c>
      <c r="L1352" s="444">
        <f t="shared" ca="1" si="127"/>
        <v>-5716409.7825178243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-5716409.7825178243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-23818.374093824266</v>
      </c>
      <c r="L1353" s="444">
        <f t="shared" ca="1" si="127"/>
        <v>-5740228.1566116484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-5740228.1566116484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-23917.617319215202</v>
      </c>
      <c r="L1354" s="444">
        <f t="shared" ca="1" si="127"/>
        <v>-5764145.7739308635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-5764145.7739308635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-24017.274058045263</v>
      </c>
      <c r="L1355" s="444">
        <f t="shared" ca="1" si="127"/>
        <v>-5788163.0479889084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-5788163.0479889084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-24117.346033287118</v>
      </c>
      <c r="L1356" s="444">
        <f t="shared" ca="1" si="127"/>
        <v>-5812280.3940221956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-5812280.3940221956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-24217.834975092483</v>
      </c>
      <c r="L1357" s="444">
        <f t="shared" ca="1" si="127"/>
        <v>-5836498.2289972883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-5836498.2289972883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-24318.742620822035</v>
      </c>
      <c r="L1358" s="444">
        <f t="shared" ca="1" si="127"/>
        <v>-5860816.9716181103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-5860816.9716181103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-24420.070715075461</v>
      </c>
      <c r="L1359" s="444">
        <f t="shared" ca="1" si="127"/>
        <v>-5885237.0423331857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-5885237.0423331857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-24521.821009721607</v>
      </c>
      <c r="L1360" s="444">
        <f t="shared" ca="1" si="127"/>
        <v>-5909758.8633429073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-5909758.8633429073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-24623.99526392878</v>
      </c>
      <c r="L1361" s="444">
        <f t="shared" ca="1" si="127"/>
        <v>-5934382.8586068358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-5934382.8586068358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-24726.595244195149</v>
      </c>
      <c r="L1362" s="444">
        <f t="shared" ca="1" si="127"/>
        <v>-5959109.4538510311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-5959109.4538510311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-24829.622724379296</v>
      </c>
      <c r="L1363" s="444">
        <f t="shared" ca="1" si="127"/>
        <v>-5983939.0765754106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-5983939.0765754106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-24933.079485730876</v>
      </c>
      <c r="L1364" s="444">
        <f t="shared" ca="1" si="127"/>
        <v>-6008872.1560611418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-6008872.1560611418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-25036.967316921422</v>
      </c>
      <c r="L1365" s="444">
        <f t="shared" ca="1" si="127"/>
        <v>-6033909.1233780636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-6033909.1233780636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-25141.288014075264</v>
      </c>
      <c r="L1366" s="444">
        <f t="shared" ca="1" si="127"/>
        <v>-6059050.4113921393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-6059050.4113921393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-25246.04338080058</v>
      </c>
      <c r="L1367" s="444">
        <f t="shared" ca="1" si="127"/>
        <v>-6084296.4547729399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-6084296.4547729399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-25351.235228220583</v>
      </c>
      <c r="L1368" s="444">
        <f t="shared" ca="1" si="127"/>
        <v>-6109647.6900011608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-6109647.6900011608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-25456.865375004836</v>
      </c>
      <c r="L1369" s="444">
        <f t="shared" ca="1" si="127"/>
        <v>-6135104.5553761655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-6135104.5553761655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-25562.935647400689</v>
      </c>
      <c r="L1370" s="444">
        <f t="shared" ca="1" si="127"/>
        <v>-6160667.4910235666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-6160667.4910235666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-25669.447879264859</v>
      </c>
      <c r="L1371" s="444">
        <f t="shared" ca="1" si="127"/>
        <v>-6186336.9389028316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-6186336.9389028316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-25776.403912095131</v>
      </c>
      <c r="L1372" s="444">
        <f t="shared" ca="1" si="127"/>
        <v>-6212113.342814927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-6212113.342814927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-25883.805595062197</v>
      </c>
      <c r="L1373" s="444">
        <f t="shared" ca="1" si="127"/>
        <v>-6237997.1484099887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-6237997.1484099887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-25991.654785041621</v>
      </c>
      <c r="L1374" s="444">
        <f t="shared" ca="1" si="127"/>
        <v>-6263988.8031950304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-6263988.8031950304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-26099.953346645962</v>
      </c>
      <c r="L1375" s="444">
        <f t="shared" ca="1" si="127"/>
        <v>-6290088.7565416768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-6290088.7565416768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-26208.703152256985</v>
      </c>
      <c r="L1376" s="444">
        <f t="shared" ca="1" si="127"/>
        <v>-6316297.4596939338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-6316297.4596939338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-26317.906082058056</v>
      </c>
      <c r="L1377" s="444">
        <f t="shared" ca="1" si="127"/>
        <v>-6342615.3657759922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-6342615.3657759922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-26427.564024066633</v>
      </c>
      <c r="L1378" s="444">
        <f t="shared" ca="1" si="127"/>
        <v>-6369042.9298000587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-6369042.9298000587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-26537.678874166912</v>
      </c>
      <c r="L1379" s="444">
        <f t="shared" ca="1" si="127"/>
        <v>-6395580.6086742254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-6395580.6086742254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-26648.252536142605</v>
      </c>
      <c r="L1380" s="444">
        <f t="shared" ca="1" si="127"/>
        <v>-6422228.8612103676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-6422228.8612103676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-26759.286921709863</v>
      </c>
      <c r="L1381" s="444">
        <f t="shared" ca="1" si="127"/>
        <v>-6448988.1481320774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-6448988.1481320774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-26870.783950550322</v>
      </c>
      <c r="L1382" s="444">
        <f t="shared" ca="1" si="127"/>
        <v>-6475858.9320826279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-6475858.9320826279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-26982.745550344283</v>
      </c>
      <c r="L1383" s="444">
        <f t="shared" ca="1" si="127"/>
        <v>-6502841.6776329726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-6502841.6776329726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-27095.173656804051</v>
      </c>
      <c r="L1384" s="444">
        <f t="shared" ca="1" si="127"/>
        <v>-6529936.8512897771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-6529936.8512897771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-27208.070213707404</v>
      </c>
      <c r="L1385" s="444">
        <f t="shared" ca="1" si="127"/>
        <v>-6557144.9215034842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-6557144.9215034842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-27321.437172931186</v>
      </c>
      <c r="L1386" s="444">
        <f t="shared" ca="1" si="127"/>
        <v>-6584466.3586764159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-6584466.3586764159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-27435.276494485064</v>
      </c>
      <c r="L1387" s="444">
        <f t="shared" ca="1" si="127"/>
        <v>-6611901.6351709012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-6611901.6351709012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-27549.590146545423</v>
      </c>
      <c r="L1388" s="444">
        <f t="shared" ca="1" si="127"/>
        <v>-6639451.2253174465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-6639451.2253174465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-27664.380105489359</v>
      </c>
      <c r="L1389" s="444">
        <f t="shared" ca="1" si="127"/>
        <v>-6667115.6054229354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-6667115.6054229354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-27779.648355928897</v>
      </c>
      <c r="L1390" s="444">
        <f t="shared" ca="1" si="127"/>
        <v>-6694895.2537788646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-6694895.2537788646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-27895.396890745269</v>
      </c>
      <c r="L1391" s="444">
        <f t="shared" ca="1" si="127"/>
        <v>-6722790.6506696101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-6722790.6506696101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-28011.627711123376</v>
      </c>
      <c r="L1392" s="444">
        <f t="shared" ca="1" si="127"/>
        <v>-6750802.2783807339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-6750802.2783807339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-28128.342826586391</v>
      </c>
      <c r="L1393" s="444">
        <f t="shared" ca="1" si="127"/>
        <v>-6778930.6212073201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-6778930.6212073201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-28245.544255030502</v>
      </c>
      <c r="L1394" s="444">
        <f t="shared" ca="1" si="127"/>
        <v>-6807176.1654623505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-6807176.1654623505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-28363.234022759792</v>
      </c>
      <c r="L1395" s="444">
        <f t="shared" ca="1" si="127"/>
        <v>-6835539.3994851103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-6835539.3994851103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-28481.414164521291</v>
      </c>
      <c r="L1396" s="444">
        <f t="shared" ca="1" si="127"/>
        <v>-6864020.813649632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-6864020.813649632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-28600.086723540135</v>
      </c>
      <c r="L1397" s="444">
        <f t="shared" ca="1" si="127"/>
        <v>-6892620.900373172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-6892620.900373172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-28719.253751554883</v>
      </c>
      <c r="L1398" s="444">
        <f t="shared" ca="1" si="127"/>
        <v>-6921340.1541247265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-6921340.1541247265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-28838.91730885303</v>
      </c>
      <c r="L1399" s="444">
        <f t="shared" ca="1" si="127"/>
        <v>-6950179.0714335795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-6950179.0714335795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-28959.079464306582</v>
      </c>
      <c r="L1400" s="444">
        <f t="shared" ca="1" si="127"/>
        <v>-6979138.1508978857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-6979138.1508978857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-29079.742295407854</v>
      </c>
      <c r="L1401" s="444">
        <f t="shared" ca="1" si="127"/>
        <v>-7008217.8931932934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-7008217.8931932934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-29200.907888305388</v>
      </c>
      <c r="L1402" s="444">
        <f t="shared" ca="1" si="127"/>
        <v>-7037418.8010815987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-7037418.8010815987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-29322.578337839994</v>
      </c>
      <c r="L1403" s="444">
        <f t="shared" ca="1" si="127"/>
        <v>-7066741.3794194385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-7066741.3794194385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-29444.755747580992</v>
      </c>
      <c r="L1404" s="444">
        <f t="shared" ca="1" si="127"/>
        <v>-7096186.1351670194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-7096186.1351670194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-29567.442229862583</v>
      </c>
      <c r="L1405" s="444">
        <f t="shared" ca="1" si="127"/>
        <v>-7125753.5773968818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-7125753.5773968818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-29690.639905820342</v>
      </c>
      <c r="L1406" s="444">
        <f t="shared" ca="1" si="127"/>
        <v>-7155444.2173027024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-7155444.2173027024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-29814.350905427928</v>
      </c>
      <c r="L1407" s="444">
        <f t="shared" ca="1" si="127"/>
        <v>-7185258.5682081301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-7185258.5682081301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-29938.577367533871</v>
      </c>
      <c r="L1408" s="444">
        <f t="shared" ca="1" si="127"/>
        <v>-7215197.145575664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-7215197.145575664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-30063.321439898598</v>
      </c>
      <c r="L1409" s="444">
        <f t="shared" ca="1" si="127"/>
        <v>-7245260.4670155626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-7245260.4670155626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-30188.585279231509</v>
      </c>
      <c r="L1410" s="444">
        <f t="shared" ca="1" si="127"/>
        <v>-7275449.0522947945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-7275449.0522947945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-30314.371051228311</v>
      </c>
      <c r="L1411" s="444">
        <f t="shared" ca="1" si="127"/>
        <v>-7305763.4233460231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-7305763.4233460231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-30440.680930608425</v>
      </c>
      <c r="L1412" s="444">
        <f t="shared" ca="1" si="127"/>
        <v>-7336204.104276632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-7336204.104276632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-30567.517101152633</v>
      </c>
      <c r="L1413" s="444">
        <f t="shared" ca="1" si="127"/>
        <v>-7366771.6213777848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-7366771.6213777848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-30694.881755740771</v>
      </c>
      <c r="L1414" s="444">
        <f t="shared" ca="1" si="127"/>
        <v>-7397466.5031335251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-7397466.5031335251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-30822.777096389687</v>
      </c>
      <c r="L1415" s="444">
        <f t="shared" ca="1" si="127"/>
        <v>-7428289.2802299149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-7428289.2802299149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-30951.205334291313</v>
      </c>
      <c r="L1416" s="444">
        <f t="shared" ca="1" si="127"/>
        <v>-7459240.4855642058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-7459240.4855642058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-31080.168689850856</v>
      </c>
      <c r="L1417" s="444">
        <f t="shared" ca="1" si="127"/>
        <v>-7490320.6542540565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-7490320.6542540565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-31209.669392725235</v>
      </c>
      <c r="L1418" s="444">
        <f t="shared" ca="1" si="127"/>
        <v>-7521530.323646782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-7521530.323646782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-31339.709681861594</v>
      </c>
      <c r="L1419" s="444">
        <f t="shared" ca="1" si="127"/>
        <v>-7552870.033328644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-7552870.033328644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-31470.291805536017</v>
      </c>
      <c r="L1420" s="444">
        <f t="shared" ca="1" si="127"/>
        <v>-7584340.3251341796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-7584340.3251341796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-31601.418021392416</v>
      </c>
      <c r="L1421" s="444">
        <f t="shared" ca="1" si="127"/>
        <v>-7615941.7431555716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-7615941.7431555716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-31733.090596481547</v>
      </c>
      <c r="L1422" s="444">
        <f t="shared" ca="1" si="127"/>
        <v>-7647674.8337520529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-7647674.8337520529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-31865.311807300222</v>
      </c>
      <c r="L1423" s="444">
        <f t="shared" ca="1" si="127"/>
        <v>-7679540.1455593528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-7679540.1455593528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-31998.083939830638</v>
      </c>
      <c r="L1424" s="444">
        <f t="shared" ca="1" si="127"/>
        <v>-7711538.2294991836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-7711538.2294991836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-32131.409289579929</v>
      </c>
      <c r="L1425" s="444">
        <f t="shared" ca="1" si="127"/>
        <v>-7743669.6387887634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-7743669.6387887634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-32265.290161619847</v>
      </c>
      <c r="L1426" s="444">
        <f t="shared" ca="1" si="127"/>
        <v>-7775934.9289503833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-7775934.9289503833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-32399.728870626594</v>
      </c>
      <c r="L1427" s="444">
        <f t="shared" ca="1" si="127"/>
        <v>-7808334.6578210099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-7808334.6578210099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-32534.727740920876</v>
      </c>
      <c r="L1428" s="444">
        <f t="shared" ca="1" si="127"/>
        <v>-7840869.3855619309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-7840869.3855619309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-32670.289106508044</v>
      </c>
      <c r="L1429" s="444">
        <f t="shared" ca="1" si="127"/>
        <v>-7873539.6746684387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-7873539.6746684387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-32806.415311118493</v>
      </c>
      <c r="L1430" s="444">
        <f t="shared" ca="1" si="127"/>
        <v>-7906346.0899795573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-7906346.0899795573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-32943.108708248154</v>
      </c>
      <c r="L1431" s="444">
        <f t="shared" ca="1" si="127"/>
        <v>-7939289.1986878058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-7939289.1986878058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-33080.371661199191</v>
      </c>
      <c r="L1432" s="444">
        <f t="shared" ca="1" si="127"/>
        <v>-7972369.5703490051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-7972369.5703490051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-33218.206543120861</v>
      </c>
      <c r="L1433" s="444">
        <f t="shared" ca="1" si="127"/>
        <v>-8005587.7768921256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-8005587.7768921256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-33356.615737050524</v>
      </c>
      <c r="L1434" s="444">
        <f t="shared" ca="1" si="127"/>
        <v>-8038944.3926291764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-8038944.3926291764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-33495.601635954903</v>
      </c>
      <c r="L1435" s="444">
        <f t="shared" ca="1" si="127"/>
        <v>-8072439.9942651317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-8072439.9942651317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-33635.166642771379</v>
      </c>
      <c r="L1436" s="444">
        <f t="shared" ca="1" si="127"/>
        <v>-8106075.1609079028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-8106075.1609079028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-33775.31317044959</v>
      </c>
      <c r="L1437" s="444">
        <f t="shared" ca="1" si="127"/>
        <v>-8139850.4740783526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-8139850.4740783526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-33916.043641993128</v>
      </c>
      <c r="L1438" s="444">
        <f t="shared" ca="1" si="127"/>
        <v>-8173766.5177203454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-8173766.5177203454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-34057.360490501436</v>
      </c>
      <c r="L1439" s="444">
        <f t="shared" ca="1" si="127"/>
        <v>-8207823.8782108473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-8207823.8782108473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-34199.26615921186</v>
      </c>
      <c r="L1440" s="444">
        <f t="shared" ca="1" si="127"/>
        <v>-8242023.1443700595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-8242023.1443700595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-34341.763101541917</v>
      </c>
      <c r="L1441" s="444">
        <f t="shared" ca="1" si="127"/>
        <v>-8276364.9074716019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-8276364.9074716019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-34484.853781131671</v>
      </c>
      <c r="L1442" s="444">
        <f t="shared" ca="1" si="127"/>
        <v>-8310849.7612527339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-8310849.7612527339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-34628.540671886389</v>
      </c>
      <c r="L1443" s="444">
        <f t="shared" ca="1" si="127"/>
        <v>-8345478.3019246198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-8345478.3019246198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-34772.826258019253</v>
      </c>
      <c r="L1444" s="444">
        <f t="shared" ca="1" si="127"/>
        <v>-8380251.1281826394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-8380251.1281826394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-34917.713034094333</v>
      </c>
      <c r="L1445" s="444">
        <f t="shared" ca="1" si="127"/>
        <v>-8415168.8412167337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-8415168.8412167337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-35063.203505069723</v>
      </c>
      <c r="L1446" s="444">
        <f t="shared" ca="1" si="127"/>
        <v>-8450232.0447218027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-8450232.0447218027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-35209.300186340843</v>
      </c>
      <c r="L1447" s="444">
        <f t="shared" ca="1" si="127"/>
        <v>-8485441.3449081443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-8485441.3449081443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-35356.005603783931</v>
      </c>
      <c r="L1448" s="444">
        <f t="shared" ca="1" si="127"/>
        <v>-8520797.350511929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-8520797.350511929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-35503.322293799705</v>
      </c>
      <c r="L1449" s="444">
        <f t="shared" ca="1" si="127"/>
        <v>-8556300.6728057284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-8556300.6728057284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-35651.252803357202</v>
      </c>
      <c r="L1450" s="444">
        <f t="shared" ca="1" si="127"/>
        <v>-8591951.9256090857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-8591951.9256090857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-35799.799690037857</v>
      </c>
      <c r="L1451" s="444">
        <f t="shared" ca="1" si="127"/>
        <v>-8627751.7252991237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-8627751.7252991237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-35948.965522079685</v>
      </c>
      <c r="L1452" s="444">
        <f t="shared" ca="1" si="127"/>
        <v>-8663700.6908212025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-8663700.6908212025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-36098.752878421677</v>
      </c>
      <c r="L1453" s="444">
        <f t="shared" ca="1" si="127"/>
        <v>-8699799.4436996244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-8699799.4436996244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-36249.164348748433</v>
      </c>
      <c r="L1454" s="444">
        <f t="shared" ca="1" si="127"/>
        <v>-8736048.608048372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-8736048.608048372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-36400.202533534881</v>
      </c>
      <c r="L1455" s="444">
        <f t="shared" ca="1" si="127"/>
        <v>-8772448.8105819076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-8772448.8105819076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-36551.87004409128</v>
      </c>
      <c r="L1456" s="444">
        <f t="shared" ca="1" si="127"/>
        <v>-8809000.6806259993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-8809000.6806259993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-36704.169502608333</v>
      </c>
      <c r="L1457" s="444">
        <f t="shared" ca="1" si="127"/>
        <v>-8845704.8501286078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-8845704.8501286078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-36857.103542202531</v>
      </c>
      <c r="L1458" s="444">
        <f t="shared" ca="1" si="127"/>
        <v>-8882561.9536708109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-8882561.9536708109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-37010.67480696171</v>
      </c>
      <c r="L1459" s="444">
        <f t="shared" ca="1" si="127"/>
        <v>-8919572.6284777727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-8919572.6284777727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-37164.88595199072</v>
      </c>
      <c r="L1460" s="444">
        <f t="shared" ca="1" si="127"/>
        <v>-8956737.514429763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-8956737.514429763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-37319.739643457346</v>
      </c>
      <c r="L1461" s="444">
        <f t="shared" ca="1" si="127"/>
        <v>-8994057.2540732212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-8994057.2540732212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-37475.238558638419</v>
      </c>
      <c r="L1462" s="444">
        <f t="shared" ca="1" si="127"/>
        <v>-9031532.4926318601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-9031532.4926318601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-37631.385385966081</v>
      </c>
      <c r="L1463" s="444">
        <f t="shared" ca="1" si="127"/>
        <v>-9069163.878017826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-9069163.878017826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-37788.182825074276</v>
      </c>
      <c r="L1464" s="444">
        <f t="shared" ca="1" si="127"/>
        <v>-9106952.0608428996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-9106952.0608428996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-37945.633586845412</v>
      </c>
      <c r="L1465" s="444">
        <f t="shared" ca="1" si="127"/>
        <v>-9144897.6944297459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-9144897.6944297459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-38103.740393457272</v>
      </c>
      <c r="L1466" s="444">
        <f t="shared" ca="1" si="127"/>
        <v>-9183001.4348232038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-9183001.4348232038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-38262.505978430017</v>
      </c>
      <c r="L1467" s="444">
        <f t="shared" ca="1" si="127"/>
        <v>-9221263.9408016335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-9221263.9408016335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-38421.933086673474</v>
      </c>
      <c r="L1468" s="444">
        <f t="shared" ca="1" si="127"/>
        <v>-9259685.8738883063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-9259685.8738883063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-38582.024474534606</v>
      </c>
      <c r="L1469" s="444">
        <f t="shared" ca="1" si="127"/>
        <v>-9298267.8983628415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-9298267.8983628415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-38742.782909845169</v>
      </c>
      <c r="L1470" s="444">
        <f t="shared" ca="1" si="127"/>
        <v>-9337010.6812726874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-9337010.6812726874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-38904.211171969531</v>
      </c>
      <c r="L1471" s="444">
        <f t="shared" ca="1" si="127"/>
        <v>-9375914.8924446572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-9375914.8924446572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-39066.312051852736</v>
      </c>
      <c r="L1472" s="444">
        <f t="shared" ca="1" si="127"/>
        <v>-9414981.2044965103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-9414981.2044965103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-39229.088352068793</v>
      </c>
      <c r="L1473" s="444">
        <f t="shared" ca="1" si="127"/>
        <v>-9454210.2928485796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-9454210.2928485796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-39392.54288686908</v>
      </c>
      <c r="L1474" s="444">
        <f t="shared" ca="1" si="127"/>
        <v>-9493602.8357354496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-9493602.8357354496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-39556.678482231036</v>
      </c>
      <c r="L1475" s="444">
        <f t="shared" ca="1" si="127"/>
        <v>-9533159.5142176803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-9533159.5142176803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-39721.497975906997</v>
      </c>
      <c r="L1476" s="444">
        <f t="shared" ca="1" si="127"/>
        <v>-9572881.0121935867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-9572881.0121935867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-39887.004217473281</v>
      </c>
      <c r="L1477" s="444">
        <f t="shared" ca="1" si="127"/>
        <v>-9612768.0164110605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-9612768.0164110605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-40053.200068379418</v>
      </c>
      <c r="L1478" s="444">
        <f t="shared" ca="1" si="127"/>
        <v>-9652821.2164794393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-9652821.2164794393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-40220.088401997666</v>
      </c>
      <c r="L1479" s="444">
        <f t="shared" ca="1" si="127"/>
        <v>-9693041.3048814368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-9693041.3048814368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-40387.672103672652</v>
      </c>
      <c r="L1480" s="444">
        <f t="shared" ca="1" si="127"/>
        <v>-9733428.97698511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-9733428.97698511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-40555.954070771288</v>
      </c>
      <c r="L1481" s="444">
        <f t="shared" ca="1" si="127"/>
        <v>-9773984.9310558811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-9773984.9310558811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-40724.937212732839</v>
      </c>
      <c r="L1482" s="444">
        <f t="shared" ca="1" si="127"/>
        <v>-9814709.8682686146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-9814709.8682686146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-40894.624451119227</v>
      </c>
      <c r="L1483" s="444">
        <f t="shared" ca="1" si="127"/>
        <v>-9855604.4927197341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-9855604.4927197341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-41065.018719665561</v>
      </c>
      <c r="L1484" s="444">
        <f t="shared" ca="1" si="127"/>
        <v>-9896669.5114393998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-9896669.5114393998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-41236.122964330832</v>
      </c>
      <c r="L1485" s="444">
        <f t="shared" ca="1" si="127"/>
        <v>-9937905.6344037298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-9937905.6344037298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-41407.940143348875</v>
      </c>
      <c r="L1486" s="444">
        <f t="shared" ca="1" si="127"/>
        <v>-9979313.5745470785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-9979313.5745470785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-41580.473227279494</v>
      </c>
      <c r="L1487" s="444">
        <f t="shared" ca="1" si="127"/>
        <v>-10020894.047774358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-10020894.047774358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-41753.725199059823</v>
      </c>
      <c r="L1488" s="444">
        <f t="shared" ca="1" si="127"/>
        <v>-10062647.772973418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-10062647.772973418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-41927.699054055905</v>
      </c>
      <c r="L1489" s="444">
        <f t="shared" ca="1" si="127"/>
        <v>-10104575.472027475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-10104575.472027475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-42102.397800114479</v>
      </c>
      <c r="L1490" s="444">
        <f t="shared" ca="1" si="127"/>
        <v>-10146677.869827589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-10146677.869827589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-42277.824457614952</v>
      </c>
      <c r="L1491" s="444">
        <f t="shared" ca="1" si="127"/>
        <v>-10188955.694285205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-10188955.694285205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-42453.982059521688</v>
      </c>
      <c r="L1492" s="444">
        <f t="shared" ca="1" si="127"/>
        <v>-10231409.676344726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-10231409.676344726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-42630.873651436355</v>
      </c>
      <c r="L1493" s="444">
        <f t="shared" ca="1" si="127"/>
        <v>-10274040.549996162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-10274040.549996162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-42808.502291650671</v>
      </c>
      <c r="L1494" s="444">
        <f t="shared" ca="1" si="127"/>
        <v>-10316849.052287813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-10316849.052287813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-42986.871051199225</v>
      </c>
      <c r="L1495" s="444">
        <f t="shared" ca="1" si="127"/>
        <v>-10359835.923339013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-10359835.923339013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-43165.983013912555</v>
      </c>
      <c r="L1496" s="444">
        <f t="shared" ca="1" si="127"/>
        <v>-10403001.906352926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-10403001.906352926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-43345.841276470528</v>
      </c>
      <c r="L1497" s="444">
        <f t="shared" ca="1" si="127"/>
        <v>-10446347.747629397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-10446347.747629397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-43526.448948455822</v>
      </c>
      <c r="L1498" s="444">
        <f t="shared" ca="1" si="127"/>
        <v>-10489874.196577853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-10489874.196577853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-43707.809152407717</v>
      </c>
      <c r="L1499" s="444">
        <f t="shared" ca="1" si="127"/>
        <v>-10533582.00573026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-10533582.00573026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-43889.925023876087</v>
      </c>
      <c r="L1500" s="444">
        <f t="shared" ca="1" si="127"/>
        <v>-10577471.930754136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-10577471.930754136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-44072.799711475571</v>
      </c>
      <c r="L1501" s="444">
        <f t="shared" ca="1" si="127"/>
        <v>-10621544.730465611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-10621544.730465611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-44256.436376940044</v>
      </c>
      <c r="L1502" s="444">
        <f t="shared" ca="1" si="127"/>
        <v>-10665801.166842552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-10665801.166842552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-44440.838195177297</v>
      </c>
      <c r="L1503" s="444">
        <f t="shared" ca="1" si="127"/>
        <v>-10710242.005037729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-10710242.005037729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-44626.008354323872</v>
      </c>
      <c r="L1504" s="444">
        <f t="shared" ca="1" si="127"/>
        <v>-10754868.013392052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-10754868.013392052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-44811.950055800218</v>
      </c>
      <c r="L1505" s="444">
        <f t="shared" ca="1" si="127"/>
        <v>-10799679.963447852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-10799679.963447852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-44998.66651436605</v>
      </c>
      <c r="L1506" s="444">
        <f t="shared" ca="1" si="127"/>
        <v>-10844678.629962219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-10844678.629962219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-45186.160958175911</v>
      </c>
      <c r="L1507" s="444">
        <f t="shared" ca="1" si="127"/>
        <v>-10889864.790920395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-10889864.790920395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-45374.436628834977</v>
      </c>
      <c r="L1508" s="444">
        <f t="shared" ca="1" si="127"/>
        <v>-10935239.227549231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-10935239.227549231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-45563.496781455127</v>
      </c>
      <c r="L1509" s="444">
        <f t="shared" ca="1" si="127"/>
        <v>-10980802.724330686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-10980802.724330686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-45753.344684711192</v>
      </c>
      <c r="L1510" s="444">
        <f t="shared" ca="1" si="127"/>
        <v>-11026556.069015397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-11026556.069015397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-45943.983620897488</v>
      </c>
      <c r="L1511" s="444">
        <f t="shared" ca="1" si="127"/>
        <v>-11072500.052636294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-11072500.052636294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-46135.416885984559</v>
      </c>
      <c r="L1512" s="444">
        <f t="shared" ca="1" si="127"/>
        <v>-11118635.469522279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-11118635.469522279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-46327.647789676164</v>
      </c>
      <c r="L1513" s="444">
        <f t="shared" ca="1" si="127"/>
        <v>-11164963.117311954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-11164963.117311954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-46520.679655466476</v>
      </c>
      <c r="L1514" s="444">
        <f t="shared" ca="1" si="127"/>
        <v>-11211483.796967421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-11211483.796967421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-46714.515820697583</v>
      </c>
      <c r="L1515" s="444">
        <f t="shared" ca="1" si="127"/>
        <v>-11258198.312788118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-11258198.312788118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-46909.159636617158</v>
      </c>
      <c r="L1516" s="444">
        <f t="shared" ca="1" si="127"/>
        <v>-11305107.472424734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-11305107.472424734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-47104.61446843639</v>
      </c>
      <c r="L1517" s="444">
        <f t="shared" ca="1" si="127"/>
        <v>-11352212.086893171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-11352212.086893171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-47300.883695388213</v>
      </c>
      <c r="L1518" s="444">
        <f t="shared" ca="1" si="127"/>
        <v>-11399512.970588559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-11399512.970588559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-47497.970710785667</v>
      </c>
      <c r="L1519" s="444">
        <f t="shared" ca="1" si="127"/>
        <v>-11447010.941299345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-11447010.941299345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-47695.878922080607</v>
      </c>
      <c r="L1520" s="444">
        <f t="shared" ca="1" si="127"/>
        <v>-11494706.820221426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-11494706.820221426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-47894.61175092261</v>
      </c>
      <c r="L1521" s="444">
        <f t="shared" ca="1" si="127"/>
        <v>-11542601.431972349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-11542601.431972349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-48094.172633218121</v>
      </c>
      <c r="L1522" s="444">
        <f t="shared" ca="1" si="127"/>
        <v>-11590695.604605567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-11590695.604605567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-48294.56501918986</v>
      </c>
      <c r="L1523" s="444">
        <f t="shared" ca="1" si="127"/>
        <v>-11638990.169624757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-11638990.169624757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-48495.792373436489</v>
      </c>
      <c r="L1524" s="444">
        <f t="shared" ca="1" si="127"/>
        <v>-11687485.961998193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-11687485.961998193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-48697.858174992471</v>
      </c>
      <c r="L1525" s="444">
        <f t="shared" ca="1" si="127"/>
        <v>-11736183.820173185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-11736183.820173185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-48900.765917388271</v>
      </c>
      <c r="L1526" s="444">
        <f t="shared" ca="1" si="127"/>
        <v>-11785084.586090574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-11785084.586090574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-49104.519108710723</v>
      </c>
      <c r="L1527" s="444">
        <f t="shared" ca="1" si="127"/>
        <v>-11834189.105199285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-11834189.105199285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-49309.121271663687</v>
      </c>
      <c r="L1528" s="444">
        <f t="shared" ca="1" si="127"/>
        <v>-11883498.226470949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-11883498.226470949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-49514.575943628952</v>
      </c>
      <c r="L1529" s="444">
        <f t="shared" ca="1" si="127"/>
        <v>-11933012.802414577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-11933012.802414577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-49720.886676727408</v>
      </c>
      <c r="L1530" s="444">
        <f t="shared" ca="1" si="127"/>
        <v>-11982733.689091304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-11982733.689091304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-49928.057037880433</v>
      </c>
      <c r="L1531" s="444">
        <f t="shared" ca="1" si="127"/>
        <v>-12032661.746129185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-12032661.746129185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-50136.0906088716</v>
      </c>
      <c r="L1532" s="444">
        <f t="shared" ca="1" si="127"/>
        <v>-12082797.836738057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-12082797.836738057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-50344.990986408571</v>
      </c>
      <c r="L1533" s="444">
        <f t="shared" ca="1" si="127"/>
        <v>-12133142.827724466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-12133142.827724466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-50554.761782185276</v>
      </c>
      <c r="L1534" s="444">
        <f t="shared" ca="1" si="127"/>
        <v>-12183697.589506652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-12183697.589506652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-50765.406622944385</v>
      </c>
      <c r="L1535" s="444">
        <f t="shared" ca="1" si="127"/>
        <v>-12234462.996129597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-12234462.996129597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-50976.929150539989</v>
      </c>
      <c r="L1536" s="444">
        <f t="shared" ca="1" si="127"/>
        <v>-12285439.925280137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-12285439.925280137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-51189.333022000574</v>
      </c>
      <c r="L1537" s="444">
        <f t="shared" ca="1" si="127"/>
        <v>-12336629.258302137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-12336629.258302137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-51402.621909592235</v>
      </c>
      <c r="L1538" s="444">
        <f t="shared" ref="L1538:L1792" ca="1" si="132">I1538-J1538+K1538</f>
        <v>-12388031.88021173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-12388031.88021173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-51616.799500882204</v>
      </c>
      <c r="L1539" s="444">
        <f t="shared" ca="1" si="132"/>
        <v>-12439648.679712612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-12439648.679712612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-51831.869498802553</v>
      </c>
      <c r="L1540" s="444">
        <f t="shared" ca="1" si="132"/>
        <v>-12491480.549211415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-12491480.549211415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-52047.835621714228</v>
      </c>
      <c r="L1541" s="444">
        <f t="shared" ca="1" si="132"/>
        <v>-12543528.384833129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-12543528.384833129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-52264.701603471374</v>
      </c>
      <c r="L1542" s="444">
        <f t="shared" ca="1" si="132"/>
        <v>-12595793.086436601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-12595793.086436601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-52482.471193485835</v>
      </c>
      <c r="L1543" s="444">
        <f t="shared" ca="1" si="132"/>
        <v>-12648275.557630086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-12648275.557630086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-52701.148156792027</v>
      </c>
      <c r="L1544" s="444">
        <f t="shared" ca="1" si="132"/>
        <v>-12700976.705786878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-12700976.705786878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-52920.736274111994</v>
      </c>
      <c r="L1545" s="444">
        <f t="shared" ca="1" si="132"/>
        <v>-12753897.44206099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-12753897.44206099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-53141.239341920795</v>
      </c>
      <c r="L1546" s="444">
        <f t="shared" ca="1" si="132"/>
        <v>-12807038.681402911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-12807038.681402911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-53362.661172512126</v>
      </c>
      <c r="L1547" s="444">
        <f t="shared" ca="1" si="132"/>
        <v>-12860401.342575423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-12860401.342575423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-53585.005594064263</v>
      </c>
      <c r="L1548" s="444">
        <f t="shared" ca="1" si="132"/>
        <v>-12913986.348169487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-12913986.348169487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-53808.276450706195</v>
      </c>
      <c r="L1549" s="444">
        <f t="shared" ca="1" si="132"/>
        <v>-12967794.624620194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-12967794.624620194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-54032.477602584142</v>
      </c>
      <c r="L1550" s="444">
        <f t="shared" ca="1" si="132"/>
        <v>-13021827.102222778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-13021827.102222778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-54257.612925928239</v>
      </c>
      <c r="L1551" s="444">
        <f t="shared" ca="1" si="132"/>
        <v>-13076084.715148706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-13076084.715148706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-54483.686313119608</v>
      </c>
      <c r="L1552" s="444">
        <f t="shared" ca="1" si="132"/>
        <v>-13130568.401461825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-13130568.401461825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-54710.701672757597</v>
      </c>
      <c r="L1553" s="444">
        <f t="shared" ca="1" si="132"/>
        <v>-13185279.103134582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-13185279.103134582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-54938.662929727427</v>
      </c>
      <c r="L1554" s="444">
        <f t="shared" ca="1" si="132"/>
        <v>-13240217.766064309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-13240217.766064309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-55167.574025267961</v>
      </c>
      <c r="L1555" s="444">
        <f t="shared" ca="1" si="132"/>
        <v>-13295385.340089576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-13295385.340089576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-55397.438917039894</v>
      </c>
      <c r="L1556" s="444">
        <f t="shared" ca="1" si="132"/>
        <v>-13350782.779006615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-13350782.779006615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-55628.261579194223</v>
      </c>
      <c r="L1557" s="444">
        <f t="shared" ca="1" si="132"/>
        <v>-13406411.04058581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-13406411.04058581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-55860.046002440868</v>
      </c>
      <c r="L1558" s="444">
        <f t="shared" ca="1" si="132"/>
        <v>-13462271.08658825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-13462271.08658825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-56092.796194117713</v>
      </c>
      <c r="L1559" s="444">
        <f t="shared" ca="1" si="132"/>
        <v>-13518363.882782368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-13518363.882782368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-56326.516178259866</v>
      </c>
      <c r="L1560" s="444">
        <f t="shared" ca="1" si="132"/>
        <v>-13574690.398960628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-13574690.398960628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-56561.209995669284</v>
      </c>
      <c r="L1561" s="444">
        <f t="shared" ca="1" si="132"/>
        <v>-13631251.608956296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-13631251.608956296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-56796.881703984574</v>
      </c>
      <c r="L1562" s="444">
        <f t="shared" ca="1" si="132"/>
        <v>-13688048.49066028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-13688048.49066028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-57033.535377751163</v>
      </c>
      <c r="L1563" s="444">
        <f t="shared" ca="1" si="132"/>
        <v>-13745082.026038032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-13745082.026038032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-57271.1751084918</v>
      </c>
      <c r="L1564" s="444">
        <f t="shared" ca="1" si="132"/>
        <v>-13802353.201146524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-13802353.201146524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-57509.805004777183</v>
      </c>
      <c r="L1565" s="444">
        <f t="shared" ca="1" si="132"/>
        <v>-13859863.006151302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-13859863.006151302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-57749.429192297088</v>
      </c>
      <c r="L1566" s="444">
        <f t="shared" ca="1" si="132"/>
        <v>-13917612.435343599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-13917612.435343599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-57990.051813931663</v>
      </c>
      <c r="L1567" s="444">
        <f t="shared" ca="1" si="132"/>
        <v>-13975602.487157531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-13975602.487157531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-58231.67702982304</v>
      </c>
      <c r="L1568" s="444">
        <f t="shared" ca="1" si="132"/>
        <v>-14033834.164187355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-14033834.164187355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-58474.309017447318</v>
      </c>
      <c r="L1569" s="444">
        <f t="shared" ca="1" si="132"/>
        <v>-14092308.473204803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-14092308.473204803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-58717.951971686678</v>
      </c>
      <c r="L1570" s="444">
        <f t="shared" ca="1" si="132"/>
        <v>-14151026.42517649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-14151026.42517649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-58962.610104902044</v>
      </c>
      <c r="L1571" s="444">
        <f t="shared" ca="1" si="132"/>
        <v>-14209989.035281392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-14209989.035281392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-59208.287647005796</v>
      </c>
      <c r="L1572" s="444">
        <f t="shared" ca="1" si="132"/>
        <v>-14269197.322928397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-14269197.322928397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-59454.988845534986</v>
      </c>
      <c r="L1573" s="444">
        <f t="shared" ca="1" si="132"/>
        <v>-14328652.311773932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-14328652.311773932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-59702.717965724711</v>
      </c>
      <c r="L1574" s="444">
        <f t="shared" ca="1" si="132"/>
        <v>-14388355.029739656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-14388355.029739656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-59951.479290581905</v>
      </c>
      <c r="L1575" s="444">
        <f t="shared" ca="1" si="132"/>
        <v>-14448306.509030238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-14448306.509030238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-60201.277120959327</v>
      </c>
      <c r="L1576" s="444">
        <f t="shared" ca="1" si="132"/>
        <v>-14508507.786151197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-14508507.786151197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-60452.115775629987</v>
      </c>
      <c r="L1577" s="444">
        <f t="shared" ca="1" si="132"/>
        <v>-14568959.901926827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-14568959.901926827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-60703.999591361768</v>
      </c>
      <c r="L1578" s="444">
        <f t="shared" ca="1" si="132"/>
        <v>-14629663.901518188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-14629663.901518188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-60956.932922992448</v>
      </c>
      <c r="L1579" s="444">
        <f t="shared" ca="1" si="132"/>
        <v>-14690620.834441181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-14690620.834441181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-61210.920143504911</v>
      </c>
      <c r="L1580" s="444">
        <f t="shared" ca="1" si="132"/>
        <v>-14751831.754584687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-14751831.754584687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-61465.965644102864</v>
      </c>
      <c r="L1581" s="444">
        <f t="shared" ca="1" si="132"/>
        <v>-14813297.720228789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-14813297.720228789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-61722.073834286632</v>
      </c>
      <c r="L1582" s="444">
        <f t="shared" ca="1" si="132"/>
        <v>-14875019.794063076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-14875019.794063076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-61979.249141929482</v>
      </c>
      <c r="L1583" s="444">
        <f t="shared" ca="1" si="132"/>
        <v>-14936999.043205006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-14936999.043205006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-62237.496013354197</v>
      </c>
      <c r="L1584" s="444">
        <f t="shared" ca="1" si="132"/>
        <v>-14999236.539218361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-14999236.539218361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-62496.818913409836</v>
      </c>
      <c r="L1585" s="444">
        <f t="shared" ca="1" si="132"/>
        <v>-15061733.35813177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-15061733.35813177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-62757.222325549039</v>
      </c>
      <c r="L1586" s="444">
        <f t="shared" ca="1" si="132"/>
        <v>-15124490.580457319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-15124490.580457319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-63018.710751905499</v>
      </c>
      <c r="L1587" s="444">
        <f t="shared" ca="1" si="132"/>
        <v>-15187509.291209225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-15187509.291209225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-63281.288713371767</v>
      </c>
      <c r="L1588" s="444">
        <f t="shared" ca="1" si="132"/>
        <v>-15250790.579922596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-15250790.579922596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-63544.960749677484</v>
      </c>
      <c r="L1589" s="444">
        <f t="shared" ca="1" si="132"/>
        <v>-15314335.540672274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-15314335.540672274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-63809.731419467804</v>
      </c>
      <c r="L1590" s="444">
        <f t="shared" ca="1" si="132"/>
        <v>-15378145.272091743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-15378145.272091743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-64075.60530038226</v>
      </c>
      <c r="L1591" s="444">
        <f t="shared" ca="1" si="132"/>
        <v>-15442220.877392124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-15442220.877392124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-64342.586989133852</v>
      </c>
      <c r="L1592" s="444">
        <f t="shared" ca="1" si="132"/>
        <v>-15506563.464381259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-15506563.464381259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-64610.681101588576</v>
      </c>
      <c r="L1593" s="444">
        <f t="shared" ca="1" si="132"/>
        <v>-15571174.145482847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-15571174.145482847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-64879.892272845187</v>
      </c>
      <c r="L1594" s="444">
        <f t="shared" ca="1" si="132"/>
        <v>-15636054.037755692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-15636054.037755692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-65150.225157315384</v>
      </c>
      <c r="L1595" s="444">
        <f t="shared" ca="1" si="132"/>
        <v>-15701204.262913007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-15701204.262913007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-65421.684428804198</v>
      </c>
      <c r="L1596" s="444">
        <f t="shared" ca="1" si="132"/>
        <v>-15766625.947341811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-15766625.947341811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-65694.274780590873</v>
      </c>
      <c r="L1597" s="444">
        <f t="shared" ca="1" si="132"/>
        <v>-15832320.222122401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-15832320.222122401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-65968.000925510001</v>
      </c>
      <c r="L1598" s="444">
        <f t="shared" ca="1" si="132"/>
        <v>-15898288.22304791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-15898288.22304791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-66242.867596032956</v>
      </c>
      <c r="L1599" s="444">
        <f t="shared" ca="1" si="132"/>
        <v>-15964531.090643942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-15964531.090643942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-66518.879544349751</v>
      </c>
      <c r="L1600" s="444">
        <f t="shared" ca="1" si="132"/>
        <v>-16031049.970188292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-16031049.970188292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-66796.041542451218</v>
      </c>
      <c r="L1601" s="444">
        <f t="shared" ca="1" si="132"/>
        <v>-16097846.011730744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-16097846.011730744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-67074.358382211431</v>
      </c>
      <c r="L1602" s="444">
        <f t="shared" ca="1" si="132"/>
        <v>-16164920.370112956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-16164920.370112956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-67353.834875470653</v>
      </c>
      <c r="L1603" s="444">
        <f t="shared" ca="1" si="132"/>
        <v>-16232274.204988426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-16232274.204988426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-67634.475854118442</v>
      </c>
      <c r="L1604" s="444">
        <f t="shared" ca="1" si="132"/>
        <v>-16299908.680842545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-16299908.680842545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-67916.286170177278</v>
      </c>
      <c r="L1605" s="444">
        <f t="shared" ca="1" si="132"/>
        <v>-16367824.967012722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-16367824.967012722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-68199.270695886342</v>
      </c>
      <c r="L1606" s="444">
        <f t="shared" ca="1" si="132"/>
        <v>-16436024.237708608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-16436024.237708608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-68483.43432378587</v>
      </c>
      <c r="L1607" s="444">
        <f t="shared" ca="1" si="132"/>
        <v>-16504507.672032394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-16504507.672032394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-68768.781966801645</v>
      </c>
      <c r="L1608" s="444">
        <f t="shared" ca="1" si="132"/>
        <v>-16573276.453999195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-16573276.453999195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-69055.318558329978</v>
      </c>
      <c r="L1609" s="444">
        <f t="shared" ca="1" si="132"/>
        <v>-16642331.772557525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-16642331.772557525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-69343.049052323011</v>
      </c>
      <c r="L1610" s="444">
        <f t="shared" ca="1" si="132"/>
        <v>-16711674.821609847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-16711674.821609847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-69631.97842337437</v>
      </c>
      <c r="L1611" s="444">
        <f t="shared" ca="1" si="132"/>
        <v>-16781306.800033223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-16781306.800033223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-69922.111666805096</v>
      </c>
      <c r="L1612" s="444">
        <f t="shared" ca="1" si="132"/>
        <v>-16851228.911700029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-16851228.911700029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-70213.453798750124</v>
      </c>
      <c r="L1613" s="444">
        <f t="shared" ca="1" si="132"/>
        <v>-16921442.365498777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-16921442.365498777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-70506.009856244898</v>
      </c>
      <c r="L1614" s="444">
        <f t="shared" ca="1" si="132"/>
        <v>-16991948.375355024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-16991948.375355024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-70799.784897312595</v>
      </c>
      <c r="L1615" s="444">
        <f t="shared" ca="1" si="132"/>
        <v>-17062748.160252336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-17062748.160252336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-71094.784001051405</v>
      </c>
      <c r="L1616" s="444">
        <f t="shared" ca="1" si="132"/>
        <v>-17133842.944253389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-17133842.944253389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-71391.012267722457</v>
      </c>
      <c r="L1617" s="444">
        <f t="shared" ca="1" si="132"/>
        <v>-17205233.956521112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-17205233.956521112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-71688.474818837974</v>
      </c>
      <c r="L1618" s="444">
        <f t="shared" ca="1" si="132"/>
        <v>-17276922.431339949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-17276922.431339949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-71987.176797249791</v>
      </c>
      <c r="L1619" s="444">
        <f t="shared" ca="1" si="132"/>
        <v>-17348909.608137198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-17348909.608137198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-72287.123367238324</v>
      </c>
      <c r="L1620" s="444">
        <f t="shared" ca="1" si="132"/>
        <v>-17421196.731504437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-17421196.731504437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-72588.319714601821</v>
      </c>
      <c r="L1621" s="444">
        <f t="shared" ca="1" si="132"/>
        <v>-17493785.051219039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-17493785.051219039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-72890.771046745998</v>
      </c>
      <c r="L1622" s="444">
        <f t="shared" ca="1" si="132"/>
        <v>-17566675.822265785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-17566675.822265785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-73194.482592774104</v>
      </c>
      <c r="L1623" s="444">
        <f t="shared" ca="1" si="132"/>
        <v>-17639870.304858558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-17639870.304858558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-73499.459603577328</v>
      </c>
      <c r="L1624" s="444">
        <f t="shared" ca="1" si="132"/>
        <v>-17713369.764462136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-17713369.764462136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-73805.707351925565</v>
      </c>
      <c r="L1625" s="444">
        <f t="shared" ca="1" si="132"/>
        <v>-17787175.471814062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-17787175.471814062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-74113.231132558591</v>
      </c>
      <c r="L1626" s="444">
        <f t="shared" ca="1" si="132"/>
        <v>-17861288.702946622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-17861288.702946622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-74422.036262277587</v>
      </c>
      <c r="L1627" s="444">
        <f t="shared" ca="1" si="132"/>
        <v>-17935710.739208899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-17935710.739208899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-74732.128080037073</v>
      </c>
      <c r="L1628" s="444">
        <f t="shared" ca="1" si="132"/>
        <v>-18010442.867288936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-18010442.867288936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-75043.51194703723</v>
      </c>
      <c r="L1629" s="444">
        <f t="shared" ca="1" si="132"/>
        <v>-18085486.379235972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-18085486.379235972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-75356.193246816547</v>
      </c>
      <c r="L1630" s="444">
        <f t="shared" ca="1" si="132"/>
        <v>-18160842.572482787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-18160842.572482787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-75670.177385344941</v>
      </c>
      <c r="L1631" s="444">
        <f t="shared" ca="1" si="132"/>
        <v>-18236512.749868132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-18236512.749868132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-75985.469791117212</v>
      </c>
      <c r="L1632" s="444">
        <f t="shared" ca="1" si="132"/>
        <v>-18312498.21965925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-18312498.21965925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-76302.075915246882</v>
      </c>
      <c r="L1633" s="444">
        <f t="shared" ca="1" si="132"/>
        <v>-18388800.295574497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-18388800.295574497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-76620.001231560411</v>
      </c>
      <c r="L1634" s="444">
        <f t="shared" ca="1" si="132"/>
        <v>-18465420.296806056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-18465420.296806056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-76939.251236691896</v>
      </c>
      <c r="L1635" s="444">
        <f t="shared" ca="1" si="132"/>
        <v>-18542359.548042748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-18542359.548042748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-77259.831450178113</v>
      </c>
      <c r="L1636" s="444">
        <f t="shared" ca="1" si="132"/>
        <v>-18619619.379492927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-18619619.379492927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-77581.747414553858</v>
      </c>
      <c r="L1637" s="444">
        <f t="shared" ca="1" si="132"/>
        <v>-18697201.126907483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-18697201.126907483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-77905.004695447846</v>
      </c>
      <c r="L1638" s="444">
        <f t="shared" ca="1" si="132"/>
        <v>-18775106.131602932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-18775106.131602932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-78229.608881678883</v>
      </c>
      <c r="L1639" s="444">
        <f t="shared" ca="1" si="132"/>
        <v>-18853335.74048461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-18853335.74048461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-78555.565585352539</v>
      </c>
      <c r="L1640" s="444">
        <f t="shared" ca="1" si="132"/>
        <v>-18931891.306069963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-18931891.306069963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-78882.880441958172</v>
      </c>
      <c r="L1641" s="444">
        <f t="shared" ca="1" si="132"/>
        <v>-19010774.186511923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-19010774.186511923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-79211.559110466347</v>
      </c>
      <c r="L1642" s="444">
        <f t="shared" ca="1" si="132"/>
        <v>-19089985.745622389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-19089985.745622389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-79541.60727342662</v>
      </c>
      <c r="L1643" s="444">
        <f t="shared" ca="1" si="132"/>
        <v>-19169527.352895815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-19169527.352895815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-79873.030637065895</v>
      </c>
      <c r="L1644" s="444">
        <f t="shared" ca="1" si="132"/>
        <v>-19249400.383532882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-19249400.383532882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-80205.834931387013</v>
      </c>
      <c r="L1645" s="444">
        <f t="shared" ca="1" si="132"/>
        <v>-19329606.21846427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-19329606.21846427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-80540.025910267796</v>
      </c>
      <c r="L1646" s="444">
        <f t="shared" ca="1" si="132"/>
        <v>-19410146.24437454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-19410146.24437454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-80875.609351560575</v>
      </c>
      <c r="L1647" s="444">
        <f t="shared" ca="1" si="132"/>
        <v>-19491021.8537261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-19491021.8537261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-81212.591057192083</v>
      </c>
      <c r="L1648" s="444">
        <f t="shared" ca="1" si="132"/>
        <v>-19572234.444783293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-19572234.444783293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-81550.976853263724</v>
      </c>
      <c r="L1649" s="444">
        <f t="shared" ca="1" si="132"/>
        <v>-19653785.421636555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-19653785.421636555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-81890.772590152308</v>
      </c>
      <c r="L1650" s="444">
        <f t="shared" ca="1" si="132"/>
        <v>-19735676.194226708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-19735676.194226708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-82231.984142611283</v>
      </c>
      <c r="L1651" s="444">
        <f t="shared" ca="1" si="132"/>
        <v>-19817908.178369321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-19817908.178369321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-82574.617409872168</v>
      </c>
      <c r="L1652" s="444">
        <f t="shared" ca="1" si="132"/>
        <v>-19900482.795779195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-19900482.795779195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-82918.678315746642</v>
      </c>
      <c r="L1653" s="444">
        <f t="shared" ca="1" si="132"/>
        <v>-19983401.474094942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-19983401.474094942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-83264.172808728923</v>
      </c>
      <c r="L1654" s="444">
        <f t="shared" ca="1" si="132"/>
        <v>-20066665.646903671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-20066665.646903671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-83611.106862098633</v>
      </c>
      <c r="L1655" s="444">
        <f t="shared" ca="1" si="132"/>
        <v>-20150276.753765769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-20150276.753765769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-83959.486474024045</v>
      </c>
      <c r="L1656" s="444">
        <f t="shared" ca="1" si="132"/>
        <v>-20234236.240239792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-20234236.240239792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-84309.317667665804</v>
      </c>
      <c r="L1657" s="444">
        <f t="shared" ca="1" si="132"/>
        <v>-20318545.557907458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-20318545.557907458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-84660.606491281069</v>
      </c>
      <c r="L1658" s="444">
        <f t="shared" ca="1" si="132"/>
        <v>-20403206.164398741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-20403206.164398741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-85013.35901832809</v>
      </c>
      <c r="L1659" s="444">
        <f t="shared" ca="1" si="132"/>
        <v>-20488219.523417071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-20488219.523417071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-85367.581347571133</v>
      </c>
      <c r="L1660" s="444">
        <f t="shared" ca="1" si="132"/>
        <v>-20573587.10476464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-20573587.10476464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-85723.279603186005</v>
      </c>
      <c r="L1661" s="444">
        <f t="shared" ca="1" si="132"/>
        <v>-20659310.384367827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-20659310.384367827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-86080.459934865939</v>
      </c>
      <c r="L1662" s="444">
        <f t="shared" ca="1" si="132"/>
        <v>-20745390.844302692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-20745390.844302692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-86439.128517927878</v>
      </c>
      <c r="L1663" s="444">
        <f t="shared" ca="1" si="132"/>
        <v>-20831829.972820621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-20831829.972820621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-86799.291553419258</v>
      </c>
      <c r="L1664" s="444">
        <f t="shared" ca="1" si="132"/>
        <v>-20918629.26437404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-20918629.26437404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-87160.955268225167</v>
      </c>
      <c r="L1665" s="444">
        <f t="shared" ca="1" si="132"/>
        <v>-21005790.219642267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-21005790.219642267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-87524.125915176104</v>
      </c>
      <c r="L1666" s="444">
        <f t="shared" ca="1" si="132"/>
        <v>-21093314.345557444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-21093314.345557444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-87888.809773156012</v>
      </c>
      <c r="L1667" s="444">
        <f t="shared" ca="1" si="132"/>
        <v>-21181203.155330598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-21181203.155330598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-88255.013147210819</v>
      </c>
      <c r="L1668" s="444">
        <f t="shared" ca="1" si="132"/>
        <v>-21269458.168477811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-21269458.168477811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-88622.742368657549</v>
      </c>
      <c r="L1669" s="444">
        <f t="shared" ca="1" si="132"/>
        <v>-21358080.910846468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-21358080.910846468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-88992.00379519361</v>
      </c>
      <c r="L1670" s="444">
        <f t="shared" ca="1" si="132"/>
        <v>-21447072.914641663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-21447072.914641663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-89362.803811006932</v>
      </c>
      <c r="L1671" s="444">
        <f t="shared" ca="1" si="132"/>
        <v>-21536435.71845267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-21536435.71845267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-89735.148826886129</v>
      </c>
      <c r="L1672" s="444">
        <f t="shared" ca="1" si="132"/>
        <v>-21626170.867279556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-21626170.867279556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-90109.045280331484</v>
      </c>
      <c r="L1673" s="444">
        <f t="shared" ca="1" si="132"/>
        <v>-21716279.912559886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-21716279.912559886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-90484.499635666187</v>
      </c>
      <c r="L1674" s="444">
        <f t="shared" ca="1" si="132"/>
        <v>-21806764.412195552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-21806764.412195552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-90861.518384148134</v>
      </c>
      <c r="L1675" s="444">
        <f t="shared" ca="1" si="132"/>
        <v>-21897625.9305797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-21897625.9305797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-91240.108044082081</v>
      </c>
      <c r="L1676" s="444">
        <f t="shared" ca="1" si="132"/>
        <v>-21988866.03862378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-21988866.03862378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-91620.275160932419</v>
      </c>
      <c r="L1677" s="444">
        <f t="shared" ca="1" si="132"/>
        <v>-22080486.313784711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-22080486.313784711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-92002.026307436288</v>
      </c>
      <c r="L1678" s="444">
        <f t="shared" ca="1" si="132"/>
        <v>-22172488.340092149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-22172488.340092149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-92385.368083717287</v>
      </c>
      <c r="L1679" s="444">
        <f t="shared" ca="1" si="132"/>
        <v>-22264873.708175864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-22264873.708175864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-92770.307117399439</v>
      </c>
      <c r="L1680" s="444">
        <f t="shared" ca="1" si="132"/>
        <v>-22357644.015293263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-22357644.015293263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-93156.850063721926</v>
      </c>
      <c r="L1681" s="444">
        <f t="shared" ca="1" si="132"/>
        <v>-22450800.865356985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-22450800.865356985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-93545.003605654099</v>
      </c>
      <c r="L1682" s="444">
        <f t="shared" ca="1" si="132"/>
        <v>-22544345.868962638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-22544345.868962638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-93934.774454010985</v>
      </c>
      <c r="L1683" s="444">
        <f t="shared" ca="1" si="132"/>
        <v>-22638280.643416651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-22638280.643416651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-94326.169347569376</v>
      </c>
      <c r="L1684" s="444">
        <f t="shared" ca="1" si="132"/>
        <v>-22732606.81276422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-22732606.81276422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-94719.195053184245</v>
      </c>
      <c r="L1685" s="444">
        <f t="shared" ca="1" si="132"/>
        <v>-22827326.007817402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-22827326.007817402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-95113.858365905849</v>
      </c>
      <c r="L1686" s="444">
        <f t="shared" ca="1" si="132"/>
        <v>-22922439.866183307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-22922439.866183307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-95510.166109097117</v>
      </c>
      <c r="L1687" s="444">
        <f t="shared" ca="1" si="132"/>
        <v>-23017950.032292403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-23017950.032292403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-95908.125134551679</v>
      </c>
      <c r="L1688" s="444">
        <f t="shared" ca="1" si="132"/>
        <v>-23113858.157426953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-23113858.157426953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-96307.742322612306</v>
      </c>
      <c r="L1689" s="444">
        <f t="shared" ca="1" si="132"/>
        <v>-23210165.899749566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-23210165.899749566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-96709.024582289858</v>
      </c>
      <c r="L1690" s="444">
        <f t="shared" ca="1" si="132"/>
        <v>-23306874.924331855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-23306874.924331855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-97111.978851382722</v>
      </c>
      <c r="L1691" s="444">
        <f t="shared" ca="1" si="132"/>
        <v>-23403986.903183237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-23403986.903183237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-97516.612096596815</v>
      </c>
      <c r="L1692" s="444">
        <f t="shared" ca="1" si="132"/>
        <v>-23501503.515279833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-23501503.515279833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-97922.931313665977</v>
      </c>
      <c r="L1693" s="444">
        <f t="shared" ca="1" si="132"/>
        <v>-23599426.446593501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-23599426.446593501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-98330.943527472919</v>
      </c>
      <c r="L1694" s="444">
        <f t="shared" ca="1" si="132"/>
        <v>-23697757.390120972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-23697757.390120972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-98740.655792170714</v>
      </c>
      <c r="L1695" s="444">
        <f t="shared" ca="1" si="132"/>
        <v>-23796498.045913141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-23796498.045913141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-99152.075191304757</v>
      </c>
      <c r="L1696" s="444">
        <f t="shared" ca="1" si="132"/>
        <v>-23895650.121104445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-23895650.121104445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-99565.208837935192</v>
      </c>
      <c r="L1697" s="444">
        <f t="shared" ca="1" si="132"/>
        <v>-23995215.329942379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-23995215.329942379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-99980.063874759915</v>
      </c>
      <c r="L1698" s="444">
        <f t="shared" ca="1" si="132"/>
        <v>-24095195.393817138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-24095195.393817138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-100396.64747423807</v>
      </c>
      <c r="L1699" s="444">
        <f t="shared" ca="1" si="132"/>
        <v>-24195592.041291375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-24195592.041291375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-100814.96683871406</v>
      </c>
      <c r="L1700" s="444">
        <f t="shared" ca="1" si="132"/>
        <v>-24296407.008130088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-24296407.008130088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-101235.02920054203</v>
      </c>
      <c r="L1701" s="444">
        <f t="shared" ca="1" si="132"/>
        <v>-24397642.037330631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-24397642.037330631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-101656.84182221096</v>
      </c>
      <c r="L1702" s="444">
        <f t="shared" ca="1" si="132"/>
        <v>-24499298.879152842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-24499298.879152842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-102080.41199647017</v>
      </c>
      <c r="L1703" s="444">
        <f t="shared" ca="1" si="132"/>
        <v>-24601379.291149311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-24601379.291149311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-102505.74704645546</v>
      </c>
      <c r="L1704" s="444">
        <f t="shared" ca="1" si="132"/>
        <v>-24703885.038195767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-24703885.038195767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-102932.85432581569</v>
      </c>
      <c r="L1705" s="444">
        <f t="shared" ca="1" si="132"/>
        <v>-24806817.892521583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-24806817.892521583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-103361.74121883993</v>
      </c>
      <c r="L1706" s="444">
        <f t="shared" ca="1" si="132"/>
        <v>-24910179.633740421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-24910179.633740421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-103792.41514058509</v>
      </c>
      <c r="L1707" s="444">
        <f t="shared" ca="1" si="132"/>
        <v>-25013972.048881005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-25013972.048881005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-104224.88353700419</v>
      </c>
      <c r="L1708" s="444">
        <f t="shared" ca="1" si="132"/>
        <v>-25118196.932418011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-25118196.932418011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-104659.15388507505</v>
      </c>
      <c r="L1709" s="444">
        <f t="shared" ca="1" si="132"/>
        <v>-25222856.086303085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-25222856.086303085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-105095.23369292953</v>
      </c>
      <c r="L1710" s="444">
        <f t="shared" ca="1" si="132"/>
        <v>-25327951.319996014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-25327951.319996014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-105533.1304999834</v>
      </c>
      <c r="L1711" s="444">
        <f t="shared" ca="1" si="132"/>
        <v>-25433484.450495999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-25433484.450495999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-105972.85187706666</v>
      </c>
      <c r="L1712" s="444">
        <f t="shared" ca="1" si="132"/>
        <v>-25539457.302373067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-25539457.302373067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-106414.40542655444</v>
      </c>
      <c r="L1713" s="444">
        <f t="shared" ca="1" si="132"/>
        <v>-25645871.707799621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-25645871.707799621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-106857.79878249842</v>
      </c>
      <c r="L1714" s="444">
        <f t="shared" ca="1" si="132"/>
        <v>-25752729.506582119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-25752729.506582119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-107303.03961075883</v>
      </c>
      <c r="L1715" s="444">
        <f t="shared" ca="1" si="132"/>
        <v>-25860032.546192877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-25860032.546192877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-107750.13560913698</v>
      </c>
      <c r="L1716" s="444">
        <f t="shared" ca="1" si="132"/>
        <v>-25967782.681802016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-25967782.681802016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-108199.0945075084</v>
      </c>
      <c r="L1717" s="444">
        <f t="shared" ca="1" si="132"/>
        <v>-26075981.776309524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-26075981.776309524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-108649.92406795635</v>
      </c>
      <c r="L1718" s="444">
        <f t="shared" ca="1" si="132"/>
        <v>-26184631.700377479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-26184631.700377479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-109102.63208490616</v>
      </c>
      <c r="L1719" s="444">
        <f t="shared" ca="1" si="132"/>
        <v>-26293734.332462385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-26293734.332462385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-109557.22638525994</v>
      </c>
      <c r="L1720" s="444">
        <f t="shared" ca="1" si="132"/>
        <v>-26403291.558847643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-26403291.558847643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-110013.71482853185</v>
      </c>
      <c r="L1721" s="444">
        <f t="shared" ca="1" si="132"/>
        <v>-26513305.273676176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-26513305.273676176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-110472.10530698404</v>
      </c>
      <c r="L1722" s="444">
        <f t="shared" ca="1" si="132"/>
        <v>-26623777.378983159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-26623777.378983159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-110932.40574576316</v>
      </c>
      <c r="L1723" s="444">
        <f t="shared" ca="1" si="132"/>
        <v>-26734709.784728922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-26734709.784728922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-111394.62410303717</v>
      </c>
      <c r="L1724" s="444">
        <f t="shared" ca="1" si="132"/>
        <v>-26846104.408831958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-26846104.408831958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-111858.76837013316</v>
      </c>
      <c r="L1725" s="444">
        <f t="shared" ca="1" si="132"/>
        <v>-26957963.177202091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-26957963.177202091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-112324.84657167539</v>
      </c>
      <c r="L1726" s="444">
        <f t="shared" ca="1" si="132"/>
        <v>-27070288.023773767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-27070288.023773767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-112792.86676572403</v>
      </c>
      <c r="L1727" s="444">
        <f t="shared" ca="1" si="132"/>
        <v>-27183080.89053949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-27183080.89053949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-113262.83704391452</v>
      </c>
      <c r="L1728" s="444">
        <f t="shared" ca="1" si="132"/>
        <v>-27296343.727583405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-27296343.727583405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-113734.76553159751</v>
      </c>
      <c r="L1729" s="444">
        <f t="shared" ca="1" si="132"/>
        <v>-27410078.493115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-27410078.493115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-114208.66038797917</v>
      </c>
      <c r="L1730" s="444">
        <f t="shared" ca="1" si="132"/>
        <v>-27524287.153502978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-27524287.153502978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-114684.52980626241</v>
      </c>
      <c r="L1731" s="444">
        <f t="shared" ca="1" si="132"/>
        <v>-27638971.683309242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-27638971.683309242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-115162.38201378849</v>
      </c>
      <c r="L1732" s="444">
        <f t="shared" ca="1" si="132"/>
        <v>-27754134.065323032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-27754134.065323032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-115642.22527217932</v>
      </c>
      <c r="L1733" s="444">
        <f t="shared" ca="1" si="132"/>
        <v>-27869776.290595211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-27869776.290595211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-116124.06787748005</v>
      </c>
      <c r="L1734" s="444">
        <f t="shared" ca="1" si="132"/>
        <v>-27985900.35847269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-27985900.35847269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-116607.91816030286</v>
      </c>
      <c r="L1735" s="444">
        <f t="shared" ca="1" si="132"/>
        <v>-28102508.276632994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-28102508.276632994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-117093.7844859708</v>
      </c>
      <c r="L1736" s="444">
        <f t="shared" ca="1" si="132"/>
        <v>-28219602.061118964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-28219602.061118964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-117581.67525466235</v>
      </c>
      <c r="L1737" s="444">
        <f t="shared" ca="1" si="132"/>
        <v>-28337183.736373626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-28337183.736373626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-118071.59890155678</v>
      </c>
      <c r="L1738" s="444">
        <f t="shared" ca="1" si="132"/>
        <v>-28455255.335275181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-28455255.335275181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-118563.5638969799</v>
      </c>
      <c r="L1739" s="444">
        <f t="shared" ca="1" si="132"/>
        <v>-28573818.899172161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-28573818.899172161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-119057.57874655067</v>
      </c>
      <c r="L1740" s="444">
        <f t="shared" ca="1" si="132"/>
        <v>-28692876.477918711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-28692876.477918711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-119553.65199132796</v>
      </c>
      <c r="L1741" s="444">
        <f t="shared" ca="1" si="132"/>
        <v>-28812430.129910037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-28812430.129910037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-120051.79220795848</v>
      </c>
      <c r="L1742" s="444">
        <f t="shared" ca="1" si="132"/>
        <v>-28932481.922117997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-28932481.922117997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-120552.00800882498</v>
      </c>
      <c r="L1743" s="444">
        <f t="shared" ca="1" si="132"/>
        <v>-29053033.930126823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-29053033.930126823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-121054.30804219509</v>
      </c>
      <c r="L1744" s="444">
        <f t="shared" ca="1" si="132"/>
        <v>-29174088.238169018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-29174088.238169018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-121558.70099237093</v>
      </c>
      <c r="L1745" s="444">
        <f t="shared" ca="1" si="132"/>
        <v>-29295646.93916139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-29295646.93916139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-122065.19557983913</v>
      </c>
      <c r="L1746" s="444">
        <f t="shared" ca="1" si="132"/>
        <v>-29417712.134741228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-29417712.134741228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-122573.80056142177</v>
      </c>
      <c r="L1747" s="444">
        <f t="shared" ca="1" si="132"/>
        <v>-29540285.935302649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-29540285.935302649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-123084.5247304277</v>
      </c>
      <c r="L1748" s="444">
        <f t="shared" ca="1" si="132"/>
        <v>-29663370.460033078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-29663370.460033078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-123597.37691680448</v>
      </c>
      <c r="L1749" s="444">
        <f t="shared" ca="1" si="132"/>
        <v>-29786967.836949881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-29786967.836949881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-124112.36598729117</v>
      </c>
      <c r="L1750" s="444">
        <f t="shared" ca="1" si="132"/>
        <v>-29911080.202937171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-29911080.202937171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-124629.50084557156</v>
      </c>
      <c r="L1751" s="444">
        <f t="shared" ca="1" si="132"/>
        <v>-30035709.703782741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-30035709.703782741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-125148.79043242808</v>
      </c>
      <c r="L1752" s="444">
        <f t="shared" ca="1" si="132"/>
        <v>-30160858.494215168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-30160858.494215168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-125670.24372589654</v>
      </c>
      <c r="L1753" s="444">
        <f t="shared" ca="1" si="132"/>
        <v>-30286528.737941064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-30286528.737941064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-126193.86974142109</v>
      </c>
      <c r="L1754" s="444">
        <f t="shared" ca="1" si="132"/>
        <v>-30412722.607682485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-30412722.607682485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-126719.67753201036</v>
      </c>
      <c r="L1755" s="444">
        <f t="shared" ca="1" si="132"/>
        <v>-30539442.285214495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-30539442.285214495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-127247.67618839373</v>
      </c>
      <c r="L1756" s="444">
        <f t="shared" ca="1" si="132"/>
        <v>-30666689.961402889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-30666689.961402889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-127777.87483917871</v>
      </c>
      <c r="L1757" s="444">
        <f t="shared" ca="1" si="132"/>
        <v>-30794467.836242069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-30794467.836242069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-128310.28265100862</v>
      </c>
      <c r="L1758" s="444">
        <f t="shared" ca="1" si="132"/>
        <v>-30922778.118893076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-30922778.118893076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-128844.90882872115</v>
      </c>
      <c r="L1759" s="444">
        <f t="shared" ca="1" si="132"/>
        <v>-31051623.027721796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-31051623.027721796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-129381.76261550748</v>
      </c>
      <c r="L1760" s="444">
        <f t="shared" ca="1" si="132"/>
        <v>-31181004.790337306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-31181004.790337306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-129920.8532930721</v>
      </c>
      <c r="L1761" s="444">
        <f t="shared" ca="1" si="132"/>
        <v>-31310925.643630378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-31310925.643630378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-130462.19018179322</v>
      </c>
      <c r="L1762" s="444">
        <f t="shared" ca="1" si="132"/>
        <v>-31441387.83381217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-31441387.83381217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-131005.78264088402</v>
      </c>
      <c r="L1763" s="444">
        <f t="shared" ca="1" si="132"/>
        <v>-31572393.616453055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-31572393.616453055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-131551.64006855441</v>
      </c>
      <c r="L1764" s="444">
        <f t="shared" ca="1" si="132"/>
        <v>-31703945.256521609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-31703945.256521609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-132099.77190217338</v>
      </c>
      <c r="L1765" s="444">
        <f t="shared" ca="1" si="132"/>
        <v>-31836045.028423782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-31836045.028423782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-132650.18761843242</v>
      </c>
      <c r="L1766" s="444">
        <f t="shared" ca="1" si="132"/>
        <v>-31968695.216042213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-31968695.216042213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-133202.89673350923</v>
      </c>
      <c r="L1767" s="444">
        <f t="shared" ca="1" si="132"/>
        <v>-32101898.112775721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-32101898.112775721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-133757.90880323216</v>
      </c>
      <c r="L1768" s="444">
        <f t="shared" ca="1" si="132"/>
        <v>-32235656.021578953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-32235656.021578953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-134315.23342324566</v>
      </c>
      <c r="L1769" s="444">
        <f t="shared" ca="1" si="132"/>
        <v>-32369971.255002197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-32369971.255002197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-134874.88022917582</v>
      </c>
      <c r="L1770" s="444">
        <f t="shared" ca="1" si="132"/>
        <v>-32504846.135231372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-32504846.135231372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-135436.85889679738</v>
      </c>
      <c r="L1771" s="444">
        <f t="shared" ca="1" si="132"/>
        <v>-32640282.994128168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-32640282.994128168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-136001.17914220071</v>
      </c>
      <c r="L1772" s="444">
        <f t="shared" ca="1" si="132"/>
        <v>-32776284.173270367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-32776284.173270367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-136567.85072195984</v>
      </c>
      <c r="L1773" s="444">
        <f t="shared" ca="1" si="132"/>
        <v>-32912852.023992326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-32912852.023992326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-137136.88343330135</v>
      </c>
      <c r="L1774" s="444">
        <f t="shared" ca="1" si="132"/>
        <v>-33049988.907425627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-33049988.907425627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-137708.28711427344</v>
      </c>
      <c r="L1775" s="444">
        <f t="shared" ca="1" si="132"/>
        <v>-33187697.194539901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-33187697.194539901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-138282.07164391625</v>
      </c>
      <c r="L1776" s="444">
        <f t="shared" ca="1" si="132"/>
        <v>-33325979.266183816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-33325979.266183816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-138858.24694243257</v>
      </c>
      <c r="L1777" s="444">
        <f t="shared" ca="1" si="132"/>
        <v>-33464837.513126247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-33464837.513126247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-139436.82297135936</v>
      </c>
      <c r="L1778" s="444">
        <f t="shared" ca="1" si="132"/>
        <v>-33604274.336097606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-33604274.336097606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-140017.80973374002</v>
      </c>
      <c r="L1779" s="444">
        <f t="shared" ca="1" si="132"/>
        <v>-33744292.145831347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-33744292.145831347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-140601.21727429726</v>
      </c>
      <c r="L1780" s="444">
        <f t="shared" ca="1" si="132"/>
        <v>-33884893.363105647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-33884893.363105647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-141187.05567960686</v>
      </c>
      <c r="L1781" s="444">
        <f t="shared" ca="1" si="132"/>
        <v>-34026080.418785252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-34026080.418785252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-141775.33507827189</v>
      </c>
      <c r="L1782" s="444">
        <f t="shared" ca="1" si="132"/>
        <v>-34167855.753863521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-34167855.753863521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-142366.06564109802</v>
      </c>
      <c r="L1783" s="444">
        <f t="shared" ca="1" si="132"/>
        <v>-34310221.819504619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-34310221.819504619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-142959.25758126925</v>
      </c>
      <c r="L1784" s="444">
        <f t="shared" ca="1" si="132"/>
        <v>-34453181.07708589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-34453181.07708589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-143554.92115452455</v>
      </c>
      <c r="L1785" s="444">
        <f t="shared" ca="1" si="132"/>
        <v>-34596735.998240411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-34596735.998240411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-144153.06665933505</v>
      </c>
      <c r="L1786" s="444">
        <f t="shared" ca="1" si="132"/>
        <v>-34740889.064899743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-34740889.064899743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-144753.70443708226</v>
      </c>
      <c r="L1787" s="444">
        <f t="shared" ca="1" si="132"/>
        <v>-34885642.769336827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-34885642.769336827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-145356.84487223678</v>
      </c>
      <c r="L1788" s="444">
        <f t="shared" ca="1" si="132"/>
        <v>-35030999.614209063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-35030999.614209063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-145962.49839253776</v>
      </c>
      <c r="L1789" s="444">
        <f t="shared" ca="1" si="132"/>
        <v>-35176962.112601601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-35176962.112601601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-146570.67546917332</v>
      </c>
      <c r="L1790" s="444">
        <f t="shared" ca="1" si="132"/>
        <v>-35323532.788070776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-35323532.788070776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-147181.38661696156</v>
      </c>
      <c r="L1791" s="444">
        <f t="shared" ca="1" si="132"/>
        <v>-35470714.174687736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-35470714.174687736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-147794.64239453222</v>
      </c>
      <c r="L1792" s="444">
        <f t="shared" ca="1" si="132"/>
        <v>-35618508.817082271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-35618508.817082271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-148410.45340450946</v>
      </c>
      <c r="L1793" s="444">
        <f t="shared" ref="L1793:L2047" ca="1" si="137">I1793-J1793+K1793</f>
        <v>-35766919.27048678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-35766919.27048678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-149028.83029369492</v>
      </c>
      <c r="L1794" s="444">
        <f t="shared" ca="1" si="137"/>
        <v>-35915948.100780472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-35915948.100780472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-149649.78375325198</v>
      </c>
      <c r="L1795" s="444">
        <f t="shared" ca="1" si="137"/>
        <v>-36065597.884533726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-36065597.884533726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-150273.32451889053</v>
      </c>
      <c r="L1796" s="444">
        <f t="shared" ca="1" si="137"/>
        <v>-36215871.209052615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-36215871.209052615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-150899.46337105255</v>
      </c>
      <c r="L1797" s="444">
        <f t="shared" ca="1" si="137"/>
        <v>-36366770.672423668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-36366770.672423668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-151528.21113509862</v>
      </c>
      <c r="L1798" s="444">
        <f t="shared" ca="1" si="137"/>
        <v>-36518298.883558765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-36518298.883558765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-152159.57868149487</v>
      </c>
      <c r="L1799" s="444">
        <f t="shared" ca="1" si="137"/>
        <v>-36670458.462240256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-36670458.462240256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-152793.57692600106</v>
      </c>
      <c r="L1800" s="444">
        <f t="shared" ca="1" si="137"/>
        <v>-36823252.039166257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-36823252.039166257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-153430.21682985939</v>
      </c>
      <c r="L1801" s="444">
        <f t="shared" ca="1" si="137"/>
        <v>-36976682.255996116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-36976682.255996116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-154069.5093999838</v>
      </c>
      <c r="L1802" s="444">
        <f t="shared" ca="1" si="137"/>
        <v>-37130751.765396096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-37130751.765396096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-154711.46568915038</v>
      </c>
      <c r="L1803" s="444">
        <f t="shared" ca="1" si="137"/>
        <v>-37285463.231085248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-37285463.231085248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-155356.09679618853</v>
      </c>
      <c r="L1804" s="444">
        <f t="shared" ca="1" si="137"/>
        <v>-37440819.327881441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-37440819.327881441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-156003.41386617266</v>
      </c>
      <c r="L1805" s="444">
        <f t="shared" ca="1" si="137"/>
        <v>-37596822.74174761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-37596822.74174761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-156653.42809061505</v>
      </c>
      <c r="L1806" s="444">
        <f t="shared" ca="1" si="137"/>
        <v>-37753476.169838227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-37753476.169838227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-157306.15070765928</v>
      </c>
      <c r="L1807" s="444">
        <f t="shared" ca="1" si="137"/>
        <v>-37910782.320545889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-37910782.320545889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-157961.59300227455</v>
      </c>
      <c r="L1808" s="444">
        <f t="shared" ca="1" si="137"/>
        <v>-38068743.913548164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-38068743.913548164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-158619.76630645068</v>
      </c>
      <c r="L1809" s="444">
        <f t="shared" ca="1" si="137"/>
        <v>-38227363.679854617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-38227363.679854617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-159280.68199939423</v>
      </c>
      <c r="L1810" s="444">
        <f t="shared" ca="1" si="137"/>
        <v>-38386644.361854009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-38386644.361854009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-159944.35150772505</v>
      </c>
      <c r="L1811" s="444">
        <f t="shared" ca="1" si="137"/>
        <v>-38546588.713361733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-38546588.713361733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-160610.78630567389</v>
      </c>
      <c r="L1812" s="444">
        <f t="shared" ca="1" si="137"/>
        <v>-38707199.499667406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-38707199.499667406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-161279.99791528087</v>
      </c>
      <c r="L1813" s="444">
        <f t="shared" ca="1" si="137"/>
        <v>-38868479.497582689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-38868479.497582689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-161951.99790659454</v>
      </c>
      <c r="L1814" s="444">
        <f t="shared" ca="1" si="137"/>
        <v>-39030431.495489284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-39030431.495489284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-162626.79789787202</v>
      </c>
      <c r="L1815" s="444">
        <f t="shared" ca="1" si="137"/>
        <v>-39193058.29338716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-39193058.29338716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-163304.40955577983</v>
      </c>
      <c r="L1816" s="444">
        <f t="shared" ca="1" si="137"/>
        <v>-39356362.702942938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-39356362.702942938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-163984.84459559558</v>
      </c>
      <c r="L1817" s="444">
        <f t="shared" ca="1" si="137"/>
        <v>-39520347.547538534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-39520347.547538534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-164668.11478141055</v>
      </c>
      <c r="L1818" s="444">
        <f t="shared" ca="1" si="137"/>
        <v>-39685015.662319943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-39685015.662319943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-165354.2319263331</v>
      </c>
      <c r="L1819" s="444">
        <f t="shared" ca="1" si="137"/>
        <v>-39850369.894246273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-39850369.894246273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-166043.20789269279</v>
      </c>
      <c r="L1820" s="444">
        <f t="shared" ca="1" si="137"/>
        <v>-40016413.102138966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-40016413.102138966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-166735.05459224569</v>
      </c>
      <c r="L1821" s="444">
        <f t="shared" ca="1" si="137"/>
        <v>-40183148.156731211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-40183148.156731211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-167429.78398638003</v>
      </c>
      <c r="L1822" s="444">
        <f t="shared" ca="1" si="137"/>
        <v>-40350577.940717593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-40350577.940717593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-168127.4080863233</v>
      </c>
      <c r="L1823" s="444">
        <f t="shared" ca="1" si="137"/>
        <v>-40518705.348803915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-40518705.348803915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-168827.93895334966</v>
      </c>
      <c r="L1824" s="444">
        <f t="shared" ca="1" si="137"/>
        <v>-40687533.287757263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-40687533.287757263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-169531.38869898859</v>
      </c>
      <c r="L1825" s="444">
        <f t="shared" ca="1" si="137"/>
        <v>-40857064.67645625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-40857064.67645625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-170237.76948523437</v>
      </c>
      <c r="L1826" s="444">
        <f t="shared" ca="1" si="137"/>
        <v>-41027302.445941485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-41027302.445941485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-170947.0935247562</v>
      </c>
      <c r="L1827" s="444">
        <f t="shared" ca="1" si="137"/>
        <v>-41198249.53946624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-41198249.53946624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-171659.37308110934</v>
      </c>
      <c r="L1828" s="444">
        <f t="shared" ca="1" si="137"/>
        <v>-41369908.91254735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-41369908.91254735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-172374.62046894728</v>
      </c>
      <c r="L1829" s="444">
        <f t="shared" ca="1" si="137"/>
        <v>-41542283.533016294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-41542283.533016294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-173092.84805423455</v>
      </c>
      <c r="L1830" s="444">
        <f t="shared" ca="1" si="137"/>
        <v>-41715376.381070532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-41715376.381070532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-173814.06825446055</v>
      </c>
      <c r="L1831" s="444">
        <f t="shared" ca="1" si="137"/>
        <v>-41889190.449324995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-41889190.449324995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-174538.29353885414</v>
      </c>
      <c r="L1832" s="444">
        <f t="shared" ca="1" si="137"/>
        <v>-42063728.742863849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-42063728.742863849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-175265.53642859936</v>
      </c>
      <c r="L1833" s="444">
        <f t="shared" ca="1" si="137"/>
        <v>-42238994.279292449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-42238994.279292449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-175995.80949705187</v>
      </c>
      <c r="L1834" s="444">
        <f t="shared" ca="1" si="137"/>
        <v>-42414990.0887895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-42414990.0887895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-176729.12536995625</v>
      </c>
      <c r="L1835" s="444">
        <f t="shared" ca="1" si="137"/>
        <v>-42591719.214159459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-42591719.214159459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-177465.49672566442</v>
      </c>
      <c r="L1836" s="444">
        <f t="shared" ca="1" si="137"/>
        <v>-42769184.710885122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-42769184.710885122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-178204.93629535468</v>
      </c>
      <c r="L1837" s="444">
        <f t="shared" ca="1" si="137"/>
        <v>-42947389.647180475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-42947389.647180475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-178947.45686325198</v>
      </c>
      <c r="L1838" s="444">
        <f t="shared" ca="1" si="137"/>
        <v>-43126337.10404373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-43126337.10404373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-179693.07126684888</v>
      </c>
      <c r="L1839" s="444">
        <f t="shared" ca="1" si="137"/>
        <v>-43306030.175310582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-43306030.175310582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-180441.79239712743</v>
      </c>
      <c r="L1840" s="444">
        <f t="shared" ca="1" si="137"/>
        <v>-43486471.967707708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-43486471.967707708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-181193.6331987821</v>
      </c>
      <c r="L1841" s="444">
        <f t="shared" ca="1" si="137"/>
        <v>-43667665.600906491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-43667665.600906491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-181948.60667044373</v>
      </c>
      <c r="L1842" s="444">
        <f t="shared" ca="1" si="137"/>
        <v>-43849614.207576938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-43849614.207576938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-182706.72586490391</v>
      </c>
      <c r="L1843" s="444">
        <f t="shared" ca="1" si="137"/>
        <v>-44032320.93344184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-44032320.93344184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-183468.00388934099</v>
      </c>
      <c r="L1844" s="444">
        <f t="shared" ca="1" si="137"/>
        <v>-44215788.937331185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-44215788.937331185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-184232.4539055466</v>
      </c>
      <c r="L1845" s="444">
        <f t="shared" ca="1" si="137"/>
        <v>-44400021.39123673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-44400021.39123673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-185000.08913015304</v>
      </c>
      <c r="L1846" s="444">
        <f t="shared" ca="1" si="137"/>
        <v>-44585021.480366886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-44585021.480366886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-185770.92283486202</v>
      </c>
      <c r="L1847" s="444">
        <f t="shared" ca="1" si="137"/>
        <v>-44770792.403201744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-44770792.403201744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-186544.96834667394</v>
      </c>
      <c r="L1848" s="444">
        <f t="shared" ca="1" si="137"/>
        <v>-44957337.371548414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-44957337.371548414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-187322.23904811838</v>
      </c>
      <c r="L1849" s="444">
        <f t="shared" ca="1" si="137"/>
        <v>-45144659.61059653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-45144659.61059653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-188102.74837748555</v>
      </c>
      <c r="L1850" s="444">
        <f t="shared" ca="1" si="137"/>
        <v>-45332762.358974017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-45332762.358974017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-188886.5098290584</v>
      </c>
      <c r="L1851" s="444">
        <f t="shared" ca="1" si="137"/>
        <v>-45521648.868803076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-45521648.868803076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-189673.53695334616</v>
      </c>
      <c r="L1852" s="444">
        <f t="shared" ca="1" si="137"/>
        <v>-45711322.405756421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-45711322.405756421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-190463.84335731843</v>
      </c>
      <c r="L1853" s="444">
        <f t="shared" ca="1" si="137"/>
        <v>-45901786.249113739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-45901786.249113739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-191257.44270464056</v>
      </c>
      <c r="L1854" s="444">
        <f t="shared" ca="1" si="137"/>
        <v>-46093043.691818379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-46093043.691818379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-192054.3487159099</v>
      </c>
      <c r="L1855" s="444">
        <f t="shared" ca="1" si="137"/>
        <v>-46285098.040534288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-46285098.040534288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-192854.57516889286</v>
      </c>
      <c r="L1856" s="444">
        <f t="shared" ca="1" si="137"/>
        <v>-46477952.61570318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-46477952.61570318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-193658.13589876326</v>
      </c>
      <c r="L1857" s="444">
        <f t="shared" ca="1" si="137"/>
        <v>-46671610.751601942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-46671610.751601942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-194465.04479834143</v>
      </c>
      <c r="L1858" s="444">
        <f t="shared" ca="1" si="137"/>
        <v>-46866075.796400286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-46866075.796400286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-195275.31581833452</v>
      </c>
      <c r="L1859" s="444">
        <f t="shared" ca="1" si="137"/>
        <v>-47061351.112218618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-47061351.112218618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-196088.96296757756</v>
      </c>
      <c r="L1860" s="444">
        <f t="shared" ca="1" si="137"/>
        <v>-47257440.075186193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-47257440.075186193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-196906.00031327581</v>
      </c>
      <c r="L1861" s="444">
        <f t="shared" ca="1" si="137"/>
        <v>-47454346.075499468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-47454346.075499468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-197726.44198124777</v>
      </c>
      <c r="L1862" s="444">
        <f t="shared" ca="1" si="137"/>
        <v>-47652072.517480716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-47652072.517480716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-198550.30215616964</v>
      </c>
      <c r="L1863" s="444">
        <f t="shared" ca="1" si="137"/>
        <v>-47850622.819636889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-47850622.819636889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-199377.59508182036</v>
      </c>
      <c r="L1864" s="444">
        <f t="shared" ca="1" si="137"/>
        <v>-48050000.41471871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-48050000.41471871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-200208.33506132796</v>
      </c>
      <c r="L1865" s="444">
        <f t="shared" ca="1" si="137"/>
        <v>-48250208.749780037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-48250208.749780037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-201042.53645741681</v>
      </c>
      <c r="L1866" s="444">
        <f t="shared" ca="1" si="137"/>
        <v>-48451251.286237456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-48451251.286237456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-201880.21369265608</v>
      </c>
      <c r="L1867" s="444">
        <f t="shared" ca="1" si="137"/>
        <v>-48653131.499930114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-48653131.499930114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-202721.38124970879</v>
      </c>
      <c r="L1868" s="444">
        <f t="shared" ca="1" si="137"/>
        <v>-48855852.881179824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-48855852.881179824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-203566.0536715826</v>
      </c>
      <c r="L1869" s="444">
        <f t="shared" ca="1" si="137"/>
        <v>-49059418.934851408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-49059418.934851408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-204414.24556188087</v>
      </c>
      <c r="L1870" s="444">
        <f t="shared" ca="1" si="137"/>
        <v>-49263833.180413291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-49263833.180413291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-205265.97158505538</v>
      </c>
      <c r="L1871" s="444">
        <f t="shared" ca="1" si="137"/>
        <v>-49469099.151998349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-49469099.151998349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-206121.2464666598</v>
      </c>
      <c r="L1872" s="444">
        <f t="shared" ca="1" si="137"/>
        <v>-49675220.398465008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-49675220.398465008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-206980.08499360419</v>
      </c>
      <c r="L1873" s="444">
        <f t="shared" ca="1" si="137"/>
        <v>-49882200.483458608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-49882200.483458608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-207842.50201441086</v>
      </c>
      <c r="L1874" s="444">
        <f t="shared" ca="1" si="137"/>
        <v>-50090042.985473022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-50090042.985473022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-208708.51243947091</v>
      </c>
      <c r="L1875" s="444">
        <f t="shared" ca="1" si="137"/>
        <v>-50298751.497912496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-50298751.497912496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-209578.13124130206</v>
      </c>
      <c r="L1876" s="444">
        <f t="shared" ca="1" si="137"/>
        <v>-50508329.629153796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-50508329.629153796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-210451.37345480747</v>
      </c>
      <c r="L1877" s="444">
        <f t="shared" ca="1" si="137"/>
        <v>-50718781.002608605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-50718781.002608605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-211328.25417753585</v>
      </c>
      <c r="L1878" s="444">
        <f t="shared" ca="1" si="137"/>
        <v>-50930109.256786138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-50930109.256786138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-212208.78856994223</v>
      </c>
      <c r="L1879" s="444">
        <f t="shared" ca="1" si="137"/>
        <v>-51142318.04535608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-51142318.04535608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-213092.99185565033</v>
      </c>
      <c r="L1880" s="444">
        <f t="shared" ca="1" si="137"/>
        <v>-51355411.037211731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-51355411.037211731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-213980.87932171553</v>
      </c>
      <c r="L1881" s="444">
        <f t="shared" ca="1" si="137"/>
        <v>-51569391.916533448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-51569391.916533448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-214872.46631888938</v>
      </c>
      <c r="L1882" s="444">
        <f t="shared" ca="1" si="137"/>
        <v>-51784264.382852338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-51784264.382852338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-215767.76826188475</v>
      </c>
      <c r="L1883" s="444">
        <f t="shared" ca="1" si="137"/>
        <v>-52000032.151114225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-52000032.151114225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-216666.80062964259</v>
      </c>
      <c r="L1884" s="444">
        <f t="shared" ca="1" si="137"/>
        <v>-52216698.951743871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-52216698.951743871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-217569.57896559944</v>
      </c>
      <c r="L1885" s="444">
        <f t="shared" ca="1" si="137"/>
        <v>-52434268.530709468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-52434268.530709468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-218476.11887795612</v>
      </c>
      <c r="L1886" s="444">
        <f t="shared" ca="1" si="137"/>
        <v>-52652744.649587423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-52652744.649587423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-219386.43603994758</v>
      </c>
      <c r="L1887" s="444">
        <f t="shared" ca="1" si="137"/>
        <v>-52872131.08562737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-52872131.08562737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-220300.54619011402</v>
      </c>
      <c r="L1888" s="444">
        <f t="shared" ca="1" si="137"/>
        <v>-53092431.631817482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-53092431.631817482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-221218.4651325728</v>
      </c>
      <c r="L1889" s="444">
        <f t="shared" ca="1" si="137"/>
        <v>-53313650.096950054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-53313650.096950054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-222140.20873729189</v>
      </c>
      <c r="L1890" s="444">
        <f t="shared" ca="1" si="137"/>
        <v>-53535790.305687346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-53535790.305687346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-223065.79294036396</v>
      </c>
      <c r="L1891" s="444">
        <f t="shared" ca="1" si="137"/>
        <v>-53758856.098627709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-53758856.098627709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-223995.23374428213</v>
      </c>
      <c r="L1892" s="444">
        <f t="shared" ca="1" si="137"/>
        <v>-53982851.332371987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-53982851.332371987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-224928.54721821658</v>
      </c>
      <c r="L1893" s="444">
        <f t="shared" ca="1" si="137"/>
        <v>-54207779.879590206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-54207779.879590206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-225865.74949829254</v>
      </c>
      <c r="L1894" s="444">
        <f t="shared" ca="1" si="137"/>
        <v>-54433645.629088499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-54433645.629088499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-226806.85678786872</v>
      </c>
      <c r="L1895" s="444">
        <f t="shared" ca="1" si="137"/>
        <v>-54660452.485876366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-54660452.485876366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-227751.88535781819</v>
      </c>
      <c r="L1896" s="444">
        <f t="shared" ca="1" si="137"/>
        <v>-54888204.371234186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-54888204.371234186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-228700.85154680911</v>
      </c>
      <c r="L1897" s="444">
        <f t="shared" ca="1" si="137"/>
        <v>-55116905.222780995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-55116905.222780995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-229653.77176158744</v>
      </c>
      <c r="L1898" s="444">
        <f t="shared" ca="1" si="137"/>
        <v>-55346558.994542584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-55346558.994542584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-230610.6624772608</v>
      </c>
      <c r="L1899" s="444">
        <f t="shared" ca="1" si="137"/>
        <v>-55577169.657019846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-55577169.657019846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-231571.54023758273</v>
      </c>
      <c r="L1900" s="444">
        <f t="shared" ca="1" si="137"/>
        <v>-55808741.197257429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-55808741.197257429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-232536.42165523928</v>
      </c>
      <c r="L1901" s="444">
        <f t="shared" ca="1" si="137"/>
        <v>-56041277.618912667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-56041277.618912667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-233505.32341213612</v>
      </c>
      <c r="L1902" s="444">
        <f t="shared" ca="1" si="137"/>
        <v>-56274782.942324802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-56274782.942324802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-234478.26225968669</v>
      </c>
      <c r="L1903" s="444">
        <f t="shared" ca="1" si="137"/>
        <v>-56509261.204584487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-56509261.204584487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-235455.25501910198</v>
      </c>
      <c r="L1904" s="444">
        <f t="shared" ca="1" si="137"/>
        <v>-56744716.459603585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-56744716.459603585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-236436.31858168158</v>
      </c>
      <c r="L1905" s="444">
        <f t="shared" ca="1" si="137"/>
        <v>-56981152.778185263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-56981152.778185263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-237421.46990910522</v>
      </c>
      <c r="L1906" s="444">
        <f t="shared" ca="1" si="137"/>
        <v>-57218574.248094365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-57218574.248094365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-238410.72603372656</v>
      </c>
      <c r="L1907" s="444">
        <f t="shared" ca="1" si="137"/>
        <v>-57456984.97412809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-57456984.97412809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-239404.104058867</v>
      </c>
      <c r="L1908" s="444">
        <f t="shared" ca="1" si="137"/>
        <v>-57696389.078186959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-57696389.078186959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-240401.62115911231</v>
      </c>
      <c r="L1909" s="444">
        <f t="shared" ca="1" si="137"/>
        <v>-57936790.699346073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-57936790.699346073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-241403.29458060864</v>
      </c>
      <c r="L1910" s="444">
        <f t="shared" ca="1" si="137"/>
        <v>-58178193.993926682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-58178193.993926682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-242409.14164136114</v>
      </c>
      <c r="L1911" s="444">
        <f t="shared" ca="1" si="137"/>
        <v>-58420603.135568045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-58420603.135568045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-243419.17973153348</v>
      </c>
      <c r="L1912" s="444">
        <f t="shared" ca="1" si="137"/>
        <v>-58664022.315299578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-58664022.315299578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-244433.4263137482</v>
      </c>
      <c r="L1913" s="444">
        <f t="shared" ca="1" si="137"/>
        <v>-58908455.741613328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-58908455.741613328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-245451.89892338886</v>
      </c>
      <c r="L1914" s="444">
        <f t="shared" ca="1" si="137"/>
        <v>-59153907.640536718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-59153907.640536718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-246474.61516890296</v>
      </c>
      <c r="L1915" s="444">
        <f t="shared" ca="1" si="137"/>
        <v>-59400382.255705617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-59400382.255705617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-247501.59273210674</v>
      </c>
      <c r="L1916" s="444">
        <f t="shared" ca="1" si="137"/>
        <v>-59647883.848437726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-59647883.848437726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-248532.84936849051</v>
      </c>
      <c r="L1917" s="444">
        <f t="shared" ca="1" si="137"/>
        <v>-59896416.697806217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-59896416.697806217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-249568.40290752589</v>
      </c>
      <c r="L1918" s="444">
        <f t="shared" ca="1" si="137"/>
        <v>-60145985.100713745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-60145985.100713745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-250608.27125297391</v>
      </c>
      <c r="L1919" s="444">
        <f t="shared" ca="1" si="137"/>
        <v>-60396593.37196672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-60396593.37196672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-251652.47238319466</v>
      </c>
      <c r="L1920" s="444">
        <f t="shared" ca="1" si="137"/>
        <v>-60648245.844349913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-60648245.844349913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-252701.02435145801</v>
      </c>
      <c r="L1921" s="444">
        <f t="shared" ca="1" si="137"/>
        <v>-60900946.868701369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-60900946.868701369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-253753.94528625574</v>
      </c>
      <c r="L1922" s="444">
        <f t="shared" ca="1" si="137"/>
        <v>-61154700.813987628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-61154700.813987628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-254811.25339161514</v>
      </c>
      <c r="L1923" s="444">
        <f t="shared" ca="1" si="137"/>
        <v>-61409512.067379244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-61409512.067379244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-255872.96694741352</v>
      </c>
      <c r="L1924" s="444">
        <f t="shared" ca="1" si="137"/>
        <v>-61665385.034326658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-61665385.034326658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-256939.10430969438</v>
      </c>
      <c r="L1925" s="444">
        <f t="shared" ca="1" si="137"/>
        <v>-61922324.138636351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-61922324.138636351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-258009.68391098475</v>
      </c>
      <c r="L1926" s="444">
        <f t="shared" ca="1" si="137"/>
        <v>-62180333.822547339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-62180333.822547339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-259084.72426061388</v>
      </c>
      <c r="L1927" s="444">
        <f t="shared" ca="1" si="137"/>
        <v>-62439418.546807952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-62439418.546807952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-260164.24394503314</v>
      </c>
      <c r="L1928" s="444">
        <f t="shared" ca="1" si="137"/>
        <v>-62699582.790752985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-62699582.790752985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-261248.26162813744</v>
      </c>
      <c r="L1929" s="444">
        <f t="shared" ca="1" si="137"/>
        <v>-62960831.052381121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-62960831.052381121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-262336.79605158803</v>
      </c>
      <c r="L1930" s="444">
        <f t="shared" ca="1" si="137"/>
        <v>-63223167.848432712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-63223167.848432712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-263429.86603513634</v>
      </c>
      <c r="L1931" s="444">
        <f t="shared" ca="1" si="137"/>
        <v>-63486597.714467846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-63486597.714467846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-264527.49047694932</v>
      </c>
      <c r="L1932" s="444">
        <f t="shared" ca="1" si="137"/>
        <v>-63751125.204944797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-63751125.204944797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-265629.68835393665</v>
      </c>
      <c r="L1933" s="444">
        <f t="shared" ca="1" si="137"/>
        <v>-64016754.89329873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-64016754.89329873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-266736.47872207803</v>
      </c>
      <c r="L1934" s="444">
        <f t="shared" ca="1" si="137"/>
        <v>-64283491.372020811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-64283491.372020811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-267847.88071675337</v>
      </c>
      <c r="L1935" s="444">
        <f t="shared" ca="1" si="137"/>
        <v>-64551339.252737567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-64551339.252737567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-268963.91355307319</v>
      </c>
      <c r="L1936" s="444">
        <f t="shared" ca="1" si="137"/>
        <v>-64820303.166290641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-64820303.166290641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-270084.59652621101</v>
      </c>
      <c r="L1937" s="444">
        <f t="shared" ca="1" si="137"/>
        <v>-65090387.762816854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-65090387.762816854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-271209.9490117369</v>
      </c>
      <c r="L1938" s="444">
        <f t="shared" ca="1" si="137"/>
        <v>-65361597.711828589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-65361597.711828589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-272339.99046595243</v>
      </c>
      <c r="L1939" s="444">
        <f t="shared" ca="1" si="137"/>
        <v>-65633937.702294543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-65633937.702294543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-273474.74042622728</v>
      </c>
      <c r="L1940" s="444">
        <f t="shared" ca="1" si="137"/>
        <v>-65907412.442720771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-65907412.442720771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-274614.21851133654</v>
      </c>
      <c r="L1941" s="444">
        <f t="shared" ca="1" si="137"/>
        <v>-66182026.661232106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-66182026.661232106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-275758.44442180044</v>
      </c>
      <c r="L1942" s="444">
        <f t="shared" ca="1" si="137"/>
        <v>-66457785.105653904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-66457785.105653904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-276907.4379402246</v>
      </c>
      <c r="L1943" s="444">
        <f t="shared" ca="1" si="137"/>
        <v>-66734692.543594129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-66734692.543594129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-278061.21893164219</v>
      </c>
      <c r="L1944" s="444">
        <f t="shared" ca="1" si="137"/>
        <v>-67012753.762525775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-67012753.762525775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-279219.80734385736</v>
      </c>
      <c r="L1945" s="444">
        <f t="shared" ca="1" si="137"/>
        <v>-67291973.569869637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-67291973.569869637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-280383.22320779017</v>
      </c>
      <c r="L1946" s="444">
        <f t="shared" ca="1" si="137"/>
        <v>-67572356.793077424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-67572356.793077424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-281551.48663782259</v>
      </c>
      <c r="L1947" s="444">
        <f t="shared" ca="1" si="137"/>
        <v>-67853908.27971524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-67853908.27971524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-282724.61783214682</v>
      </c>
      <c r="L1948" s="444">
        <f t="shared" ca="1" si="137"/>
        <v>-68136632.897547394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-68136632.897547394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-283902.63707311417</v>
      </c>
      <c r="L1949" s="444">
        <f t="shared" ca="1" si="137"/>
        <v>-68420535.534620509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-68420535.534620509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-285085.56472758547</v>
      </c>
      <c r="L1950" s="444">
        <f t="shared" ca="1" si="137"/>
        <v>-68705621.099348098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-68705621.099348098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-286273.42124728375</v>
      </c>
      <c r="L1951" s="444">
        <f t="shared" ca="1" si="137"/>
        <v>-68991894.520595387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-68991894.520595387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-287466.22716914746</v>
      </c>
      <c r="L1952" s="444">
        <f t="shared" ca="1" si="137"/>
        <v>-69279360.747764528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-69279360.747764528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-288664.00311568554</v>
      </c>
      <c r="L1953" s="444">
        <f t="shared" ca="1" si="137"/>
        <v>-69568024.750880212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-69568024.750880212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-289866.7697953342</v>
      </c>
      <c r="L1954" s="444">
        <f t="shared" ca="1" si="137"/>
        <v>-69857891.52067554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-69857891.52067554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-291074.54800281476</v>
      </c>
      <c r="L1955" s="444">
        <f t="shared" ca="1" si="137"/>
        <v>-70148966.068678349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-70148966.068678349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-292287.35861949314</v>
      </c>
      <c r="L1956" s="444">
        <f t="shared" ca="1" si="137"/>
        <v>-70441253.427297845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-70441253.427297845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-293505.222613741</v>
      </c>
      <c r="L1957" s="444">
        <f t="shared" ca="1" si="137"/>
        <v>-70734758.649911582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-70734758.649911582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-294728.16104129824</v>
      </c>
      <c r="L1958" s="444">
        <f t="shared" ca="1" si="137"/>
        <v>-71029486.810952887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-71029486.810952887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-295956.19504563703</v>
      </c>
      <c r="L1959" s="444">
        <f t="shared" ca="1" si="137"/>
        <v>-71325443.005998522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-71325443.005998522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-297189.34585832717</v>
      </c>
      <c r="L1960" s="444">
        <f t="shared" ca="1" si="137"/>
        <v>-71622632.351856843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-71622632.351856843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-298427.63479940349</v>
      </c>
      <c r="L1961" s="444">
        <f t="shared" ca="1" si="137"/>
        <v>-71921059.986656249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-71921059.986656249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-299671.08327773435</v>
      </c>
      <c r="L1962" s="444">
        <f t="shared" ca="1" si="137"/>
        <v>-72220731.069933981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-72220731.069933981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-300919.71279139159</v>
      </c>
      <c r="L1963" s="444">
        <f t="shared" ca="1" si="137"/>
        <v>-72521650.782725379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-72521650.782725379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-302173.54492802243</v>
      </c>
      <c r="L1964" s="444">
        <f t="shared" ca="1" si="137"/>
        <v>-72823824.327653408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-72823824.327653408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-303432.60136522254</v>
      </c>
      <c r="L1965" s="444">
        <f t="shared" ca="1" si="137"/>
        <v>-73127256.929018632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-73127256.929018632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-304696.90387091099</v>
      </c>
      <c r="L1966" s="444">
        <f t="shared" ca="1" si="137"/>
        <v>-73431953.832889542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-73431953.832889542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-305966.47430370643</v>
      </c>
      <c r="L1967" s="444">
        <f t="shared" ca="1" si="137"/>
        <v>-73737920.307193249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-73737920.307193249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-307241.33461330523</v>
      </c>
      <c r="L1968" s="444">
        <f t="shared" ca="1" si="137"/>
        <v>-74045161.641806558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-74045161.641806558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-308521.50684086065</v>
      </c>
      <c r="L1969" s="444">
        <f t="shared" ca="1" si="137"/>
        <v>-74353683.148647413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-74353683.148647413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-309807.01311936422</v>
      </c>
      <c r="L1970" s="444">
        <f t="shared" ca="1" si="137"/>
        <v>-74663490.161766782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-74663490.161766782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-311097.87567402824</v>
      </c>
      <c r="L1971" s="444">
        <f t="shared" ca="1" si="137"/>
        <v>-74974588.037440807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-74974588.037440807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-312394.11682267004</v>
      </c>
      <c r="L1972" s="444">
        <f t="shared" ca="1" si="137"/>
        <v>-75286982.154263481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-75286982.154263481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-313695.75897609786</v>
      </c>
      <c r="L1973" s="444">
        <f t="shared" ca="1" si="137"/>
        <v>-75600677.913239583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-75600677.913239583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-315002.82463849825</v>
      </c>
      <c r="L1974" s="444">
        <f t="shared" ca="1" si="137"/>
        <v>-75915680.737878084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-75915680.737878084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-316315.33640782535</v>
      </c>
      <c r="L1975" s="444">
        <f t="shared" ca="1" si="137"/>
        <v>-76231996.07428591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-76231996.07428591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-317633.3169761913</v>
      </c>
      <c r="L1976" s="444">
        <f t="shared" ca="1" si="137"/>
        <v>-76549629.391262099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-76549629.391262099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-318956.78913025872</v>
      </c>
      <c r="L1977" s="444">
        <f t="shared" ca="1" si="137"/>
        <v>-76868586.180392355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-76868586.180392355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-320285.77575163479</v>
      </c>
      <c r="L1978" s="444">
        <f t="shared" ca="1" si="137"/>
        <v>-77188871.95614399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-77188871.95614399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-321620.29981726664</v>
      </c>
      <c r="L1979" s="444">
        <f t="shared" ca="1" si="137"/>
        <v>-77510492.255961254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-77510492.255961254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-322960.38439983857</v>
      </c>
      <c r="L1980" s="444">
        <f t="shared" ca="1" si="137"/>
        <v>-77833452.640361086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-77833452.640361086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-324306.05266817118</v>
      </c>
      <c r="L1981" s="444">
        <f t="shared" ca="1" si="137"/>
        <v>-78157758.693029255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-78157758.693029255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-325657.32788762188</v>
      </c>
      <c r="L1982" s="444">
        <f t="shared" ca="1" si="137"/>
        <v>-78483416.020916879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-78483416.020916879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-327014.23342048697</v>
      </c>
      <c r="L1983" s="444">
        <f t="shared" ca="1" si="137"/>
        <v>-78810430.25433737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-78810430.25433737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-328376.79272640572</v>
      </c>
      <c r="L1984" s="444">
        <f t="shared" ca="1" si="137"/>
        <v>-79138807.047063783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-79138807.047063783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-329745.02936276578</v>
      </c>
      <c r="L1985" s="444">
        <f t="shared" ca="1" si="137"/>
        <v>-79468552.076426551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-79468552.076426551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-331118.9669851106</v>
      </c>
      <c r="L1986" s="444">
        <f t="shared" ca="1" si="137"/>
        <v>-79799671.043411657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-79799671.043411657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-332498.62934754859</v>
      </c>
      <c r="L1987" s="444">
        <f t="shared" ca="1" si="137"/>
        <v>-80132169.672759205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-80132169.672759205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-333884.04030316335</v>
      </c>
      <c r="L1988" s="444">
        <f t="shared" ca="1" si="137"/>
        <v>-80466053.713062376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-80466053.713062376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-335275.22380442655</v>
      </c>
      <c r="L1989" s="444">
        <f t="shared" ca="1" si="137"/>
        <v>-80801328.936866805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-80801328.936866805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-336672.20390361169</v>
      </c>
      <c r="L1990" s="444">
        <f t="shared" ca="1" si="137"/>
        <v>-81138001.14077042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-81138001.14077042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-338075.00475321006</v>
      </c>
      <c r="L1991" s="444">
        <f t="shared" ca="1" si="137"/>
        <v>-81476076.145523638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-81476076.145523638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-339483.65060634847</v>
      </c>
      <c r="L1992" s="444">
        <f t="shared" ca="1" si="137"/>
        <v>-81815559.796129987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-81815559.796129987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-340898.1658172083</v>
      </c>
      <c r="L1993" s="444">
        <f t="shared" ca="1" si="137"/>
        <v>-82156457.961947188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-82156457.961947188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-342318.57484144659</v>
      </c>
      <c r="L1994" s="444">
        <f t="shared" ca="1" si="137"/>
        <v>-82498776.536788628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-82498776.536788628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-343744.90223661927</v>
      </c>
      <c r="L1995" s="444">
        <f t="shared" ca="1" si="137"/>
        <v>-82842521.439025253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-82842521.439025253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-345177.17266260524</v>
      </c>
      <c r="L1996" s="444">
        <f t="shared" ca="1" si="137"/>
        <v>-83187698.611687854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-83187698.611687854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-346615.41088203271</v>
      </c>
      <c r="L1997" s="444">
        <f t="shared" ca="1" si="137"/>
        <v>-83534314.02256988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-83534314.02256988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-348059.64176070783</v>
      </c>
      <c r="L1998" s="444">
        <f t="shared" ca="1" si="137"/>
        <v>-83882373.664330587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-83882373.664330587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-349509.89026804408</v>
      </c>
      <c r="L1999" s="444">
        <f t="shared" ca="1" si="137"/>
        <v>-84231883.554598629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-84231883.554598629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-350966.1814774943</v>
      </c>
      <c r="L2000" s="444">
        <f t="shared" ca="1" si="137"/>
        <v>-84582849.736076117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-84582849.736076117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-352428.54056698381</v>
      </c>
      <c r="L2001" s="444">
        <f t="shared" ca="1" si="137"/>
        <v>-84935278.276643097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-84935278.276643097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-353896.99281934625</v>
      </c>
      <c r="L2002" s="444">
        <f t="shared" ca="1" si="137"/>
        <v>-85289175.269462436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-85289175.269462436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-355371.56362276012</v>
      </c>
      <c r="L2003" s="444">
        <f t="shared" ca="1" si="137"/>
        <v>-85644546.833085194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-85644546.833085194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-356852.27847118833</v>
      </c>
      <c r="L2004" s="444">
        <f t="shared" ca="1" si="137"/>
        <v>-86001399.111556381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-86001399.111556381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-358339.16296481824</v>
      </c>
      <c r="L2005" s="444">
        <f t="shared" ca="1" si="137"/>
        <v>-86359738.274521202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-86359738.274521202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-359832.24281050498</v>
      </c>
      <c r="L2006" s="444">
        <f t="shared" ca="1" si="137"/>
        <v>-86719570.517331704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-86719570.517331704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-361331.5438222154</v>
      </c>
      <c r="L2007" s="444">
        <f t="shared" ca="1" si="137"/>
        <v>-87080902.061153919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-87080902.061153919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-362837.09192147467</v>
      </c>
      <c r="L2008" s="444">
        <f t="shared" ca="1" si="137"/>
        <v>-87443739.153075397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-87443739.153075397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-364348.91313781415</v>
      </c>
      <c r="L2009" s="444">
        <f t="shared" ca="1" si="137"/>
        <v>-87808088.066213205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-87808088.066213205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-365867.03360922169</v>
      </c>
      <c r="L2010" s="444">
        <f t="shared" ca="1" si="137"/>
        <v>-88173955.099822432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-88173955.099822432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-367391.47958259349</v>
      </c>
      <c r="L2011" s="444">
        <f t="shared" ca="1" si="137"/>
        <v>-88541346.579405025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-88541346.579405025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-368922.27741418761</v>
      </c>
      <c r="L2012" s="444">
        <f t="shared" ca="1" si="137"/>
        <v>-88910268.856819212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-88910268.856819212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-370459.45357008005</v>
      </c>
      <c r="L2013" s="444">
        <f t="shared" ca="1" si="137"/>
        <v>-89280728.310389295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-89280728.310389295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-372003.03462662204</v>
      </c>
      <c r="L2014" s="444">
        <f t="shared" ca="1" si="137"/>
        <v>-89652731.345015913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-89652731.345015913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-373553.04727089964</v>
      </c>
      <c r="L2015" s="444">
        <f t="shared" ca="1" si="137"/>
        <v>-90026284.392286807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-90026284.392286807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-375109.518301195</v>
      </c>
      <c r="L2016" s="444">
        <f t="shared" ca="1" si="137"/>
        <v>-90401393.910587996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-90401393.910587996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-376672.47462744999</v>
      </c>
      <c r="L2017" s="444">
        <f t="shared" ca="1" si="137"/>
        <v>-90778066.385215446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-90778066.385215446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-378241.94327173103</v>
      </c>
      <c r="L2018" s="444">
        <f t="shared" ca="1" si="137"/>
        <v>-91156308.328487173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-91156308.328487173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-379817.95136869652</v>
      </c>
      <c r="L2019" s="444">
        <f t="shared" ca="1" si="137"/>
        <v>-91536126.279855862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-91536126.279855862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-381400.52616606606</v>
      </c>
      <c r="L2020" s="444">
        <f t="shared" ca="1" si="137"/>
        <v>-91917526.806021929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-91917526.806021929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-382989.69502509135</v>
      </c>
      <c r="L2021" s="444">
        <f t="shared" ca="1" si="137"/>
        <v>-92300516.501047015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-92300516.501047015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-384585.48542102921</v>
      </c>
      <c r="L2022" s="444">
        <f t="shared" ca="1" si="137"/>
        <v>-92685101.986468047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-92685101.986468047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-386187.92494361685</v>
      </c>
      <c r="L2023" s="444">
        <f t="shared" ca="1" si="137"/>
        <v>-93071289.911411658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-93071289.911411658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-387797.04129754857</v>
      </c>
      <c r="L2024" s="444">
        <f t="shared" ca="1" si="137"/>
        <v>-93459086.952709213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-93459086.952709213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-389412.86230295507</v>
      </c>
      <c r="L2025" s="444">
        <f t="shared" ca="1" si="137"/>
        <v>-93848499.815012172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-93848499.815012172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-391035.41589588404</v>
      </c>
      <c r="L2026" s="444">
        <f t="shared" ca="1" si="137"/>
        <v>-94239535.230908051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-94239535.230908051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-392664.73012878356</v>
      </c>
      <c r="L2027" s="444">
        <f t="shared" ca="1" si="137"/>
        <v>-94632199.961036831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-94632199.961036831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-394300.83317098679</v>
      </c>
      <c r="L2028" s="444">
        <f t="shared" ca="1" si="137"/>
        <v>-95026500.794207811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-95026500.794207811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-395943.75330919924</v>
      </c>
      <c r="L2029" s="444">
        <f t="shared" ca="1" si="137"/>
        <v>-95422444.547517017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-95422444.547517017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-397593.51894798758</v>
      </c>
      <c r="L2030" s="444">
        <f t="shared" ca="1" si="137"/>
        <v>-95820038.066465005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-95820038.066465005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-399250.15861027082</v>
      </c>
      <c r="L2031" s="444">
        <f t="shared" ca="1" si="137"/>
        <v>-96219288.225075275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-96219288.225075275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-400913.70093781361</v>
      </c>
      <c r="L2032" s="444">
        <f t="shared" ca="1" si="137"/>
        <v>-96620201.926013082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-96620201.926013082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-402584.17469172116</v>
      </c>
      <c r="L2033" s="444">
        <f t="shared" ca="1" si="137"/>
        <v>-97022786.100704804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-97022786.100704804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-404261.60875293671</v>
      </c>
      <c r="L2034" s="444">
        <f t="shared" ca="1" si="137"/>
        <v>-97427047.70945774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-97427047.70945774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-405946.03212274058</v>
      </c>
      <c r="L2035" s="444">
        <f t="shared" ca="1" si="137"/>
        <v>-97832993.741580486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-97832993.741580486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-407637.47392325202</v>
      </c>
      <c r="L2036" s="444">
        <f t="shared" ca="1" si="137"/>
        <v>-98240631.215503737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-98240631.215503737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-409335.96339793224</v>
      </c>
      <c r="L2037" s="444">
        <f t="shared" ca="1" si="137"/>
        <v>-98649967.178901672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-98649967.178901672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-411041.52991209028</v>
      </c>
      <c r="L2038" s="444">
        <f t="shared" ca="1" si="137"/>
        <v>-99061008.708813757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-99061008.708813757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-412754.20295339066</v>
      </c>
      <c r="L2039" s="444">
        <f t="shared" ca="1" si="137"/>
        <v>-99473762.91176714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-99473762.91176714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-414474.0121323631</v>
      </c>
      <c r="L2040" s="444">
        <f t="shared" ca="1" si="137"/>
        <v>-99888236.923899502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-99888236.923899502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-416200.98718291457</v>
      </c>
      <c r="L2041" s="444">
        <f t="shared" ca="1" si="137"/>
        <v>-100304437.91108242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-100304437.91108242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-417935.15796284343</v>
      </c>
      <c r="L2042" s="444">
        <f t="shared" ca="1" si="137"/>
        <v>-100722373.06904526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-100722373.06904526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-419676.55445435527</v>
      </c>
      <c r="L2043" s="444">
        <f t="shared" ca="1" si="137"/>
        <v>-101142049.62349962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-101142049.62349962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-421425.20676458173</v>
      </c>
      <c r="L2044" s="444">
        <f t="shared" ca="1" si="137"/>
        <v>-101563474.8302642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-101563474.8302642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-423181.1451261008</v>
      </c>
      <c r="L2045" s="444">
        <f t="shared" ca="1" si="137"/>
        <v>-101986655.9753903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-101986655.9753903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-424944.3998974596</v>
      </c>
      <c r="L2046" s="444">
        <f t="shared" ca="1" si="137"/>
        <v>-102411600.37528776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-102411600.37528776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-426715.00156369898</v>
      </c>
      <c r="L2047" s="444">
        <f t="shared" ca="1" si="137"/>
        <v>-102838315.37685145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-102838315.37685145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-428492.98073688103</v>
      </c>
      <c r="L2048" s="444">
        <f t="shared" ref="L2048:L2302" ca="1" si="142">I2048-J2048+K2048</f>
        <v>-103266808.35758834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-103266808.35758834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-430278.36815661803</v>
      </c>
      <c r="L2049" s="444">
        <f t="shared" ca="1" si="142"/>
        <v>-103697086.72574495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-103697086.72574495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-432071.19469060394</v>
      </c>
      <c r="L2050" s="444">
        <f t="shared" ca="1" si="142"/>
        <v>-104129157.92043555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-104129157.92043555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-433871.49133514811</v>
      </c>
      <c r="L2051" s="444">
        <f t="shared" ca="1" si="142"/>
        <v>-104563029.4117707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-104563029.4117707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-435679.28921571129</v>
      </c>
      <c r="L2052" s="444">
        <f t="shared" ca="1" si="142"/>
        <v>-104998708.70098642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-104998708.70098642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-437494.61958744336</v>
      </c>
      <c r="L2053" s="444">
        <f t="shared" ca="1" si="142"/>
        <v>-105436203.32057385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-105436203.32057385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-439317.51383572438</v>
      </c>
      <c r="L2054" s="444">
        <f t="shared" ca="1" si="142"/>
        <v>-105875520.83440958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-105875520.83440958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-441148.00347670657</v>
      </c>
      <c r="L2055" s="444">
        <f t="shared" ca="1" si="142"/>
        <v>-106316668.83788629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-106316668.83788629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-442986.12015785958</v>
      </c>
      <c r="L2056" s="444">
        <f t="shared" ca="1" si="142"/>
        <v>-106759654.95804414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-106759654.95804414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-444831.89565851726</v>
      </c>
      <c r="L2057" s="444">
        <f t="shared" ca="1" si="142"/>
        <v>-107204486.85370266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-107204486.85370266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-446685.36189042777</v>
      </c>
      <c r="L2058" s="444">
        <f t="shared" ca="1" si="142"/>
        <v>-107651172.2155931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-107651172.2155931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-448546.55089830462</v>
      </c>
      <c r="L2059" s="444">
        <f t="shared" ca="1" si="142"/>
        <v>-108099718.7664914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-108099718.7664914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-450415.49486038083</v>
      </c>
      <c r="L2060" s="444">
        <f t="shared" ca="1" si="142"/>
        <v>-108550134.26135178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-108550134.26135178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-452292.22608896572</v>
      </c>
      <c r="L2061" s="444">
        <f t="shared" ca="1" si="142"/>
        <v>-109002426.48744075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-109002426.48744075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-454176.77703100309</v>
      </c>
      <c r="L2062" s="444">
        <f t="shared" ca="1" si="142"/>
        <v>-109456603.26447175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-109456603.26447175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-456069.18026863236</v>
      </c>
      <c r="L2063" s="444">
        <f t="shared" ca="1" si="142"/>
        <v>-109912672.44474038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-109912672.44474038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-457969.46851975162</v>
      </c>
      <c r="L2064" s="444">
        <f t="shared" ca="1" si="142"/>
        <v>-110370641.91326013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-110370641.91326013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-459877.67463858385</v>
      </c>
      <c r="L2065" s="444">
        <f t="shared" ca="1" si="142"/>
        <v>-110830519.58789872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-110830519.58789872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-461793.83161624463</v>
      </c>
      <c r="L2066" s="444">
        <f t="shared" ca="1" si="142"/>
        <v>-111292313.41951495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-111292313.41951495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-463717.97258131229</v>
      </c>
      <c r="L2067" s="444">
        <f t="shared" ca="1" si="142"/>
        <v>-111756031.39209627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-111756031.39209627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-465650.13080040109</v>
      </c>
      <c r="L2068" s="444">
        <f t="shared" ca="1" si="142"/>
        <v>-112221681.52289666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-112221681.52289666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-467590.33967873611</v>
      </c>
      <c r="L2069" s="444">
        <f t="shared" ca="1" si="142"/>
        <v>-112689271.8625754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-112689271.8625754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-469538.6327607308</v>
      </c>
      <c r="L2070" s="444">
        <f t="shared" ca="1" si="142"/>
        <v>-113158810.49533613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-113158810.49533613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-471495.04373056721</v>
      </c>
      <c r="L2071" s="444">
        <f t="shared" ca="1" si="142"/>
        <v>-113630305.5390667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-113630305.5390667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-473459.60641277791</v>
      </c>
      <c r="L2072" s="444">
        <f t="shared" ca="1" si="142"/>
        <v>-114103765.14547949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-114103765.14547949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-475432.3547728312</v>
      </c>
      <c r="L2073" s="444">
        <f t="shared" ca="1" si="142"/>
        <v>-114579197.50025232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-114579197.50025232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-477413.32291771792</v>
      </c>
      <c r="L2074" s="444">
        <f t="shared" ca="1" si="142"/>
        <v>-115056610.82317004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-115056610.82317004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-479402.54509654181</v>
      </c>
      <c r="L2075" s="444">
        <f t="shared" ca="1" si="142"/>
        <v>-115536013.36826658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-115536013.36826658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-481400.05570111074</v>
      </c>
      <c r="L2076" s="444">
        <f t="shared" ca="1" si="142"/>
        <v>-116017413.42396769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-116017413.42396769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-483405.88926653203</v>
      </c>
      <c r="L2077" s="444">
        <f t="shared" ca="1" si="142"/>
        <v>-116500819.31323422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-116500819.31323422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-485420.08047180925</v>
      </c>
      <c r="L2078" s="444">
        <f t="shared" ca="1" si="142"/>
        <v>-116986239.39370604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-116986239.39370604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-487442.66414044175</v>
      </c>
      <c r="L2079" s="444">
        <f t="shared" ca="1" si="142"/>
        <v>-117473682.05784649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-117473682.05784649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-489473.67524102709</v>
      </c>
      <c r="L2080" s="444">
        <f t="shared" ca="1" si="142"/>
        <v>-117963155.73308751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-117963155.73308751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-491513.14888786461</v>
      </c>
      <c r="L2081" s="444">
        <f t="shared" ca="1" si="142"/>
        <v>-118454668.88197537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-118454668.88197537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-493561.120341564</v>
      </c>
      <c r="L2082" s="444">
        <f t="shared" ca="1" si="142"/>
        <v>-118948230.00231694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-118948230.00231694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-495617.62500965392</v>
      </c>
      <c r="L2083" s="444">
        <f t="shared" ca="1" si="142"/>
        <v>-119443847.62732659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-119443847.62732659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-497682.69844719413</v>
      </c>
      <c r="L2084" s="444">
        <f t="shared" ca="1" si="142"/>
        <v>-119941530.32577379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-119941530.32577379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-499756.37635739084</v>
      </c>
      <c r="L2085" s="444">
        <f t="shared" ca="1" si="142"/>
        <v>-120441286.70213118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-120441286.70213118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-501838.69459221326</v>
      </c>
      <c r="L2086" s="444">
        <f t="shared" ca="1" si="142"/>
        <v>-120943125.39672339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-120943125.39672339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-503929.6891530141</v>
      </c>
      <c r="L2087" s="444">
        <f t="shared" ca="1" si="142"/>
        <v>-121447055.08587641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-121447055.08587641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-506029.39619115164</v>
      </c>
      <c r="L2088" s="444">
        <f t="shared" ca="1" si="142"/>
        <v>-121953084.48206756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-121953084.48206756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-508137.85200861481</v>
      </c>
      <c r="L2089" s="444">
        <f t="shared" ca="1" si="142"/>
        <v>-122461222.33407617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-122461222.33407617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-510255.09305865067</v>
      </c>
      <c r="L2090" s="444">
        <f t="shared" ca="1" si="142"/>
        <v>-122971477.42713481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-122971477.42713481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-512381.15594639507</v>
      </c>
      <c r="L2091" s="444">
        <f t="shared" ca="1" si="142"/>
        <v>-123483858.5830812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-123483858.5830812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-514516.07742950501</v>
      </c>
      <c r="L2092" s="444">
        <f t="shared" ca="1" si="142"/>
        <v>-123998374.6605107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-123998374.6605107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-516659.89441879455</v>
      </c>
      <c r="L2093" s="444">
        <f t="shared" ca="1" si="142"/>
        <v>-124515034.55492949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-124515034.55492949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-518812.64397887286</v>
      </c>
      <c r="L2094" s="444">
        <f t="shared" ca="1" si="142"/>
        <v>-125033847.19890837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-125033847.19890837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-520974.36332878482</v>
      </c>
      <c r="L2095" s="444">
        <f t="shared" ca="1" si="142"/>
        <v>-125554821.56223716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-125554821.56223716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-523145.08984265482</v>
      </c>
      <c r="L2096" s="444">
        <f t="shared" ca="1" si="142"/>
        <v>-126077966.65207982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-126077966.65207982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-525324.86105033266</v>
      </c>
      <c r="L2097" s="444">
        <f t="shared" ca="1" si="142"/>
        <v>-126603291.51313016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-126603291.51313016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-527513.71463804226</v>
      </c>
      <c r="L2098" s="444">
        <f t="shared" ca="1" si="142"/>
        <v>-127130805.2277682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-127130805.2277682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-529711.68844903412</v>
      </c>
      <c r="L2099" s="444">
        <f t="shared" ca="1" si="142"/>
        <v>-127660516.91621724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-127660516.91621724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-531918.82048423844</v>
      </c>
      <c r="L2100" s="444">
        <f t="shared" ca="1" si="142"/>
        <v>-128192435.73670147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-128192435.73670147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-534135.14890292275</v>
      </c>
      <c r="L2101" s="444">
        <f t="shared" ca="1" si="142"/>
        <v>-128726570.8856044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-128726570.8856044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-536360.71202335169</v>
      </c>
      <c r="L2102" s="444">
        <f t="shared" ca="1" si="142"/>
        <v>-129262931.59762774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-129262931.59762774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-538595.54832344898</v>
      </c>
      <c r="L2103" s="444">
        <f t="shared" ca="1" si="142"/>
        <v>-129801527.1459512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-129801527.1459512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-540839.69644146331</v>
      </c>
      <c r="L2104" s="444">
        <f t="shared" ca="1" si="142"/>
        <v>-130342366.84239265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-130342366.84239265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-543093.1951766361</v>
      </c>
      <c r="L2105" s="444">
        <f t="shared" ca="1" si="142"/>
        <v>-130885460.03756928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-130885460.03756928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-545356.08348987205</v>
      </c>
      <c r="L2106" s="444">
        <f t="shared" ca="1" si="142"/>
        <v>-131430816.12105915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-131430816.12105915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-547628.40050441306</v>
      </c>
      <c r="L2107" s="444">
        <f t="shared" ca="1" si="142"/>
        <v>-131978444.52156356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-131978444.52156356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-549910.18550651486</v>
      </c>
      <c r="L2108" s="444">
        <f t="shared" ca="1" si="142"/>
        <v>-132528354.70707007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-132528354.70707007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-552201.47794612532</v>
      </c>
      <c r="L2109" s="444">
        <f t="shared" ca="1" si="142"/>
        <v>-133080556.1850162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-133080556.1850162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-554502.31743756752</v>
      </c>
      <c r="L2110" s="444">
        <f t="shared" ca="1" si="142"/>
        <v>-133635058.50245377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-133635058.50245377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-556812.74376022408</v>
      </c>
      <c r="L2111" s="444">
        <f t="shared" ca="1" si="142"/>
        <v>-134191871.246214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-134191871.246214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-559132.79685922503</v>
      </c>
      <c r="L2112" s="444">
        <f t="shared" ca="1" si="142"/>
        <v>-134751004.04307324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-134751004.04307324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-561462.51684613852</v>
      </c>
      <c r="L2113" s="444">
        <f t="shared" ca="1" si="142"/>
        <v>-135312466.55991939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-135312466.55991939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-563801.94399966416</v>
      </c>
      <c r="L2114" s="444">
        <f t="shared" ca="1" si="142"/>
        <v>-135876268.50391906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-135876268.50391906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-566151.11876632948</v>
      </c>
      <c r="L2115" s="444">
        <f t="shared" ca="1" si="142"/>
        <v>-136442419.6226854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-136442419.6226854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-568510.08176118915</v>
      </c>
      <c r="L2116" s="444">
        <f t="shared" ca="1" si="142"/>
        <v>-137010929.70444658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-137010929.70444658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-570878.87376852741</v>
      </c>
      <c r="L2117" s="444">
        <f t="shared" ca="1" si="142"/>
        <v>-137581808.57821512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-137581808.57821512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-573257.53574256296</v>
      </c>
      <c r="L2118" s="444">
        <f t="shared" ca="1" si="142"/>
        <v>-138155066.11395767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-138155066.11395767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-575646.10880815692</v>
      </c>
      <c r="L2119" s="444">
        <f t="shared" ca="1" si="142"/>
        <v>-138730712.22276583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-138730712.22276583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-578044.6342615243</v>
      </c>
      <c r="L2120" s="444">
        <f t="shared" ca="1" si="142"/>
        <v>-139308756.85702735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-139308756.85702735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-580453.15357094724</v>
      </c>
      <c r="L2121" s="444">
        <f t="shared" ca="1" si="142"/>
        <v>-139889210.0105983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-139889210.0105983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-582871.70837749296</v>
      </c>
      <c r="L2122" s="444">
        <f t="shared" ca="1" si="142"/>
        <v>-140472081.71897578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-140472081.71897578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-585300.34049573238</v>
      </c>
      <c r="L2123" s="444">
        <f t="shared" ca="1" si="142"/>
        <v>-141057382.05947152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-141057382.05947152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-587739.0919144646</v>
      </c>
      <c r="L2124" s="444">
        <f t="shared" ca="1" si="142"/>
        <v>-141645121.15138599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-141645121.15138599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-590188.00479744165</v>
      </c>
      <c r="L2125" s="444">
        <f t="shared" ca="1" si="142"/>
        <v>-142235309.15618342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-142235309.15618342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-592647.12148409756</v>
      </c>
      <c r="L2126" s="444">
        <f t="shared" ca="1" si="142"/>
        <v>-142827956.27766752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-142827956.27766752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-595116.48449028132</v>
      </c>
      <c r="L2127" s="444">
        <f t="shared" ca="1" si="142"/>
        <v>-143423072.7621578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-143423072.7621578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-597596.13650899078</v>
      </c>
      <c r="L2128" s="444">
        <f t="shared" ca="1" si="142"/>
        <v>-144020668.8986668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-144020668.8986668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-600086.12041111162</v>
      </c>
      <c r="L2129" s="444">
        <f t="shared" ca="1" si="142"/>
        <v>-144620755.0190779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-144620755.0190779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-602586.47924615792</v>
      </c>
      <c r="L2130" s="444">
        <f t="shared" ca="1" si="142"/>
        <v>-145223341.49832407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-145223341.49832407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-605097.25624301692</v>
      </c>
      <c r="L2131" s="444">
        <f t="shared" ca="1" si="142"/>
        <v>-145828438.75456709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-145828438.75456709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-607618.49481069623</v>
      </c>
      <c r="L2132" s="444">
        <f t="shared" ca="1" si="142"/>
        <v>-146436057.24937779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-146436057.24937779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-610150.23853907408</v>
      </c>
      <c r="L2133" s="444">
        <f t="shared" ca="1" si="142"/>
        <v>-147046207.48791686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-147046207.48791686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-612692.53119965352</v>
      </c>
      <c r="L2134" s="444">
        <f t="shared" ca="1" si="142"/>
        <v>-147658900.01911652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-147658900.01911652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-615245.41674631881</v>
      </c>
      <c r="L2135" s="444">
        <f t="shared" ca="1" si="142"/>
        <v>-148274145.43586284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-148274145.43586284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-617808.9393160952</v>
      </c>
      <c r="L2136" s="444">
        <f t="shared" ca="1" si="142"/>
        <v>-148891954.37517893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-148891954.37517893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-620383.14322991227</v>
      </c>
      <c r="L2137" s="444">
        <f t="shared" ca="1" si="142"/>
        <v>-149512337.51840883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-149512337.51840883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-622968.07299337012</v>
      </c>
      <c r="L2138" s="444">
        <f t="shared" ca="1" si="142"/>
        <v>-150135305.5914022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-150135305.5914022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-625563.77329750918</v>
      </c>
      <c r="L2139" s="444">
        <f t="shared" ca="1" si="142"/>
        <v>-150760869.36469972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-150760869.36469972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-628170.28901958221</v>
      </c>
      <c r="L2140" s="444">
        <f t="shared" ca="1" si="142"/>
        <v>-151389039.65371931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-151389039.65371931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-630787.66522383038</v>
      </c>
      <c r="L2141" s="444">
        <f t="shared" ca="1" si="142"/>
        <v>-152019827.31894314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-152019827.31894314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-633415.9471622631</v>
      </c>
      <c r="L2142" s="444">
        <f t="shared" ca="1" si="142"/>
        <v>-152653243.26610541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-152653243.26610541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-636055.18027543917</v>
      </c>
      <c r="L2143" s="444">
        <f t="shared" ca="1" si="142"/>
        <v>-153289298.44638085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-153289298.44638085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-638705.41019325354</v>
      </c>
      <c r="L2144" s="444">
        <f t="shared" ca="1" si="142"/>
        <v>-153928003.85657412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-153928003.85657412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-641366.68273572554</v>
      </c>
      <c r="L2145" s="444">
        <f t="shared" ca="1" si="142"/>
        <v>-154569370.53930983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-154569370.53930983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-644039.04391379096</v>
      </c>
      <c r="L2146" s="444">
        <f t="shared" ca="1" si="142"/>
        <v>-155213409.58322361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-155213409.58322361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-646722.53993009834</v>
      </c>
      <c r="L2147" s="444">
        <f t="shared" ca="1" si="142"/>
        <v>-155860132.12315372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-155860132.12315372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-649417.21717980714</v>
      </c>
      <c r="L2148" s="444">
        <f t="shared" ca="1" si="142"/>
        <v>-156509549.34033352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-156509549.34033352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-652123.12225138966</v>
      </c>
      <c r="L2149" s="444">
        <f t="shared" ca="1" si="142"/>
        <v>-157161672.46258491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-157161672.46258491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-654840.30192743707</v>
      </c>
      <c r="L2150" s="444">
        <f t="shared" ca="1" si="142"/>
        <v>-157816512.76451236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-157816512.76451236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-657568.80318546819</v>
      </c>
      <c r="L2151" s="444">
        <f t="shared" ca="1" si="142"/>
        <v>-158474081.56769782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-158474081.56769782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-660308.67319874093</v>
      </c>
      <c r="L2152" s="444">
        <f t="shared" ca="1" si="142"/>
        <v>-159134390.24089655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-159134390.24089655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-663059.95933706895</v>
      </c>
      <c r="L2153" s="444">
        <f t="shared" ca="1" si="142"/>
        <v>-159797450.20023361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-159797450.20023361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-665822.70916764007</v>
      </c>
      <c r="L2154" s="444">
        <f t="shared" ca="1" si="142"/>
        <v>-160463272.90940124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-160463272.90940124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-668596.97045583848</v>
      </c>
      <c r="L2155" s="444">
        <f t="shared" ca="1" si="142"/>
        <v>-161131869.87985706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-161131869.87985706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-671382.79116607108</v>
      </c>
      <c r="L2156" s="444">
        <f t="shared" ca="1" si="142"/>
        <v>-161803252.67102313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-161803252.67102313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-674180.21946259635</v>
      </c>
      <c r="L2157" s="444">
        <f t="shared" ca="1" si="142"/>
        <v>-162477432.89048573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-162477432.89048573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-676989.30371035717</v>
      </c>
      <c r="L2158" s="444">
        <f t="shared" ca="1" si="142"/>
        <v>-163154422.19419611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-163154422.19419611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-679810.09247581707</v>
      </c>
      <c r="L2159" s="444">
        <f t="shared" ca="1" si="142"/>
        <v>-163834232.28667194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-163834232.28667194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-682642.63452779967</v>
      </c>
      <c r="L2160" s="444">
        <f t="shared" ca="1" si="142"/>
        <v>-164516874.92119974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-164516874.92119974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-685486.97883833223</v>
      </c>
      <c r="L2161" s="444">
        <f t="shared" ca="1" si="142"/>
        <v>-165202361.90003806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-165202361.90003806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-688343.17458349187</v>
      </c>
      <c r="L2162" s="444">
        <f t="shared" ca="1" si="142"/>
        <v>-165890705.07462156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-165890705.07462156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-691211.27114425646</v>
      </c>
      <c r="L2163" s="444">
        <f t="shared" ca="1" si="142"/>
        <v>-166581916.34576583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-166581916.34576583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-694091.3181073576</v>
      </c>
      <c r="L2164" s="444">
        <f t="shared" ca="1" si="142"/>
        <v>-167276007.6638732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-167276007.6638732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-696983.36526613834</v>
      </c>
      <c r="L2165" s="444">
        <f t="shared" ca="1" si="142"/>
        <v>-167972991.02913934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-167972991.02913934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-699887.46262141387</v>
      </c>
      <c r="L2166" s="444">
        <f t="shared" ca="1" si="142"/>
        <v>-168672878.49176076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-168672878.49176076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-702803.66038233647</v>
      </c>
      <c r="L2167" s="444">
        <f t="shared" ca="1" si="142"/>
        <v>-169375682.15214309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-169375682.15214309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-705732.00896726293</v>
      </c>
      <c r="L2168" s="444">
        <f t="shared" ca="1" si="142"/>
        <v>-170081414.16111034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-170081414.16111034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-708672.55900462647</v>
      </c>
      <c r="L2169" s="444">
        <f t="shared" ca="1" si="142"/>
        <v>-170790086.72011498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-170790086.72011498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-711625.36133381235</v>
      </c>
      <c r="L2170" s="444">
        <f t="shared" ca="1" si="142"/>
        <v>-171501712.08144879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-171501712.08144879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-714590.46700603666</v>
      </c>
      <c r="L2171" s="444">
        <f t="shared" ca="1" si="142"/>
        <v>-172216302.54845482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-172216302.54845482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-717567.92728522839</v>
      </c>
      <c r="L2172" s="444">
        <f t="shared" ca="1" si="142"/>
        <v>-172933870.47574005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-172933870.47574005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-720557.79364891688</v>
      </c>
      <c r="L2173" s="444">
        <f t="shared" ca="1" si="142"/>
        <v>-173654428.26938897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-173654428.26938897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-723560.11778912076</v>
      </c>
      <c r="L2174" s="444">
        <f t="shared" ca="1" si="142"/>
        <v>-174377988.38717809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-174377988.38717809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-726574.95161324204</v>
      </c>
      <c r="L2175" s="444">
        <f t="shared" ca="1" si="142"/>
        <v>-175104563.33879134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-175104563.33879134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-729602.34724496386</v>
      </c>
      <c r="L2176" s="444">
        <f t="shared" ca="1" si="142"/>
        <v>-175834165.68603632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-175834165.68603632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-732642.35702515137</v>
      </c>
      <c r="L2177" s="444">
        <f t="shared" ca="1" si="142"/>
        <v>-176566808.04306147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-176566808.04306147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-735695.03351275611</v>
      </c>
      <c r="L2178" s="444">
        <f t="shared" ca="1" si="142"/>
        <v>-177302503.07657421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-177302503.07657421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-738760.42948572582</v>
      </c>
      <c r="L2179" s="444">
        <f t="shared" ca="1" si="142"/>
        <v>-178041263.50605994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-178041263.50605994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-741838.59794191644</v>
      </c>
      <c r="L2180" s="444">
        <f t="shared" ca="1" si="142"/>
        <v>-178783102.10400185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-178783102.10400185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-744929.59210000769</v>
      </c>
      <c r="L2181" s="444">
        <f t="shared" ca="1" si="142"/>
        <v>-179528031.69610184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-179528031.69610184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-748033.46540042432</v>
      </c>
      <c r="L2182" s="444">
        <f t="shared" ca="1" si="142"/>
        <v>-180276065.16150227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-180276065.16150227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-751150.27150625945</v>
      </c>
      <c r="L2183" s="444">
        <f t="shared" ca="1" si="142"/>
        <v>-181027215.43300852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-181027215.43300852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-754280.06430420221</v>
      </c>
      <c r="L2184" s="444">
        <f t="shared" ca="1" si="142"/>
        <v>-181781495.49731272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-181781495.49731272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-757422.89790546964</v>
      </c>
      <c r="L2185" s="444">
        <f t="shared" ca="1" si="142"/>
        <v>-182538918.39521819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-182538918.39521819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-760578.82664674241</v>
      </c>
      <c r="L2186" s="444">
        <f t="shared" ca="1" si="142"/>
        <v>-183299497.22186494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-183299497.22186494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-763747.90509110386</v>
      </c>
      <c r="L2187" s="444">
        <f t="shared" ca="1" si="142"/>
        <v>-184063245.12695605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-184063245.12695605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-766930.18802898354</v>
      </c>
      <c r="L2188" s="444">
        <f t="shared" ca="1" si="142"/>
        <v>-184830175.31498504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-184830175.31498504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-770125.73047910433</v>
      </c>
      <c r="L2189" s="444">
        <f t="shared" ca="1" si="142"/>
        <v>-185600301.04546413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-185600301.04546413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-773334.58768943383</v>
      </c>
      <c r="L2190" s="444">
        <f t="shared" ca="1" si="142"/>
        <v>-186373635.63315356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-186373635.63315356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-776556.81513813976</v>
      </c>
      <c r="L2191" s="444">
        <f t="shared" ca="1" si="142"/>
        <v>-187150192.44829169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-187150192.44829169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-779792.46853454865</v>
      </c>
      <c r="L2192" s="444">
        <f t="shared" ca="1" si="142"/>
        <v>-187929984.91682625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-187929984.91682625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-783041.60382010939</v>
      </c>
      <c r="L2193" s="444">
        <f t="shared" ca="1" si="142"/>
        <v>-188713026.52064636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-188713026.52064636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-786304.27716935985</v>
      </c>
      <c r="L2194" s="444">
        <f t="shared" ca="1" si="142"/>
        <v>-189499330.79781571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-189499330.79781571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-789580.54499089881</v>
      </c>
      <c r="L2195" s="444">
        <f t="shared" ca="1" si="142"/>
        <v>-190288911.34280661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-190288911.34280661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-792870.46392836084</v>
      </c>
      <c r="L2196" s="444">
        <f t="shared" ca="1" si="142"/>
        <v>-191081781.80673498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-191081781.80673498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-796174.0908613957</v>
      </c>
      <c r="L2197" s="444">
        <f t="shared" ca="1" si="142"/>
        <v>-191877955.89759639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-191877955.89759639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-799491.48290665157</v>
      </c>
      <c r="L2198" s="444">
        <f t="shared" ca="1" si="142"/>
        <v>-192677447.38050303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-192677447.38050303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-802822.6974187626</v>
      </c>
      <c r="L2199" s="444">
        <f t="shared" ca="1" si="142"/>
        <v>-193480270.07792178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-193480270.07792178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-806167.79199134069</v>
      </c>
      <c r="L2200" s="444">
        <f t="shared" ca="1" si="142"/>
        <v>-194286437.86991313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-194286437.86991313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-809526.82445797138</v>
      </c>
      <c r="L2201" s="444">
        <f t="shared" ca="1" si="142"/>
        <v>-195095964.6943711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-195095964.6943711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-812899.85289321293</v>
      </c>
      <c r="L2202" s="444">
        <f t="shared" ca="1" si="142"/>
        <v>-195908864.54726431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-195908864.54726431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-816286.93561360124</v>
      </c>
      <c r="L2203" s="444">
        <f t="shared" ca="1" si="142"/>
        <v>-196725151.48287791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-196725151.48287791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-819688.13117865799</v>
      </c>
      <c r="L2204" s="444">
        <f t="shared" ca="1" si="142"/>
        <v>-197544839.61405656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-197544839.61405656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-823103.49839190231</v>
      </c>
      <c r="L2205" s="444">
        <f t="shared" ca="1" si="142"/>
        <v>-198367943.11244845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-198367943.11244845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-826533.09630186856</v>
      </c>
      <c r="L2206" s="444">
        <f t="shared" ca="1" si="142"/>
        <v>-199194476.20875031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-199194476.20875031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-829976.98420312628</v>
      </c>
      <c r="L2207" s="444">
        <f t="shared" ca="1" si="142"/>
        <v>-200024453.19295344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-200024453.19295344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-833435.22163730604</v>
      </c>
      <c r="L2208" s="444">
        <f t="shared" ca="1" si="142"/>
        <v>-200857888.41459075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-200857888.41459075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-836907.86839412805</v>
      </c>
      <c r="L2209" s="444">
        <f t="shared" ca="1" si="142"/>
        <v>-201694796.28298488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-201694796.28298488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-840394.98451243702</v>
      </c>
      <c r="L2210" s="444">
        <f t="shared" ca="1" si="142"/>
        <v>-202535191.26749733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-202535191.26749733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-843896.63028123882</v>
      </c>
      <c r="L2211" s="444">
        <f t="shared" ca="1" si="142"/>
        <v>-203379087.89777857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-203379087.89777857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-847412.86624074401</v>
      </c>
      <c r="L2212" s="444">
        <f t="shared" ca="1" si="142"/>
        <v>-204226500.76401931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-204226500.76401931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-850943.75318341376</v>
      </c>
      <c r="L2213" s="444">
        <f t="shared" ca="1" si="142"/>
        <v>-205077444.51720273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-205077444.51720273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-854489.35215501138</v>
      </c>
      <c r="L2214" s="444">
        <f t="shared" ca="1" si="142"/>
        <v>-205931933.86935773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-205931933.86935773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-858049.72445565718</v>
      </c>
      <c r="L2215" s="444">
        <f t="shared" ca="1" si="142"/>
        <v>-206789983.59381339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-206789983.59381339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-861624.93164088915</v>
      </c>
      <c r="L2216" s="444">
        <f t="shared" ca="1" si="142"/>
        <v>-207651608.52545428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-207651608.52545428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-865215.03552272613</v>
      </c>
      <c r="L2217" s="444">
        <f t="shared" ca="1" si="142"/>
        <v>-208516823.56097701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-208516823.56097701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-868820.0981707375</v>
      </c>
      <c r="L2218" s="444">
        <f t="shared" ca="1" si="142"/>
        <v>-209385643.65914774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-209385643.65914774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-872440.18191311543</v>
      </c>
      <c r="L2219" s="444">
        <f t="shared" ca="1" si="142"/>
        <v>-210258083.84106085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-210258083.84106085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-876075.34933775349</v>
      </c>
      <c r="L2220" s="444">
        <f t="shared" ca="1" si="142"/>
        <v>-211134159.1903986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-211134159.1903986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-879725.66329332755</v>
      </c>
      <c r="L2221" s="444">
        <f t="shared" ca="1" si="142"/>
        <v>-212013884.85369194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-212013884.85369194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-883391.18689038302</v>
      </c>
      <c r="L2222" s="444">
        <f t="shared" ca="1" si="142"/>
        <v>-212897276.04058233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-212897276.04058233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-887071.98350242618</v>
      </c>
      <c r="L2223" s="444">
        <f t="shared" ca="1" si="142"/>
        <v>-213784348.02408475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-213784348.02408475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-890768.11676701973</v>
      </c>
      <c r="L2224" s="444">
        <f t="shared" ca="1" si="142"/>
        <v>-214675116.14085177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-214675116.14085177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-894479.65058688237</v>
      </c>
      <c r="L2225" s="444">
        <f t="shared" ca="1" si="142"/>
        <v>-215569595.79143864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-215569595.79143864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-898206.64913099422</v>
      </c>
      <c r="L2226" s="444">
        <f t="shared" ca="1" si="142"/>
        <v>-216467802.44056964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-216467802.44056964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-901949.17683570669</v>
      </c>
      <c r="L2227" s="444">
        <f t="shared" ca="1" si="142"/>
        <v>-217369751.61740535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-217369751.61740535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-905707.29840585566</v>
      </c>
      <c r="L2228" s="444">
        <f t="shared" ca="1" si="142"/>
        <v>-218275458.91581121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-218275458.91581121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-909481.07881588</v>
      </c>
      <c r="L2229" s="444">
        <f t="shared" ca="1" si="142"/>
        <v>-219184939.99462709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-219184939.99462709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-913270.58331094624</v>
      </c>
      <c r="L2230" s="444">
        <f t="shared" ca="1" si="142"/>
        <v>-220098210.57793802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-220098210.57793802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-917075.87740807503</v>
      </c>
      <c r="L2231" s="444">
        <f t="shared" ca="1" si="142"/>
        <v>-221015286.45534611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-221015286.45534611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-920897.02689727547</v>
      </c>
      <c r="L2232" s="444">
        <f t="shared" ca="1" si="142"/>
        <v>-221936183.48224339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-221936183.48224339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-924734.09784268076</v>
      </c>
      <c r="L2233" s="444">
        <f t="shared" ca="1" si="142"/>
        <v>-222860917.58008608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-222860917.58008608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-928587.15658369206</v>
      </c>
      <c r="L2234" s="444">
        <f t="shared" ca="1" si="142"/>
        <v>-223789504.73666978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-223789504.73666978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-932456.26973612409</v>
      </c>
      <c r="L2235" s="444">
        <f t="shared" ca="1" si="142"/>
        <v>-224721961.00640589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-224721961.00640589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-936341.50419335777</v>
      </c>
      <c r="L2236" s="444">
        <f t="shared" ca="1" si="142"/>
        <v>-225658302.51059926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-225658302.51059926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-940242.92712749692</v>
      </c>
      <c r="L2237" s="444">
        <f t="shared" ca="1" si="142"/>
        <v>-226598545.43772677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-226598545.43772677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-944160.60599052813</v>
      </c>
      <c r="L2238" s="444">
        <f t="shared" ca="1" si="142"/>
        <v>-227542706.04371729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-227542706.04371729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-948094.60851548868</v>
      </c>
      <c r="L2239" s="444">
        <f t="shared" ca="1" si="142"/>
        <v>-228490800.6522328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-228490800.6522328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-952045.00271763653</v>
      </c>
      <c r="L2240" s="444">
        <f t="shared" ca="1" si="142"/>
        <v>-229442845.65495044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-229442845.65495044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-956011.85689562687</v>
      </c>
      <c r="L2241" s="444">
        <f t="shared" ca="1" si="142"/>
        <v>-230398857.51184607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-230398857.51184607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-959995.23963269207</v>
      </c>
      <c r="L2242" s="444">
        <f t="shared" ca="1" si="142"/>
        <v>-231358852.75147876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-231358852.75147876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-963995.21979782812</v>
      </c>
      <c r="L2243" s="444">
        <f t="shared" ca="1" si="142"/>
        <v>-232322847.97127658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-232322847.97127658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-968011.86654698558</v>
      </c>
      <c r="L2244" s="444">
        <f t="shared" ca="1" si="142"/>
        <v>-233290859.83782357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-233290859.83782357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-972045.24932426482</v>
      </c>
      <c r="L2245" s="444">
        <f t="shared" ca="1" si="142"/>
        <v>-234262905.08714783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-234262905.08714783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-976095.4378631158</v>
      </c>
      <c r="L2246" s="444">
        <f t="shared" ca="1" si="142"/>
        <v>-235239000.52501094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-235239000.52501094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-980162.50218754553</v>
      </c>
      <c r="L2247" s="444">
        <f t="shared" ca="1" si="142"/>
        <v>-236219163.02719849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-236219163.02719849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-984246.51261332701</v>
      </c>
      <c r="L2248" s="444">
        <f t="shared" ca="1" si="142"/>
        <v>-237203409.53981182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-237203409.53981182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-988347.53974921594</v>
      </c>
      <c r="L2249" s="444">
        <f t="shared" ca="1" si="142"/>
        <v>-238191757.07956102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-238191757.07956102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-992465.65449817094</v>
      </c>
      <c r="L2250" s="444">
        <f t="shared" ca="1" si="142"/>
        <v>-239184222.73405918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-239184222.73405918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-996600.92805857991</v>
      </c>
      <c r="L2251" s="444">
        <f t="shared" ca="1" si="142"/>
        <v>-240180823.66211778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-240180823.66211778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-1000753.4319254907</v>
      </c>
      <c r="L2252" s="444">
        <f t="shared" ca="1" si="142"/>
        <v>-241181577.09404328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-241181577.09404328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-1004923.2378918472</v>
      </c>
      <c r="L2253" s="444">
        <f t="shared" ca="1" si="142"/>
        <v>-242186500.33193514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-242186500.33193514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-1009110.4180497298</v>
      </c>
      <c r="L2254" s="444">
        <f t="shared" ca="1" si="142"/>
        <v>-243195610.74998486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-243195610.74998486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-1013315.0447916036</v>
      </c>
      <c r="L2255" s="444">
        <f t="shared" ca="1" si="142"/>
        <v>-244208925.79477647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-244208925.79477647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-1017537.1908115686</v>
      </c>
      <c r="L2256" s="444">
        <f t="shared" ca="1" si="142"/>
        <v>-245226462.98558804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-245226462.98558804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-1021776.9291066169</v>
      </c>
      <c r="L2257" s="444">
        <f t="shared" ca="1" si="142"/>
        <v>-246248239.91469467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-246248239.91469467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-1026034.3329778945</v>
      </c>
      <c r="L2258" s="444">
        <f t="shared" ca="1" si="142"/>
        <v>-247274274.24767256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-247274274.24767256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-1030309.476031969</v>
      </c>
      <c r="L2259" s="444">
        <f t="shared" ca="1" si="142"/>
        <v>-248304583.72370452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-248304583.72370452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-1034602.432182102</v>
      </c>
      <c r="L2260" s="444">
        <f t="shared" ca="1" si="142"/>
        <v>-249339186.15588662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-249339186.15588662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-1038913.2756495274</v>
      </c>
      <c r="L2261" s="444">
        <f t="shared" ca="1" si="142"/>
        <v>-250378099.43153614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-250378099.43153614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-1043242.0809647338</v>
      </c>
      <c r="L2262" s="444">
        <f t="shared" ca="1" si="142"/>
        <v>-251421341.51250088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-251421341.51250088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-1047588.9229687536</v>
      </c>
      <c r="L2263" s="444">
        <f t="shared" ca="1" si="142"/>
        <v>-252468930.43546963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-252468930.43546963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-1051953.8768144567</v>
      </c>
      <c r="L2264" s="444">
        <f t="shared" ca="1" si="142"/>
        <v>-253520884.31228408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-253520884.31228408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-1056337.0179678504</v>
      </c>
      <c r="L2265" s="444">
        <f t="shared" ca="1" si="142"/>
        <v>-254577221.33025193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-254577221.33025193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-1060738.422209383</v>
      </c>
      <c r="L2266" s="444">
        <f t="shared" ca="1" si="142"/>
        <v>-255637959.75246131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-255637959.75246131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-1065158.1656352554</v>
      </c>
      <c r="L2267" s="444">
        <f t="shared" ca="1" si="142"/>
        <v>-256703117.91809657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-256703117.91809657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-1069596.3246587357</v>
      </c>
      <c r="L2268" s="444">
        <f t="shared" ca="1" si="142"/>
        <v>-257772714.24275529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-257772714.24275529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-1074052.9760114804</v>
      </c>
      <c r="L2269" s="444">
        <f t="shared" ca="1" si="142"/>
        <v>-258846767.21876678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-258846767.21876678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-1078528.1967448615</v>
      </c>
      <c r="L2270" s="444">
        <f t="shared" ca="1" si="142"/>
        <v>-259925295.41551164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-259925295.41551164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-1083022.0642312984</v>
      </c>
      <c r="L2271" s="444">
        <f t="shared" ca="1" si="142"/>
        <v>-261008317.47974294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-261008317.47974294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-1087534.6561655956</v>
      </c>
      <c r="L2272" s="444">
        <f t="shared" ca="1" si="142"/>
        <v>-262095852.13590854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-262095852.13590854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-1092066.0505662856</v>
      </c>
      <c r="L2273" s="444">
        <f t="shared" ca="1" si="142"/>
        <v>-263187918.18647483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-263187918.18647483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-1096616.3257769784</v>
      </c>
      <c r="L2274" s="444">
        <f t="shared" ca="1" si="142"/>
        <v>-264284534.51225179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-264284534.51225179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-1101185.5604677158</v>
      </c>
      <c r="L2275" s="444">
        <f t="shared" ca="1" si="142"/>
        <v>-265385720.07271951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-265385720.07271951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-1105773.8336363314</v>
      </c>
      <c r="L2276" s="444">
        <f t="shared" ca="1" si="142"/>
        <v>-266491493.90635586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-266491493.90635586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-1110381.224609816</v>
      </c>
      <c r="L2277" s="444">
        <f t="shared" ca="1" si="142"/>
        <v>-267601875.13096568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-267601875.13096568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-1115007.8130456903</v>
      </c>
      <c r="L2278" s="444">
        <f t="shared" ca="1" si="142"/>
        <v>-268716882.94401139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-268716882.94401139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-1119653.6789333809</v>
      </c>
      <c r="L2279" s="444">
        <f t="shared" ca="1" si="142"/>
        <v>-269836536.62294477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-269836536.62294477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-1124318.9025956031</v>
      </c>
      <c r="L2280" s="444">
        <f t="shared" ca="1" si="142"/>
        <v>-270960855.52554035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-270960855.52554035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-1129003.5646897515</v>
      </c>
      <c r="L2281" s="444">
        <f t="shared" ca="1" si="142"/>
        <v>-272089859.09023011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-272089859.09023011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-1133707.7462092922</v>
      </c>
      <c r="L2282" s="444">
        <f t="shared" ca="1" si="142"/>
        <v>-273223566.83643937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-273223566.83643937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-1138431.528485164</v>
      </c>
      <c r="L2283" s="444">
        <f t="shared" ca="1" si="142"/>
        <v>-274361998.36492455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-274361998.36492455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-1143174.9931871856</v>
      </c>
      <c r="L2284" s="444">
        <f t="shared" ca="1" si="142"/>
        <v>-275505173.35811174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-275505173.35811174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-1147938.2223254656</v>
      </c>
      <c r="L2285" s="444">
        <f t="shared" ca="1" si="142"/>
        <v>-276653111.58043718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-276653111.58043718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-1152721.2982518217</v>
      </c>
      <c r="L2286" s="444">
        <f t="shared" ca="1" si="142"/>
        <v>-277805832.87868899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-277805832.87868899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-1157524.3036612042</v>
      </c>
      <c r="L2287" s="444">
        <f t="shared" ca="1" si="142"/>
        <v>-278963357.18235022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-278963357.18235022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-1162347.3215931258</v>
      </c>
      <c r="L2288" s="444">
        <f t="shared" ca="1" si="142"/>
        <v>-280125704.50394332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-280125704.50394332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-1167190.4354330972</v>
      </c>
      <c r="L2289" s="444">
        <f t="shared" ca="1" si="142"/>
        <v>-281292894.93937641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-281292894.93937641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-1172053.7289140683</v>
      </c>
      <c r="L2290" s="444">
        <f t="shared" ca="1" si="142"/>
        <v>-282464948.6682905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-282464948.6682905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-1176937.2861178771</v>
      </c>
      <c r="L2291" s="444">
        <f t="shared" ca="1" si="142"/>
        <v>-283641885.95440835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-283641885.95440835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-1181841.1914767015</v>
      </c>
      <c r="L2292" s="444">
        <f t="shared" ca="1" si="142"/>
        <v>-284823727.14588505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-284823727.14588505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-1186765.529774521</v>
      </c>
      <c r="L2293" s="444">
        <f t="shared" ca="1" si="142"/>
        <v>-286010492.6756596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-286010492.6756596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-1191710.3861485817</v>
      </c>
      <c r="L2294" s="444">
        <f t="shared" ca="1" si="142"/>
        <v>-287202203.06180817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-287202203.06180817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-1196675.8460908674</v>
      </c>
      <c r="L2295" s="444">
        <f t="shared" ca="1" si="142"/>
        <v>-288398878.90789902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-288398878.90789902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-1201661.9954495793</v>
      </c>
      <c r="L2296" s="444">
        <f t="shared" ca="1" si="142"/>
        <v>-289600540.90334862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-289600540.90334862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-1206668.9204306193</v>
      </c>
      <c r="L2297" s="444">
        <f t="shared" ca="1" si="142"/>
        <v>-290807209.82377923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-290807209.82377923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-1211696.7075990802</v>
      </c>
      <c r="L2298" s="444">
        <f t="shared" ca="1" si="142"/>
        <v>-292018906.53137833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-292018906.53137833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-1216745.4438807431</v>
      </c>
      <c r="L2299" s="444">
        <f t="shared" ca="1" si="142"/>
        <v>-293235651.97525907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-293235651.97525907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-1221815.2165635794</v>
      </c>
      <c r="L2300" s="444">
        <f t="shared" ca="1" si="142"/>
        <v>-294457467.19182265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-294457467.19182265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-1226906.1132992611</v>
      </c>
      <c r="L2301" s="444">
        <f t="shared" ca="1" si="142"/>
        <v>-295684373.3051219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-295684373.3051219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-1232018.2221046747</v>
      </c>
      <c r="L2302" s="444">
        <f t="shared" ca="1" si="142"/>
        <v>-296916391.52722657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-296916391.52722657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-1237151.631363444</v>
      </c>
      <c r="L2303" s="444">
        <f t="shared" ref="L2303:L2557" ca="1" si="147">I2303-J2303+K2303</f>
        <v>-298153543.15859002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-298153543.15859002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-1242306.4298274585</v>
      </c>
      <c r="L2304" s="444">
        <f t="shared" ca="1" si="147"/>
        <v>-299395849.58841747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-299395849.58841747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-1247482.7066184061</v>
      </c>
      <c r="L2305" s="444">
        <f t="shared" ca="1" si="147"/>
        <v>-300643332.2950359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-300643332.2950359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-1252680.5512293163</v>
      </c>
      <c r="L2306" s="444">
        <f t="shared" ca="1" si="147"/>
        <v>-301896012.8462652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-301896012.8462652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-1257900.0535261049</v>
      </c>
      <c r="L2307" s="444">
        <f t="shared" ca="1" si="147"/>
        <v>-303153912.8997913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-303153912.8997913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-1263141.3037491303</v>
      </c>
      <c r="L2308" s="444">
        <f t="shared" ca="1" si="147"/>
        <v>-304417054.20354044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-304417054.20354044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-1268404.3925147518</v>
      </c>
      <c r="L2309" s="444">
        <f t="shared" ca="1" si="147"/>
        <v>-305685458.59605521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-305685458.59605521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-1273689.4108168967</v>
      </c>
      <c r="L2310" s="444">
        <f t="shared" ca="1" si="147"/>
        <v>-306959148.00687212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-306959148.00687212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-1278996.4500286337</v>
      </c>
      <c r="L2311" s="444">
        <f t="shared" ca="1" si="147"/>
        <v>-308238144.45690078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-308238144.45690078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-1284325.6019037531</v>
      </c>
      <c r="L2312" s="444">
        <f t="shared" ca="1" si="147"/>
        <v>-309522470.05880451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-309522470.05880451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-1289676.9585783521</v>
      </c>
      <c r="L2313" s="444">
        <f t="shared" ca="1" si="147"/>
        <v>-310812147.01738286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-310812147.01738286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-1295050.6125724285</v>
      </c>
      <c r="L2314" s="444">
        <f t="shared" ca="1" si="147"/>
        <v>-312107197.62995529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-312107197.62995529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-1300446.6567914803</v>
      </c>
      <c r="L2315" s="444">
        <f t="shared" ca="1" si="147"/>
        <v>-313407644.2867468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-313407644.2867468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-1305865.1845281117</v>
      </c>
      <c r="L2316" s="444">
        <f t="shared" ca="1" si="147"/>
        <v>-314713509.47127491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-314713509.47127491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-1311306.2894636455</v>
      </c>
      <c r="L2317" s="444">
        <f t="shared" ca="1" si="147"/>
        <v>-316024815.76073855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-316024815.76073855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-1316770.065669744</v>
      </c>
      <c r="L2318" s="444">
        <f t="shared" ca="1" si="147"/>
        <v>-317341585.82640827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-317341585.82640827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-1322256.6076100345</v>
      </c>
      <c r="L2319" s="444">
        <f t="shared" ca="1" si="147"/>
        <v>-318663842.43401831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-318663842.43401831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-1327766.0101417429</v>
      </c>
      <c r="L2320" s="444">
        <f t="shared" ca="1" si="147"/>
        <v>-319991608.44416004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-319991608.44416004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-1333298.3685173334</v>
      </c>
      <c r="L2321" s="444">
        <f t="shared" ca="1" si="147"/>
        <v>-321324906.81267738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-321324906.81267738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-1338853.7783861558</v>
      </c>
      <c r="L2322" s="444">
        <f t="shared" ca="1" si="147"/>
        <v>-322663760.59106356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-322663760.59106356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-1344432.3357960982</v>
      </c>
      <c r="L2323" s="444">
        <f t="shared" ca="1" si="147"/>
        <v>-324008192.92685968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-324008192.92685968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-1350034.1371952486</v>
      </c>
      <c r="L2324" s="444">
        <f t="shared" ca="1" si="147"/>
        <v>-325358227.06405491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-325358227.06405491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-1355659.2794335622</v>
      </c>
      <c r="L2325" s="444">
        <f t="shared" ca="1" si="147"/>
        <v>-326713886.34348845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-326713886.34348845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-1361307.8597645352</v>
      </c>
      <c r="L2326" s="444">
        <f t="shared" ca="1" si="147"/>
        <v>-328075194.20325297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-328075194.20325297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-1366979.9758468873</v>
      </c>
      <c r="L2327" s="444">
        <f t="shared" ca="1" si="147"/>
        <v>-329442174.17909986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-329442174.17909986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-1372675.7257462493</v>
      </c>
      <c r="L2328" s="444">
        <f t="shared" ca="1" si="147"/>
        <v>-330814849.90484613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-330814849.90484613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-1378395.2079368588</v>
      </c>
      <c r="L2329" s="444">
        <f t="shared" ca="1" si="147"/>
        <v>-332193245.11278301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-332193245.11278301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-1384138.5213032626</v>
      </c>
      <c r="L2330" s="444">
        <f t="shared" ca="1" si="147"/>
        <v>-333577383.63408625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-333577383.63408625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-1389905.7651420261</v>
      </c>
      <c r="L2331" s="444">
        <f t="shared" ca="1" si="147"/>
        <v>-334967289.39922827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-334967289.39922827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-1395697.0391634512</v>
      </c>
      <c r="L2332" s="444">
        <f t="shared" ca="1" si="147"/>
        <v>-336362986.43839175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-336362986.43839175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-1401512.443493299</v>
      </c>
      <c r="L2333" s="444">
        <f t="shared" ca="1" si="147"/>
        <v>-337764498.88188505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-337764498.88188505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-1407352.0786745211</v>
      </c>
      <c r="L2334" s="444">
        <f t="shared" ca="1" si="147"/>
        <v>-339171850.96055955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-339171850.96055955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-1413216.045668998</v>
      </c>
      <c r="L2335" s="444">
        <f t="shared" ca="1" si="147"/>
        <v>-340585067.00622857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-340585067.00622857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-1419104.4458592858</v>
      </c>
      <c r="L2336" s="444">
        <f t="shared" ca="1" si="147"/>
        <v>-342004171.45208788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-342004171.45208788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-1425017.3810503662</v>
      </c>
      <c r="L2337" s="444">
        <f t="shared" ca="1" si="147"/>
        <v>-343429188.83313823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-343429188.83313823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-1430954.9534714092</v>
      </c>
      <c r="L2338" s="444">
        <f t="shared" ca="1" si="147"/>
        <v>-344860143.78660965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-344860143.78660965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-1436917.2657775402</v>
      </c>
      <c r="L2339" s="444">
        <f t="shared" ca="1" si="147"/>
        <v>-346297061.05238718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-346297061.05238718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-1442904.4210516133</v>
      </c>
      <c r="L2340" s="444">
        <f t="shared" ca="1" si="147"/>
        <v>-347739965.4734388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-347739965.4734388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-1448916.5228059951</v>
      </c>
      <c r="L2341" s="444">
        <f t="shared" ca="1" si="147"/>
        <v>-349188881.99624479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-349188881.99624479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-1454953.6749843534</v>
      </c>
      <c r="L2342" s="444">
        <f t="shared" ca="1" si="147"/>
        <v>-350643835.67122912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-350643835.67122912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-1461015.9819634547</v>
      </c>
      <c r="L2343" s="444">
        <f t="shared" ca="1" si="147"/>
        <v>-352104851.65319258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-352104851.65319258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-1467103.548554969</v>
      </c>
      <c r="L2344" s="444">
        <f t="shared" ca="1" si="147"/>
        <v>-353571955.20174754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-353571955.20174754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-1473216.4800072813</v>
      </c>
      <c r="L2345" s="444">
        <f t="shared" ca="1" si="147"/>
        <v>-355045171.68175483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-355045171.68175483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-1479354.8820073118</v>
      </c>
      <c r="L2346" s="444">
        <f t="shared" ca="1" si="147"/>
        <v>-356524526.56376213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-356524526.56376213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-1485518.8606823422</v>
      </c>
      <c r="L2347" s="444">
        <f t="shared" ca="1" si="147"/>
        <v>-358010045.4244445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-358010045.4244445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-1491708.522601852</v>
      </c>
      <c r="L2348" s="444">
        <f t="shared" ca="1" si="147"/>
        <v>-359501753.94704634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-359501753.94704634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-1497923.9747793598</v>
      </c>
      <c r="L2349" s="444">
        <f t="shared" ca="1" si="147"/>
        <v>-360999677.92182571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-360999677.92182571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-1504165.3246742738</v>
      </c>
      <c r="L2350" s="444">
        <f t="shared" ca="1" si="147"/>
        <v>-362503843.24649996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-362503843.24649996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-1510432.6801937497</v>
      </c>
      <c r="L2351" s="444">
        <f t="shared" ca="1" si="147"/>
        <v>-364014275.92669368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-364014275.92669368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-1516726.1496945571</v>
      </c>
      <c r="L2352" s="444">
        <f t="shared" ca="1" si="147"/>
        <v>-365531002.07638824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-365531002.07638824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-1523045.8419849509</v>
      </c>
      <c r="L2353" s="444">
        <f t="shared" ca="1" si="147"/>
        <v>-367054047.91837317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-367054047.91837317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-1529391.8663265549</v>
      </c>
      <c r="L2354" s="444">
        <f t="shared" ca="1" si="147"/>
        <v>-368583439.78469974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-368583439.78469974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-1535764.3324362489</v>
      </c>
      <c r="L2355" s="444">
        <f t="shared" ca="1" si="147"/>
        <v>-370119204.117136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-370119204.117136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-1542163.3504880667</v>
      </c>
      <c r="L2356" s="444">
        <f t="shared" ca="1" si="147"/>
        <v>-371661367.46762407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-371661367.46762407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-1548589.0311151003</v>
      </c>
      <c r="L2357" s="444">
        <f t="shared" ca="1" si="147"/>
        <v>-373209956.49873918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-373209956.49873918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-1555041.4854114132</v>
      </c>
      <c r="L2358" s="444">
        <f t="shared" ca="1" si="147"/>
        <v>-374764997.98415059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-374764997.98415059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-1561520.8249339608</v>
      </c>
      <c r="L2359" s="444">
        <f t="shared" ca="1" si="147"/>
        <v>-376326518.80908453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-376326518.80908453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-1568027.1617045188</v>
      </c>
      <c r="L2360" s="444">
        <f t="shared" ca="1" si="147"/>
        <v>-377894545.97078907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-377894545.97078907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-1574560.6082116212</v>
      </c>
      <c r="L2361" s="444">
        <f t="shared" ca="1" si="147"/>
        <v>-379469106.57900071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-379469106.57900071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-1581121.277412503</v>
      </c>
      <c r="L2362" s="444">
        <f t="shared" ca="1" si="147"/>
        <v>-381050227.85641319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-381050227.85641319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-1587709.2827350548</v>
      </c>
      <c r="L2363" s="444">
        <f t="shared" ca="1" si="147"/>
        <v>-382637937.13914824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-382637937.13914824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-1594324.7380797842</v>
      </c>
      <c r="L2364" s="444">
        <f t="shared" ca="1" si="147"/>
        <v>-384232261.87722802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-384232261.87722802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-1600967.7578217834</v>
      </c>
      <c r="L2365" s="444">
        <f t="shared" ca="1" si="147"/>
        <v>-385833229.63504982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-385833229.63504982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-1607638.4568127075</v>
      </c>
      <c r="L2366" s="444">
        <f t="shared" ca="1" si="147"/>
        <v>-387440868.0918625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-387440868.0918625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-1614336.9503827605</v>
      </c>
      <c r="L2367" s="444">
        <f t="shared" ca="1" si="147"/>
        <v>-389055205.04224527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-389055205.04224527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-1621063.3543426886</v>
      </c>
      <c r="L2368" s="444">
        <f t="shared" ca="1" si="147"/>
        <v>-390676268.39658797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-390676268.39658797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-1627817.7849857833</v>
      </c>
      <c r="L2369" s="444">
        <f t="shared" ca="1" si="147"/>
        <v>-392304086.18157375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-392304086.18157375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-1634600.3590898905</v>
      </c>
      <c r="L2370" s="444">
        <f t="shared" ca="1" si="147"/>
        <v>-393938686.54066366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-393938686.54066366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-1641411.1939194319</v>
      </c>
      <c r="L2371" s="444">
        <f t="shared" ca="1" si="147"/>
        <v>-395580097.73458308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-395580097.73458308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-1648250.4072274296</v>
      </c>
      <c r="L2372" s="444">
        <f t="shared" ca="1" si="147"/>
        <v>-397228348.14181054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-397228348.14181054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-1655118.1172575438</v>
      </c>
      <c r="L2373" s="444">
        <f t="shared" ca="1" si="147"/>
        <v>-398883466.25906807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-398883466.25906807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-1662014.442746117</v>
      </c>
      <c r="L2374" s="444">
        <f t="shared" ca="1" si="147"/>
        <v>-400545480.70181417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-400545480.70181417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-1668939.5029242258</v>
      </c>
      <c r="L2375" s="444">
        <f t="shared" ca="1" si="147"/>
        <v>-402214420.20473838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-402214420.20473838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-1675893.4175197433</v>
      </c>
      <c r="L2376" s="444">
        <f t="shared" ca="1" si="147"/>
        <v>-403890313.62225813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-403890313.62225813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-1682876.3067594089</v>
      </c>
      <c r="L2377" s="444">
        <f t="shared" ca="1" si="147"/>
        <v>-405573189.92901754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-405573189.92901754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-1689888.2913709064</v>
      </c>
      <c r="L2378" s="444">
        <f t="shared" ca="1" si="147"/>
        <v>-407263078.22038847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-407263078.22038847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-1696929.4925849519</v>
      </c>
      <c r="L2379" s="444">
        <f t="shared" ca="1" si="147"/>
        <v>-408960007.71297342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-408960007.71297342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-1704000.0321373893</v>
      </c>
      <c r="L2380" s="444">
        <f t="shared" ca="1" si="147"/>
        <v>-410664007.74511081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-410664007.74511081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-1711100.0322712951</v>
      </c>
      <c r="L2381" s="444">
        <f t="shared" ca="1" si="147"/>
        <v>-412375107.77738208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-412375107.77738208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-1718229.615739092</v>
      </c>
      <c r="L2382" s="444">
        <f t="shared" ca="1" si="147"/>
        <v>-414093337.39312118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-414093337.39312118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-1725388.9058046716</v>
      </c>
      <c r="L2383" s="444">
        <f t="shared" ca="1" si="147"/>
        <v>-415818726.29892588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-415818726.29892588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-1732578.0262455244</v>
      </c>
      <c r="L2384" s="444">
        <f t="shared" ca="1" si="147"/>
        <v>-417551304.32517141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-417551304.32517141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-1739797.101354881</v>
      </c>
      <c r="L2385" s="444">
        <f t="shared" ca="1" si="147"/>
        <v>-419291101.42652631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-419291101.42652631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-1747046.2559438597</v>
      </c>
      <c r="L2386" s="444">
        <f t="shared" ca="1" si="147"/>
        <v>-421038147.68247014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-421038147.68247014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-1754325.6153436257</v>
      </c>
      <c r="L2387" s="444">
        <f t="shared" ca="1" si="147"/>
        <v>-422792473.29781377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-422792473.29781377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-1761635.3054075574</v>
      </c>
      <c r="L2388" s="444">
        <f t="shared" ca="1" si="147"/>
        <v>-424554108.60322136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-424554108.60322136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-1768975.4525134221</v>
      </c>
      <c r="L2389" s="444">
        <f t="shared" ca="1" si="147"/>
        <v>-426323084.05573475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-426323084.05573475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-1776346.1835655617</v>
      </c>
      <c r="L2390" s="444">
        <f t="shared" ca="1" si="147"/>
        <v>-428099430.23930031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-428099430.23930031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-1783747.6259970849</v>
      </c>
      <c r="L2391" s="444">
        <f t="shared" ca="1" si="147"/>
        <v>-429883177.86529738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-429883177.86529738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-1791179.9077720721</v>
      </c>
      <c r="L2392" s="444">
        <f t="shared" ca="1" si="147"/>
        <v>-431674357.77306944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-431674357.77306944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-1798643.1573877893</v>
      </c>
      <c r="L2393" s="444">
        <f t="shared" ca="1" si="147"/>
        <v>-433473000.93045723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-433473000.93045723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-1806137.5038769054</v>
      </c>
      <c r="L2394" s="444">
        <f t="shared" ca="1" si="147"/>
        <v>-435279138.43433416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-435279138.43433416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-1813663.0768097257</v>
      </c>
      <c r="L2395" s="444">
        <f t="shared" ca="1" si="147"/>
        <v>-437092801.51114386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-437092801.51114386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-1821220.0062964328</v>
      </c>
      <c r="L2396" s="444">
        <f t="shared" ca="1" si="147"/>
        <v>-438914021.51744032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-438914021.51744032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-1828808.4229893347</v>
      </c>
      <c r="L2397" s="444">
        <f t="shared" ca="1" si="147"/>
        <v>-440742829.94042963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-440742829.94042963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-1836428.4580851234</v>
      </c>
      <c r="L2398" s="444">
        <f t="shared" ca="1" si="147"/>
        <v>-442579258.39851475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-442579258.39851475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-1844080.2433271448</v>
      </c>
      <c r="L2399" s="444">
        <f t="shared" ca="1" si="147"/>
        <v>-444423338.64184189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-444423338.64184189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-1851763.9110076746</v>
      </c>
      <c r="L2400" s="444">
        <f t="shared" ca="1" si="147"/>
        <v>-446275102.55284959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-446275102.55284959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-1859479.5939702063</v>
      </c>
      <c r="L2401" s="444">
        <f t="shared" ca="1" si="147"/>
        <v>-448134582.14681977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-448134582.14681977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-1867227.4256117491</v>
      </c>
      <c r="L2402" s="444">
        <f t="shared" ca="1" si="147"/>
        <v>-450001809.5724315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-450001809.5724315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-1875007.5398851312</v>
      </c>
      <c r="L2403" s="444">
        <f t="shared" ca="1" si="147"/>
        <v>-451876817.11231661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-451876817.11231661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-1882820.0713013192</v>
      </c>
      <c r="L2404" s="444">
        <f t="shared" ca="1" si="147"/>
        <v>-453759637.18361795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-453759637.18361795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-1890665.1549317411</v>
      </c>
      <c r="L2405" s="444">
        <f t="shared" ca="1" si="147"/>
        <v>-455650302.33854967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-455650302.33854967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-1898542.9264106238</v>
      </c>
      <c r="L2406" s="444">
        <f t="shared" ca="1" si="147"/>
        <v>-457548845.26496029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-457548845.26496029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-1906453.5219373344</v>
      </c>
      <c r="L2407" s="444">
        <f t="shared" ca="1" si="147"/>
        <v>-459455298.7868976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-459455298.7868976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-1914397.0782787397</v>
      </c>
      <c r="L2408" s="444">
        <f t="shared" ca="1" si="147"/>
        <v>-461369695.86517632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-461369695.86517632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-1922373.732771568</v>
      </c>
      <c r="L2409" s="444">
        <f t="shared" ca="1" si="147"/>
        <v>-463292069.5979479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-463292069.5979479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-1930383.6233247828</v>
      </c>
      <c r="L2410" s="444">
        <f t="shared" ca="1" si="147"/>
        <v>-465222453.22127271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-465222453.22127271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-1938426.8884219695</v>
      </c>
      <c r="L2411" s="444">
        <f t="shared" ca="1" si="147"/>
        <v>-467160880.10969466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-467160880.10969466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-1946503.6671237275</v>
      </c>
      <c r="L2412" s="444">
        <f t="shared" ca="1" si="147"/>
        <v>-469107383.77681839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-469107383.77681839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-1954614.0990700766</v>
      </c>
      <c r="L2413" s="444">
        <f t="shared" ca="1" si="147"/>
        <v>-471061997.87588847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-471061997.87588847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-1962758.3244828687</v>
      </c>
      <c r="L2414" s="444">
        <f t="shared" ca="1" si="147"/>
        <v>-473024756.20037133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-473024756.20037133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-1970936.4841682138</v>
      </c>
      <c r="L2415" s="444">
        <f t="shared" ca="1" si="147"/>
        <v>-474995692.68453956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-474995692.68453956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-1979148.7195189148</v>
      </c>
      <c r="L2416" s="444">
        <f t="shared" ca="1" si="147"/>
        <v>-476974841.40405846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-476974841.40405846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-1987395.1725169101</v>
      </c>
      <c r="L2417" s="444">
        <f t="shared" ca="1" si="147"/>
        <v>-478962236.57657534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-478962236.57657534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-1995675.9857357303</v>
      </c>
      <c r="L2418" s="444">
        <f t="shared" ca="1" si="147"/>
        <v>-480957912.56231105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-480957912.56231105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-2003991.3023429627</v>
      </c>
      <c r="L2419" s="444">
        <f t="shared" ca="1" si="147"/>
        <v>-482961903.864654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-482961903.864654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-2012341.2661027252</v>
      </c>
      <c r="L2420" s="444">
        <f t="shared" ca="1" si="147"/>
        <v>-484974245.13075674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-484974245.13075674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-2020726.021378153</v>
      </c>
      <c r="L2421" s="444">
        <f t="shared" ca="1" si="147"/>
        <v>-486994971.1521349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-486994971.1521349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-2029145.7131338951</v>
      </c>
      <c r="L2422" s="444">
        <f t="shared" ca="1" si="147"/>
        <v>-489024116.86526877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-489024116.86526877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-2037600.4869386198</v>
      </c>
      <c r="L2423" s="444">
        <f t="shared" ca="1" si="147"/>
        <v>-491061717.35220736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-491061717.35220736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-2046090.4889675309</v>
      </c>
      <c r="L2424" s="444">
        <f t="shared" ca="1" si="147"/>
        <v>-493107807.8411749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-493107807.8411749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-2054615.8660048954</v>
      </c>
      <c r="L2425" s="444">
        <f t="shared" ca="1" si="147"/>
        <v>-495162423.70717978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-495162423.70717978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-2063176.7654465823</v>
      </c>
      <c r="L2426" s="444">
        <f t="shared" ca="1" si="147"/>
        <v>-497225600.47262639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-497225600.47262639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-2071773.3353026097</v>
      </c>
      <c r="L2427" s="444">
        <f t="shared" ca="1" si="147"/>
        <v>-499297373.80792898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-499297373.80792898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-2080405.7241997041</v>
      </c>
      <c r="L2428" s="444">
        <f t="shared" ca="1" si="147"/>
        <v>-501377779.53212869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-501377779.53212869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-2089074.0813838695</v>
      </c>
      <c r="L2429" s="444">
        <f t="shared" ca="1" si="147"/>
        <v>-503466853.61351258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-503466853.61351258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-2097778.5567229688</v>
      </c>
      <c r="L2430" s="444">
        <f t="shared" ca="1" si="147"/>
        <v>-505564632.17023551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-505564632.17023551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-2106519.3007093146</v>
      </c>
      <c r="L2431" s="444">
        <f t="shared" ca="1" si="147"/>
        <v>-507671151.47094482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-507671151.47094482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-2115296.46446227</v>
      </c>
      <c r="L2432" s="444">
        <f t="shared" ca="1" si="147"/>
        <v>-509786447.9354071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-509786447.9354071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-2124110.1997308629</v>
      </c>
      <c r="L2433" s="444">
        <f t="shared" ca="1" si="147"/>
        <v>-511910558.13513798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-511910558.13513798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-2132960.658896408</v>
      </c>
      <c r="L2434" s="444">
        <f t="shared" ca="1" si="147"/>
        <v>-514043518.79403436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-514043518.79403436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-2141847.9949751431</v>
      </c>
      <c r="L2435" s="444">
        <f t="shared" ca="1" si="147"/>
        <v>-516185366.78900951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-516185366.78900951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-2150772.3616208727</v>
      </c>
      <c r="L2436" s="444">
        <f t="shared" ca="1" si="147"/>
        <v>-518336139.15063035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-518336139.15063035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-2159733.9131276263</v>
      </c>
      <c r="L2437" s="444">
        <f t="shared" ca="1" si="147"/>
        <v>-520495873.06375796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-520495873.06375796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-2168732.8044323246</v>
      </c>
      <c r="L2438" s="444">
        <f t="shared" ca="1" si="147"/>
        <v>-522664605.86819029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-522664605.86819029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-2177769.1911174594</v>
      </c>
      <c r="L2439" s="444">
        <f t="shared" ca="1" si="147"/>
        <v>-524842375.05930775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-524842375.05930775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-2186843.2294137822</v>
      </c>
      <c r="L2440" s="444">
        <f t="shared" ca="1" si="147"/>
        <v>-527029218.28872156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-527029218.28872156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-2195955.0762030068</v>
      </c>
      <c r="L2441" s="444">
        <f t="shared" ca="1" si="147"/>
        <v>-529225173.36492455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-529225173.36492455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-2205104.8890205189</v>
      </c>
      <c r="L2442" s="444">
        <f t="shared" ca="1" si="147"/>
        <v>-531430278.25394505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-531430278.25394505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-2214292.8260581042</v>
      </c>
      <c r="L2443" s="444">
        <f t="shared" ca="1" si="147"/>
        <v>-533644571.08000314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-533644571.08000314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-2223519.0461666798</v>
      </c>
      <c r="L2444" s="444">
        <f t="shared" ca="1" si="147"/>
        <v>-535868090.1261698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-535868090.1261698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-2232783.7088590409</v>
      </c>
      <c r="L2445" s="444">
        <f t="shared" ca="1" si="147"/>
        <v>-538100873.83502889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-538100873.83502889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-2242086.9743126202</v>
      </c>
      <c r="L2446" s="444">
        <f t="shared" ca="1" si="147"/>
        <v>-540342960.80934155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-540342960.80934155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-2251429.0033722566</v>
      </c>
      <c r="L2447" s="444">
        <f t="shared" ca="1" si="147"/>
        <v>-542594389.81271386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-542594389.81271386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-2260809.9575529746</v>
      </c>
      <c r="L2448" s="444">
        <f t="shared" ca="1" si="147"/>
        <v>-544855199.77026689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-544855199.77026689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-2270229.9990427787</v>
      </c>
      <c r="L2449" s="444">
        <f t="shared" ca="1" si="147"/>
        <v>-547125429.76930964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-547125429.76930964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-2279689.2907054569</v>
      </c>
      <c r="L2450" s="444">
        <f t="shared" ca="1" si="147"/>
        <v>-549405119.06001508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-549405119.06001508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-2289187.996083396</v>
      </c>
      <c r="L2451" s="444">
        <f t="shared" ca="1" si="147"/>
        <v>-551694307.05609846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-551694307.05609846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-2298726.2794004101</v>
      </c>
      <c r="L2452" s="444">
        <f t="shared" ca="1" si="147"/>
        <v>-553993033.33549893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-553993033.33549893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-2308304.3055645786</v>
      </c>
      <c r="L2453" s="444">
        <f t="shared" ca="1" si="147"/>
        <v>-556301337.64106345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-556301337.64106345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-2317922.2401710977</v>
      </c>
      <c r="L2454" s="444">
        <f t="shared" ca="1" si="147"/>
        <v>-558619259.88123453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-558619259.88123453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-2327580.2495051436</v>
      </c>
      <c r="L2455" s="444">
        <f t="shared" ca="1" si="147"/>
        <v>-560946840.13073969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-560946840.13073969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-2337278.5005447487</v>
      </c>
      <c r="L2456" s="444">
        <f t="shared" ca="1" si="147"/>
        <v>-563284118.63128448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-563284118.63128448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-2347017.1609636853</v>
      </c>
      <c r="L2457" s="444">
        <f t="shared" ca="1" si="147"/>
        <v>-565631135.79224813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-565631135.79224813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-2356796.3991343672</v>
      </c>
      <c r="L2458" s="444">
        <f t="shared" ca="1" si="147"/>
        <v>-567987932.19138253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-567987932.19138253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-2366616.3841307606</v>
      </c>
      <c r="L2459" s="444">
        <f t="shared" ca="1" si="147"/>
        <v>-570354548.57551324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-570354548.57551324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-2376477.2857313054</v>
      </c>
      <c r="L2460" s="444">
        <f t="shared" ca="1" si="147"/>
        <v>-572731025.86124456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-572731025.86124456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-2386379.2744218521</v>
      </c>
      <c r="L2461" s="444">
        <f t="shared" ca="1" si="147"/>
        <v>-575117405.13566637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-575117405.13566637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-2396322.52139861</v>
      </c>
      <c r="L2462" s="444">
        <f t="shared" ca="1" si="147"/>
        <v>-577513727.65706503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-577513727.65706503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-2406307.1985711041</v>
      </c>
      <c r="L2463" s="444">
        <f t="shared" ca="1" si="147"/>
        <v>-579920034.85563612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-579920034.85563612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-2416333.4785651504</v>
      </c>
      <c r="L2464" s="444">
        <f t="shared" ca="1" si="147"/>
        <v>-582336368.33420122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-582336368.33420122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-2426401.5347258383</v>
      </c>
      <c r="L2465" s="444">
        <f t="shared" ca="1" si="147"/>
        <v>-584762769.868927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-584762769.868927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-2436511.5411205292</v>
      </c>
      <c r="L2466" s="444">
        <f t="shared" ca="1" si="147"/>
        <v>-587199281.41004753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-587199281.41004753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-2446663.6725418647</v>
      </c>
      <c r="L2467" s="444">
        <f t="shared" ca="1" si="147"/>
        <v>-589645945.08258939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-589645945.08258939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-2456858.1045107893</v>
      </c>
      <c r="L2468" s="444">
        <f t="shared" ca="1" si="147"/>
        <v>-592102803.18710017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-592102803.18710017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-2467095.0132795842</v>
      </c>
      <c r="L2469" s="444">
        <f t="shared" ca="1" si="147"/>
        <v>-594569898.20037973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-594569898.20037973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-2477374.5758349155</v>
      </c>
      <c r="L2470" s="444">
        <f t="shared" ca="1" si="147"/>
        <v>-597047272.7762146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-597047272.7762146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-2487696.969900894</v>
      </c>
      <c r="L2471" s="444">
        <f t="shared" ca="1" si="147"/>
        <v>-599534969.74611545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-599534969.74611545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-2498062.3739421475</v>
      </c>
      <c r="L2472" s="444">
        <f t="shared" ca="1" si="147"/>
        <v>-602033032.12005758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-602033032.12005758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-2508470.9671669067</v>
      </c>
      <c r="L2473" s="444">
        <f t="shared" ca="1" si="147"/>
        <v>-604541503.08722448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-604541503.08722448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-2518922.9295301018</v>
      </c>
      <c r="L2474" s="444">
        <f t="shared" ca="1" si="147"/>
        <v>-607060426.01675463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-607060426.01675463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-2529418.4417364774</v>
      </c>
      <c r="L2475" s="444">
        <f t="shared" ca="1" si="147"/>
        <v>-609589844.45849109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-609589844.45849109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-2539957.6852437127</v>
      </c>
      <c r="L2476" s="444">
        <f t="shared" ca="1" si="147"/>
        <v>-612129802.14373481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-612129802.14373481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-2550540.8422655617</v>
      </c>
      <c r="L2477" s="444">
        <f t="shared" ca="1" si="147"/>
        <v>-614680342.98600042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-614680342.98600042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-2561168.0957750017</v>
      </c>
      <c r="L2478" s="444">
        <f t="shared" ca="1" si="147"/>
        <v>-617241511.08177543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-617241511.08177543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-2571839.6295073978</v>
      </c>
      <c r="L2479" s="444">
        <f t="shared" ca="1" si="147"/>
        <v>-619813350.71128285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-619813350.71128285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-2582555.6279636784</v>
      </c>
      <c r="L2480" s="444">
        <f t="shared" ca="1" si="147"/>
        <v>-622395906.33924651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-622395906.33924651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-2593316.2764135273</v>
      </c>
      <c r="L2481" s="444">
        <f t="shared" ca="1" si="147"/>
        <v>-624989222.61566007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-624989222.61566007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-2604121.7608985836</v>
      </c>
      <c r="L2482" s="444">
        <f t="shared" ca="1" si="147"/>
        <v>-627593344.37655866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-627593344.37655866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-2614972.2682356611</v>
      </c>
      <c r="L2483" s="444">
        <f t="shared" ca="1" si="147"/>
        <v>-630208316.64479434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-630208316.64479434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-2625867.9860199764</v>
      </c>
      <c r="L2484" s="444">
        <f t="shared" ca="1" si="147"/>
        <v>-632834184.63081431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-632834184.63081431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-2636809.1026283931</v>
      </c>
      <c r="L2485" s="444">
        <f t="shared" ca="1" si="147"/>
        <v>-635470993.73344266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-635470993.73344266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-2647795.8072226779</v>
      </c>
      <c r="L2486" s="444">
        <f t="shared" ca="1" si="147"/>
        <v>-638118789.54066539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-638118789.54066539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-2658828.2897527725</v>
      </c>
      <c r="L2487" s="444">
        <f t="shared" ca="1" si="147"/>
        <v>-640777617.83041811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-640777617.83041811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-2669906.7409600755</v>
      </c>
      <c r="L2488" s="444">
        <f t="shared" ca="1" si="147"/>
        <v>-643447524.57137823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-643447524.57137823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-2681031.3523807428</v>
      </c>
      <c r="L2489" s="444">
        <f t="shared" ca="1" si="147"/>
        <v>-646128555.92375898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-646128555.92375898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-2692202.3163489955</v>
      </c>
      <c r="L2490" s="444">
        <f t="shared" ca="1" si="147"/>
        <v>-648820758.24010801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-648820758.24010801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-2703419.8260004502</v>
      </c>
      <c r="L2491" s="444">
        <f t="shared" ca="1" si="147"/>
        <v>-651524178.06610847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-651524178.06610847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-2714684.0752754519</v>
      </c>
      <c r="L2492" s="444">
        <f t="shared" ca="1" si="147"/>
        <v>-654238862.14138389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-654238862.14138389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-2725995.258922433</v>
      </c>
      <c r="L2493" s="444">
        <f t="shared" ca="1" si="147"/>
        <v>-656964857.40030634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-656964857.40030634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-2737353.5725012766</v>
      </c>
      <c r="L2494" s="444">
        <f t="shared" ca="1" si="147"/>
        <v>-659702210.97280765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-659702210.97280765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-2748759.2123866985</v>
      </c>
      <c r="L2495" s="444">
        <f t="shared" ca="1" si="147"/>
        <v>-662450970.18519437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-662450970.18519437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-2760212.3757716431</v>
      </c>
      <c r="L2496" s="444">
        <f t="shared" ca="1" si="147"/>
        <v>-665211182.56096601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-665211182.56096601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-2771713.2606706917</v>
      </c>
      <c r="L2497" s="444">
        <f t="shared" ca="1" si="147"/>
        <v>-667982895.82163668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-667982895.82163668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-2783262.0659234859</v>
      </c>
      <c r="L2498" s="444">
        <f t="shared" ca="1" si="147"/>
        <v>-670766157.88756013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-670766157.88756013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-2794858.9911981672</v>
      </c>
      <c r="L2499" s="444">
        <f t="shared" ca="1" si="147"/>
        <v>-673561016.87875831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-673561016.87875831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-2806504.2369948262</v>
      </c>
      <c r="L2500" s="444">
        <f t="shared" ca="1" si="147"/>
        <v>-676367521.11575317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-676367521.11575317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-2818198.0046489714</v>
      </c>
      <c r="L2501" s="444">
        <f t="shared" ca="1" si="147"/>
        <v>-679185719.1204021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-679185719.1204021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-2829940.4963350086</v>
      </c>
      <c r="L2502" s="444">
        <f t="shared" ca="1" si="147"/>
        <v>-682015659.61673713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-682015659.61673713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-2841731.9150697379</v>
      </c>
      <c r="L2503" s="444">
        <f t="shared" ca="1" si="147"/>
        <v>-684857391.53180683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-684857391.53180683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-2853572.4647158617</v>
      </c>
      <c r="L2504" s="444">
        <f t="shared" ca="1" si="147"/>
        <v>-687710963.99652267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-687710963.99652267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-2865462.349985511</v>
      </c>
      <c r="L2505" s="444">
        <f t="shared" ca="1" si="147"/>
        <v>-690576426.34650815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-690576426.34650815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-2877401.7764437841</v>
      </c>
      <c r="L2506" s="444">
        <f t="shared" ca="1" si="147"/>
        <v>-693453828.12295198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-693453828.12295198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-2889390.9505122998</v>
      </c>
      <c r="L2507" s="444">
        <f t="shared" ca="1" si="147"/>
        <v>-696343219.07346427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-696343219.07346427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-2901430.0794727677</v>
      </c>
      <c r="L2508" s="444">
        <f t="shared" ca="1" si="147"/>
        <v>-699244649.15293705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-699244649.15293705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-2913519.371470571</v>
      </c>
      <c r="L2509" s="444">
        <f t="shared" ca="1" si="147"/>
        <v>-702158168.52440763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-702158168.52440763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-2925659.035518365</v>
      </c>
      <c r="L2510" s="444">
        <f t="shared" ca="1" si="147"/>
        <v>-705083827.55992603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-705083827.55992603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-2937849.2814996918</v>
      </c>
      <c r="L2511" s="444">
        <f t="shared" ca="1" si="147"/>
        <v>-708021676.84142578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-708021676.84142578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-2950090.3201726074</v>
      </c>
      <c r="L2512" s="444">
        <f t="shared" ca="1" si="147"/>
        <v>-710971767.16159832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-710971767.16159832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-2962382.3631733265</v>
      </c>
      <c r="L2513" s="444">
        <f t="shared" ca="1" si="147"/>
        <v>-713934149.52477169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-713934149.52477169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-2974725.623019882</v>
      </c>
      <c r="L2514" s="444">
        <f t="shared" ca="1" si="147"/>
        <v>-716908875.14779162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-716908875.14779162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-2987120.3131157984</v>
      </c>
      <c r="L2515" s="444">
        <f t="shared" ca="1" si="147"/>
        <v>-719895995.46090746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-719895995.46090746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-2999566.6477537812</v>
      </c>
      <c r="L2516" s="444">
        <f t="shared" ca="1" si="147"/>
        <v>-722895562.10866129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-722895562.10866129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-3012064.8421194218</v>
      </c>
      <c r="L2517" s="444">
        <f t="shared" ca="1" si="147"/>
        <v>-725907626.95078075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-725907626.95078075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-3024615.1122949198</v>
      </c>
      <c r="L2518" s="444">
        <f t="shared" ca="1" si="147"/>
        <v>-728932242.06307566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-728932242.06307566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-3037217.6752628153</v>
      </c>
      <c r="L2519" s="444">
        <f t="shared" ca="1" si="147"/>
        <v>-731969459.73833847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-731969459.73833847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-3049872.7489097435</v>
      </c>
      <c r="L2520" s="444">
        <f t="shared" ca="1" si="147"/>
        <v>-735019332.48724818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-735019332.48724818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-3062580.5520302006</v>
      </c>
      <c r="L2521" s="444">
        <f t="shared" ca="1" si="147"/>
        <v>-738081913.03927839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-738081913.03927839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-3075341.3043303266</v>
      </c>
      <c r="L2522" s="444">
        <f t="shared" ca="1" si="147"/>
        <v>-741157254.34360874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-741157254.34360874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-3088155.2264317032</v>
      </c>
      <c r="L2523" s="444">
        <f t="shared" ca="1" si="147"/>
        <v>-744245409.57004046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-744245409.57004046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-3101022.5398751684</v>
      </c>
      <c r="L2524" s="444">
        <f t="shared" ca="1" si="147"/>
        <v>-747346432.10991561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-747346432.10991561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-3113943.4671246484</v>
      </c>
      <c r="L2525" s="444">
        <f t="shared" ca="1" si="147"/>
        <v>-750460375.57704031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-750460375.57704031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-3126918.2315710015</v>
      </c>
      <c r="L2526" s="444">
        <f t="shared" ca="1" si="147"/>
        <v>-753587293.80861127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-753587293.80861127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-3139947.0575358802</v>
      </c>
      <c r="L2527" s="444">
        <f t="shared" ca="1" si="147"/>
        <v>-756727240.86614716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-756727240.86614716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-3153030.1702756132</v>
      </c>
      <c r="L2528" s="444">
        <f t="shared" ca="1" si="147"/>
        <v>-759880271.03642273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-759880271.03642273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-3166167.7959850947</v>
      </c>
      <c r="L2529" s="444">
        <f t="shared" ca="1" si="147"/>
        <v>-763046438.83240783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-763046438.83240783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-3179360.1618016991</v>
      </c>
      <c r="L2530" s="444">
        <f t="shared" ca="1" si="147"/>
        <v>-766225798.99420953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-766225798.99420953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-3192607.4958092063</v>
      </c>
      <c r="L2531" s="444">
        <f t="shared" ca="1" si="147"/>
        <v>-769418406.49001873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-769418406.49001873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-3205910.0270417444</v>
      </c>
      <c r="L2532" s="444">
        <f t="shared" ca="1" si="147"/>
        <v>-772624316.51706052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-772624316.51706052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-3219267.9854877521</v>
      </c>
      <c r="L2533" s="444">
        <f t="shared" ca="1" si="147"/>
        <v>-775843584.50254822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-775843584.50254822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-3232681.6020939508</v>
      </c>
      <c r="L2534" s="444">
        <f t="shared" ca="1" si="147"/>
        <v>-779076266.10464215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-779076266.10464215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-3246151.1087693423</v>
      </c>
      <c r="L2535" s="444">
        <f t="shared" ca="1" si="147"/>
        <v>-782322417.21341145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-782322417.21341145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-3259676.7383892145</v>
      </c>
      <c r="L2536" s="444">
        <f t="shared" ca="1" si="147"/>
        <v>-785582093.9518007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-785582093.9518007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-3273258.7247991697</v>
      </c>
      <c r="L2537" s="444">
        <f t="shared" ca="1" si="147"/>
        <v>-788855352.67659986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-788855352.67659986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-3286897.3028191659</v>
      </c>
      <c r="L2538" s="444">
        <f t="shared" ca="1" si="147"/>
        <v>-792142249.97941899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-792142249.97941899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-3300592.7082475792</v>
      </c>
      <c r="L2539" s="444">
        <f t="shared" ca="1" si="147"/>
        <v>-795442842.68766654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-795442842.68766654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-3314345.177865277</v>
      </c>
      <c r="L2540" s="444">
        <f t="shared" ca="1" si="147"/>
        <v>-798757187.8655318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-798757187.8655318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-3328154.9494397156</v>
      </c>
      <c r="L2541" s="444">
        <f t="shared" ca="1" si="147"/>
        <v>-802085342.81497157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-802085342.81497157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-3342022.2617290481</v>
      </c>
      <c r="L2542" s="444">
        <f t="shared" ca="1" si="147"/>
        <v>-805427365.07670057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-805427365.07670057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-3355947.3544862522</v>
      </c>
      <c r="L2543" s="444">
        <f t="shared" ca="1" si="147"/>
        <v>-808783312.4311868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-808783312.4311868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-3369930.4684632784</v>
      </c>
      <c r="L2544" s="444">
        <f t="shared" ca="1" si="147"/>
        <v>-812153242.8996501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-812153242.8996501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-3383971.8454152085</v>
      </c>
      <c r="L2545" s="444">
        <f t="shared" ca="1" si="147"/>
        <v>-815537214.74506533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-815537214.74506533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-3398071.7281044386</v>
      </c>
      <c r="L2546" s="444">
        <f t="shared" ca="1" si="147"/>
        <v>-818935286.4731698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-818935286.4731698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-3412230.3603048739</v>
      </c>
      <c r="L2547" s="444">
        <f t="shared" ca="1" si="147"/>
        <v>-822347516.83347464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-822347516.83347464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-3426447.9868061445</v>
      </c>
      <c r="L2548" s="444">
        <f t="shared" ca="1" si="147"/>
        <v>-825773964.82028079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-825773964.82028079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-3440724.8534178366</v>
      </c>
      <c r="L2549" s="444">
        <f t="shared" ca="1" si="147"/>
        <v>-829214689.67369866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-829214689.67369866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-3455061.2069737446</v>
      </c>
      <c r="L2550" s="444">
        <f t="shared" ca="1" si="147"/>
        <v>-832669750.88067245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-832669750.88067245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-3469457.2953361352</v>
      </c>
      <c r="L2551" s="444">
        <f t="shared" ca="1" si="147"/>
        <v>-836139208.17600858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-836139208.17600858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-3483913.3674000357</v>
      </c>
      <c r="L2552" s="444">
        <f t="shared" ca="1" si="147"/>
        <v>-839623121.54340863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-839623121.54340863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-3498429.6730975364</v>
      </c>
      <c r="L2553" s="444">
        <f t="shared" ca="1" si="147"/>
        <v>-843121551.21650612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-843121551.21650612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-3513006.4634021088</v>
      </c>
      <c r="L2554" s="444">
        <f t="shared" ca="1" si="147"/>
        <v>-846634557.67990828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-846634557.67990828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-3527643.9903329513</v>
      </c>
      <c r="L2555" s="444">
        <f t="shared" ca="1" si="147"/>
        <v>-850162201.67024124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-850162201.67024124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-3542342.5069593382</v>
      </c>
      <c r="L2556" s="444">
        <f t="shared" ca="1" si="147"/>
        <v>-853704544.17720056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-853704544.17720056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-3557102.2674050024</v>
      </c>
      <c r="L2557" s="444">
        <f t="shared" ca="1" si="147"/>
        <v>-857261646.44460559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-857261646.44460559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-3571923.5268525234</v>
      </c>
      <c r="L2558" s="444">
        <f t="shared" ref="L2558:L2812" ca="1" si="152">I2558-J2558+K2558</f>
        <v>-860833569.97145808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-860833569.97145808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-3586806.5415477417</v>
      </c>
      <c r="L2559" s="444">
        <f t="shared" ca="1" si="152"/>
        <v>-864420376.51300585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-864420376.51300585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-3601751.5688041905</v>
      </c>
      <c r="L2560" s="444">
        <f t="shared" ca="1" si="152"/>
        <v>-868022128.08181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-868022128.08181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-3616758.8670075419</v>
      </c>
      <c r="L2561" s="444">
        <f t="shared" ca="1" si="152"/>
        <v>-871638886.94881749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-871638886.94881749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-3631828.695620073</v>
      </c>
      <c r="L2562" s="444">
        <f t="shared" ca="1" si="152"/>
        <v>-875270715.64443755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-875270715.64443755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-3646961.3151851562</v>
      </c>
      <c r="L2563" s="444">
        <f t="shared" ca="1" si="152"/>
        <v>-878917676.95962274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-878917676.95962274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-3662156.9873317615</v>
      </c>
      <c r="L2564" s="444">
        <f t="shared" ca="1" si="152"/>
        <v>-882579833.94695449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-882579833.94695449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-3677415.9747789768</v>
      </c>
      <c r="L2565" s="444">
        <f t="shared" ca="1" si="152"/>
        <v>-886257249.9217335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-886257249.9217335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-3692738.541340556</v>
      </c>
      <c r="L2566" s="444">
        <f t="shared" ca="1" si="152"/>
        <v>-889949988.46307409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-889949988.46307409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-3708124.9519294752</v>
      </c>
      <c r="L2567" s="444">
        <f t="shared" ca="1" si="152"/>
        <v>-893658113.41500354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-893658113.41500354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-3723575.4725625147</v>
      </c>
      <c r="L2568" s="444">
        <f t="shared" ca="1" si="152"/>
        <v>-897381688.88756609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-897381688.88756609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-3739090.3703648583</v>
      </c>
      <c r="L2569" s="444">
        <f t="shared" ca="1" si="152"/>
        <v>-901120779.25793099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-901120779.25793099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-3754669.9135747124</v>
      </c>
      <c r="L2570" s="444">
        <f t="shared" ca="1" si="152"/>
        <v>-904875449.17150569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-904875449.17150569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-3770314.3715479402</v>
      </c>
      <c r="L2571" s="444">
        <f t="shared" ca="1" si="152"/>
        <v>-908645763.54305363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-908645763.54305363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-3786024.0147627234</v>
      </c>
      <c r="L2572" s="444">
        <f t="shared" ca="1" si="152"/>
        <v>-912431787.55781639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-912431787.55781639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-3801799.1148242345</v>
      </c>
      <c r="L2573" s="444">
        <f t="shared" ca="1" si="152"/>
        <v>-916233586.67264056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-916233586.67264056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-3817639.9444693355</v>
      </c>
      <c r="L2574" s="444">
        <f t="shared" ca="1" si="152"/>
        <v>-920051226.61710989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-920051226.61710989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-3833546.7775712912</v>
      </c>
      <c r="L2575" s="444">
        <f t="shared" ca="1" si="152"/>
        <v>-923884773.39468122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-923884773.39468122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-3849519.8891445049</v>
      </c>
      <c r="L2576" s="444">
        <f t="shared" ca="1" si="152"/>
        <v>-927734293.28382576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-927734293.28382576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-3865559.5553492741</v>
      </c>
      <c r="L2577" s="444">
        <f t="shared" ca="1" si="152"/>
        <v>-931599852.83917499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-931599852.83917499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-3881666.0534965624</v>
      </c>
      <c r="L2578" s="444">
        <f t="shared" ca="1" si="152"/>
        <v>-935481518.89267159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-935481518.89267159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-3897839.6620527981</v>
      </c>
      <c r="L2579" s="444">
        <f t="shared" ca="1" si="152"/>
        <v>-939379358.55472434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-939379358.55472434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-3914080.6606446854</v>
      </c>
      <c r="L2580" s="444">
        <f t="shared" ca="1" si="152"/>
        <v>-943293439.21536899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-943293439.21536899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-3930389.3300640373</v>
      </c>
      <c r="L2581" s="444">
        <f t="shared" ca="1" si="152"/>
        <v>-947223828.54543304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-947223828.54543304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-3946765.9522726377</v>
      </c>
      <c r="L2582" s="444">
        <f t="shared" ca="1" si="152"/>
        <v>-951170594.4977057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-951170594.4977057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-3963210.8104071072</v>
      </c>
      <c r="L2583" s="444">
        <f t="shared" ca="1" si="152"/>
        <v>-955133805.30811286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-955133805.30811286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-3979724.1887838035</v>
      </c>
      <c r="L2584" s="444">
        <f t="shared" ca="1" si="152"/>
        <v>-959113529.49689662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-959113529.49689662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-3996306.3729037358</v>
      </c>
      <c r="L2585" s="444">
        <f t="shared" ca="1" si="152"/>
        <v>-963109835.86980033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-963109835.86980033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-4012957.6494575012</v>
      </c>
      <c r="L2586" s="444">
        <f t="shared" ca="1" si="152"/>
        <v>-967122793.51925778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-967122793.51925778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-4029678.3063302408</v>
      </c>
      <c r="L2587" s="444">
        <f t="shared" ca="1" si="152"/>
        <v>-971152471.82558799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-971152471.82558799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-4046468.6326066167</v>
      </c>
      <c r="L2588" s="444">
        <f t="shared" ca="1" si="152"/>
        <v>-975198940.45819461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-975198940.45819461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-4063328.9185758107</v>
      </c>
      <c r="L2589" s="444">
        <f t="shared" ca="1" si="152"/>
        <v>-979262269.37677038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-979262269.37677038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-4080259.4557365435</v>
      </c>
      <c r="L2590" s="444">
        <f t="shared" ca="1" si="152"/>
        <v>-983342528.8325069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-983342528.8325069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-4097260.5368021121</v>
      </c>
      <c r="L2591" s="444">
        <f t="shared" ca="1" si="152"/>
        <v>-987439789.36930895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-987439789.36930895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-4114332.4557054541</v>
      </c>
      <c r="L2592" s="444">
        <f t="shared" ca="1" si="152"/>
        <v>-991554121.82501435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-991554121.82501435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-4131475.507604226</v>
      </c>
      <c r="L2593" s="444">
        <f t="shared" ca="1" si="152"/>
        <v>-995685597.33261859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-995685597.33261859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-4148689.9888859112</v>
      </c>
      <c r="L2594" s="444">
        <f t="shared" ca="1" si="152"/>
        <v>-999834287.32150447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-999834287.32150447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-4165976.1971729351</v>
      </c>
      <c r="L2595" s="444">
        <f t="shared" ca="1" si="152"/>
        <v>-1004000263.5186774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-1004000263.5186774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-4183334.4313278222</v>
      </c>
      <c r="L2596" s="444">
        <f t="shared" ca="1" si="152"/>
        <v>-1008183597.9500052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-1008183597.9500052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-4200764.9914583545</v>
      </c>
      <c r="L2597" s="444">
        <f t="shared" ca="1" si="152"/>
        <v>-1012384362.9414635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-1012384362.9414635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-4218268.178922764</v>
      </c>
      <c r="L2598" s="444">
        <f t="shared" ca="1" si="152"/>
        <v>-1016602631.1203862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-1016602631.1203862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-4235844.2963349428</v>
      </c>
      <c r="L2599" s="444">
        <f t="shared" ca="1" si="152"/>
        <v>-1020838475.4167212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-1020838475.4167212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-4253493.6475696713</v>
      </c>
      <c r="L2600" s="444">
        <f t="shared" ca="1" si="152"/>
        <v>-1025091969.0642909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-1025091969.0642909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-4271216.5377678787</v>
      </c>
      <c r="L2601" s="444">
        <f t="shared" ca="1" si="152"/>
        <v>-1029363185.6020588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-1029363185.6020588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-4289013.2733419109</v>
      </c>
      <c r="L2602" s="444">
        <f t="shared" ca="1" si="152"/>
        <v>-1033652198.8754007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-1033652198.8754007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-4306884.1619808367</v>
      </c>
      <c r="L2603" s="444">
        <f t="shared" ca="1" si="152"/>
        <v>-1037959083.0373815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-1037959083.0373815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-4324829.5126557555</v>
      </c>
      <c r="L2604" s="444">
        <f t="shared" ca="1" si="152"/>
        <v>-1042283912.5500373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-1042283912.5500373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-4342849.6356251556</v>
      </c>
      <c r="L2605" s="444">
        <f t="shared" ca="1" si="152"/>
        <v>-1046626762.1856624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-1046626762.1856624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-4360944.8424402596</v>
      </c>
      <c r="L2606" s="444">
        <f t="shared" ca="1" si="152"/>
        <v>-1050987707.0281026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-1050987707.0281026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-4379115.445950428</v>
      </c>
      <c r="L2607" s="444">
        <f t="shared" ca="1" si="152"/>
        <v>-1055366822.474053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-1055366822.474053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-4397361.7603085544</v>
      </c>
      <c r="L2608" s="444">
        <f t="shared" ca="1" si="152"/>
        <v>-1059764184.2343615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-1059764184.2343615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-4415684.1009765062</v>
      </c>
      <c r="L2609" s="444">
        <f t="shared" ca="1" si="152"/>
        <v>-1064179868.335338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-1064179868.335338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-4434082.7847305741</v>
      </c>
      <c r="L2610" s="444">
        <f t="shared" ca="1" si="152"/>
        <v>-1068613951.1200686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-1068613951.1200686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-4452558.1296669524</v>
      </c>
      <c r="L2611" s="444">
        <f t="shared" ca="1" si="152"/>
        <v>-1073066509.2497355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-1073066509.2497355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-4471110.4552072305</v>
      </c>
      <c r="L2612" s="444">
        <f t="shared" ca="1" si="152"/>
        <v>-1077537619.7049427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-1077537619.7049427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-4489740.0821039276</v>
      </c>
      <c r="L2613" s="444">
        <f t="shared" ca="1" si="152"/>
        <v>-1082027359.7870467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-1082027359.7870467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-4508447.3324460275</v>
      </c>
      <c r="L2614" s="444">
        <f t="shared" ca="1" si="152"/>
        <v>-1086535807.1194928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-1086535807.1194928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-4527232.5296645528</v>
      </c>
      <c r="L2615" s="444">
        <f t="shared" ca="1" si="152"/>
        <v>-1091063039.6491573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-1091063039.6491573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-4546095.9985381551</v>
      </c>
      <c r="L2616" s="444">
        <f t="shared" ca="1" si="152"/>
        <v>-1095609135.6476955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-1095609135.6476955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-4565038.0651987316</v>
      </c>
      <c r="L2617" s="444">
        <f t="shared" ca="1" si="152"/>
        <v>-1100174173.7128942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-1100174173.7128942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-4584059.057137059</v>
      </c>
      <c r="L2618" s="444">
        <f t="shared" ca="1" si="152"/>
        <v>-1104758232.7700312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-1104758232.7700312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-4603159.3032084629</v>
      </c>
      <c r="L2619" s="444">
        <f t="shared" ca="1" si="152"/>
        <v>-1109361392.0732396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-1109361392.0732396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-4622339.1336384984</v>
      </c>
      <c r="L2620" s="444">
        <f t="shared" ca="1" si="152"/>
        <v>-1113983731.2068779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-1113983731.2068779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-4641598.8800286576</v>
      </c>
      <c r="L2621" s="444">
        <f t="shared" ca="1" si="152"/>
        <v>-1118625330.0869067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-1118625330.0869067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-4660938.8753621113</v>
      </c>
      <c r="L2622" s="444">
        <f t="shared" ca="1" si="152"/>
        <v>-1123286268.9622688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-1123286268.9622688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-4680359.4540094538</v>
      </c>
      <c r="L2623" s="444">
        <f t="shared" ca="1" si="152"/>
        <v>-1127966628.4162784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-1127966628.4162784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-4699860.9517344935</v>
      </c>
      <c r="L2624" s="444">
        <f t="shared" ca="1" si="152"/>
        <v>-1132666489.3680129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-1132666489.3680129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-4719443.7057000538</v>
      </c>
      <c r="L2625" s="444">
        <f t="shared" ca="1" si="152"/>
        <v>-1137385933.0737131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-1137385933.0737131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-4739108.0544738043</v>
      </c>
      <c r="L2626" s="444">
        <f t="shared" ca="1" si="152"/>
        <v>-1142125041.1281869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-1142125041.1281869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-4758854.338034112</v>
      </c>
      <c r="L2627" s="444">
        <f t="shared" ca="1" si="152"/>
        <v>-1146883895.4662211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-1146883895.4662211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-4778682.897775921</v>
      </c>
      <c r="L2628" s="444">
        <f t="shared" ca="1" si="152"/>
        <v>-1151662578.363997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-1151662578.363997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-4798594.0765166543</v>
      </c>
      <c r="L2629" s="444">
        <f t="shared" ca="1" si="152"/>
        <v>-1156461172.4405136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-1156461172.4405136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-4818588.2185021397</v>
      </c>
      <c r="L2630" s="444">
        <f t="shared" ca="1" si="152"/>
        <v>-1161279760.6590157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-1161279760.6590157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-4838665.6694125654</v>
      </c>
      <c r="L2631" s="444">
        <f t="shared" ca="1" si="152"/>
        <v>-1166118426.3284283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-1166118426.3284283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-4858826.7763684513</v>
      </c>
      <c r="L2632" s="444">
        <f t="shared" ca="1" si="152"/>
        <v>-1170977253.1047966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-1170977253.1047966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-4879071.8879366526</v>
      </c>
      <c r="L2633" s="444">
        <f t="shared" ca="1" si="152"/>
        <v>-1175856324.9927332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-1175856324.9927332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-4899401.3541363887</v>
      </c>
      <c r="L2634" s="444">
        <f t="shared" ca="1" si="152"/>
        <v>-1180755726.3468697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-1180755726.3468697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-4919815.5264452901</v>
      </c>
      <c r="L2635" s="444">
        <f t="shared" ca="1" si="152"/>
        <v>-1185675541.8733151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-1185675541.8733151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-4940314.7578054797</v>
      </c>
      <c r="L2636" s="444">
        <f t="shared" ca="1" si="152"/>
        <v>-1190615856.6311207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-1190615856.6311207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-4960899.4026296698</v>
      </c>
      <c r="L2637" s="444">
        <f t="shared" ca="1" si="152"/>
        <v>-1195576756.0337503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-1195576756.0337503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-4981569.8168072924</v>
      </c>
      <c r="L2638" s="444">
        <f t="shared" ca="1" si="152"/>
        <v>-1200558325.8505576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-1200558325.8505576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-5002326.3577106567</v>
      </c>
      <c r="L2639" s="444">
        <f t="shared" ca="1" si="152"/>
        <v>-1205560652.2082682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-1205560652.2082682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-5023169.3842011169</v>
      </c>
      <c r="L2640" s="444">
        <f t="shared" ca="1" si="152"/>
        <v>-1210583821.5924692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-1210583821.5924692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-5044099.2566352887</v>
      </c>
      <c r="L2641" s="444">
        <f t="shared" ca="1" si="152"/>
        <v>-1215627920.8491044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-1215627920.8491044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-5065116.3368712682</v>
      </c>
      <c r="L2642" s="444">
        <f t="shared" ca="1" si="152"/>
        <v>-1220693037.1859758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-1220693037.1859758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-5086220.9882748993</v>
      </c>
      <c r="L2643" s="444">
        <f t="shared" ca="1" si="152"/>
        <v>-1225779258.1742506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-1225779258.1742506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-5107413.5757260444</v>
      </c>
      <c r="L2644" s="444">
        <f t="shared" ca="1" si="152"/>
        <v>-1230886671.7499766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-1230886671.7499766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-5128694.4656249024</v>
      </c>
      <c r="L2645" s="444">
        <f t="shared" ca="1" si="152"/>
        <v>-1236015366.2156014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-1236015366.2156014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-5150064.0258983392</v>
      </c>
      <c r="L2646" s="444">
        <f t="shared" ca="1" si="152"/>
        <v>-1241165430.2414999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-1241165430.2414999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-5171522.6260062493</v>
      </c>
      <c r="L2647" s="444">
        <f t="shared" ca="1" si="152"/>
        <v>-1246336952.8675063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-1246336952.8675063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-5193070.6369479429</v>
      </c>
      <c r="L2648" s="444">
        <f t="shared" ca="1" si="152"/>
        <v>-1251530023.5044541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-1251530023.5044541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-5214708.4312685588</v>
      </c>
      <c r="L2649" s="444">
        <f t="shared" ca="1" si="152"/>
        <v>-1256744731.9357226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-1256744731.9357226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-5236436.3830655105</v>
      </c>
      <c r="L2650" s="444">
        <f t="shared" ca="1" si="152"/>
        <v>-1261981168.3187881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-1261981168.3187881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-5258254.8679949502</v>
      </c>
      <c r="L2651" s="444">
        <f t="shared" ca="1" si="152"/>
        <v>-1267239423.1867831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-1267239423.1867831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-5280164.2632782627</v>
      </c>
      <c r="L2652" s="444">
        <f t="shared" ca="1" si="152"/>
        <v>-1272519587.4500613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-1272519587.4500613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-5302164.947708589</v>
      </c>
      <c r="L2653" s="444">
        <f t="shared" ca="1" si="152"/>
        <v>-1277821752.3977699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-1277821752.3977699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-5324257.3016573749</v>
      </c>
      <c r="L2654" s="444">
        <f t="shared" ca="1" si="152"/>
        <v>-1283146009.6994274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-1283146009.6994274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-5346441.7070809472</v>
      </c>
      <c r="L2655" s="444">
        <f t="shared" ca="1" si="152"/>
        <v>-1288492451.4065082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-1288492451.4065082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-5368718.5475271177</v>
      </c>
      <c r="L2656" s="444">
        <f t="shared" ca="1" si="152"/>
        <v>-1293861169.9540353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-1293861169.9540353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-5391088.208141814</v>
      </c>
      <c r="L2657" s="444">
        <f t="shared" ca="1" si="152"/>
        <v>-1299252258.1621771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-1299252258.1621771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-5413551.075675738</v>
      </c>
      <c r="L2658" s="444">
        <f t="shared" ca="1" si="152"/>
        <v>-1304665809.2378528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-1304665809.2378528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-5436107.5384910535</v>
      </c>
      <c r="L2659" s="444">
        <f t="shared" ca="1" si="152"/>
        <v>-1310101916.7763438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-1310101916.7763438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-5458757.9865680989</v>
      </c>
      <c r="L2660" s="444">
        <f t="shared" ca="1" si="152"/>
        <v>-1315560674.762912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-1315560674.762912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-5481502.8115121331</v>
      </c>
      <c r="L2661" s="444">
        <f t="shared" ca="1" si="152"/>
        <v>-1321042177.5744243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-1321042177.5744243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-5504342.4065601006</v>
      </c>
      <c r="L2662" s="444">
        <f t="shared" ca="1" si="152"/>
        <v>-1326546519.9809844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-1326546519.9809844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-5527277.1665874347</v>
      </c>
      <c r="L2663" s="444">
        <f t="shared" ca="1" si="152"/>
        <v>-1332073797.1475718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-1332073797.1475718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-5550307.4881148823</v>
      </c>
      <c r="L2664" s="444">
        <f t="shared" ca="1" si="152"/>
        <v>-1337624104.6356866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-1337624104.6356866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-5573433.769315361</v>
      </c>
      <c r="L2665" s="444">
        <f t="shared" ca="1" si="152"/>
        <v>-1343197538.4050019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-1343197538.4050019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-5596656.4100208413</v>
      </c>
      <c r="L2666" s="444">
        <f t="shared" ca="1" si="152"/>
        <v>-1348794194.8150227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-1348794194.8150227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-5619975.8117292617</v>
      </c>
      <c r="L2667" s="444">
        <f t="shared" ca="1" si="152"/>
        <v>-1354414170.6267519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-1354414170.6267519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-5643392.3776114658</v>
      </c>
      <c r="L2668" s="444">
        <f t="shared" ca="1" si="152"/>
        <v>-1360057563.0043633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-1360057563.0043633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-5666906.5125181805</v>
      </c>
      <c r="L2669" s="444">
        <f t="shared" ca="1" si="152"/>
        <v>-1365724469.5168815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-1365724469.5168815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-5690518.6229870059</v>
      </c>
      <c r="L2670" s="444">
        <f t="shared" ca="1" si="152"/>
        <v>-1371414988.1398685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-1371414988.1398685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-5714229.1172494516</v>
      </c>
      <c r="L2671" s="444">
        <f t="shared" ca="1" si="152"/>
        <v>-1377129217.257118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-1377129217.257118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-5738038.4052379914</v>
      </c>
      <c r="L2672" s="444">
        <f t="shared" ca="1" si="152"/>
        <v>-1382867255.6623559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-1382867255.6623559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-5761946.8985931491</v>
      </c>
      <c r="L2673" s="444">
        <f t="shared" ca="1" si="152"/>
        <v>-1388629202.5609491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-1388629202.5609491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-5785955.0106706209</v>
      </c>
      <c r="L2674" s="444">
        <f t="shared" ca="1" si="152"/>
        <v>-1394415157.5716197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-1394415157.5716197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-5810063.1565484153</v>
      </c>
      <c r="L2675" s="444">
        <f t="shared" ca="1" si="152"/>
        <v>-1400225220.7281682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-1400225220.7281682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-5834271.7530340347</v>
      </c>
      <c r="L2676" s="444">
        <f t="shared" ca="1" si="152"/>
        <v>-1406059492.4812024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-1406059492.4812024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-5858581.2186716767</v>
      </c>
      <c r="L2677" s="444">
        <f t="shared" ca="1" si="152"/>
        <v>-1411918073.6998739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-1411918073.6998739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-5882991.9737494746</v>
      </c>
      <c r="L2678" s="444">
        <f t="shared" ca="1" si="152"/>
        <v>-1417801065.6736233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-1417801065.6736233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-5907504.4403067641</v>
      </c>
      <c r="L2679" s="444">
        <f t="shared" ca="1" si="152"/>
        <v>-1423708570.11393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-1423708570.11393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-5932119.0421413751</v>
      </c>
      <c r="L2680" s="444">
        <f t="shared" ca="1" si="152"/>
        <v>-1429640689.1560714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-1429640689.1560714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-5956836.2048169645</v>
      </c>
      <c r="L2681" s="444">
        <f t="shared" ca="1" si="152"/>
        <v>-1435597525.3608885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-1435597525.3608885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-5981656.3556703683</v>
      </c>
      <c r="L2682" s="444">
        <f t="shared" ca="1" si="152"/>
        <v>-1441579181.7165589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-1441579181.7165589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-6006579.9238189952</v>
      </c>
      <c r="L2683" s="444">
        <f t="shared" ca="1" si="152"/>
        <v>-1447585761.640378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-1447585761.640378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-6031607.3401682414</v>
      </c>
      <c r="L2684" s="444">
        <f t="shared" ca="1" si="152"/>
        <v>-1453617368.9805462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-1453617368.9805462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-6056739.0374189429</v>
      </c>
      <c r="L2685" s="444">
        <f t="shared" ca="1" si="152"/>
        <v>-1459674108.0179651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-1459674108.0179651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-6081975.4500748543</v>
      </c>
      <c r="L2686" s="444">
        <f t="shared" ca="1" si="152"/>
        <v>-1465756083.46804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-1465756083.46804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-6107317.0144501664</v>
      </c>
      <c r="L2687" s="444">
        <f t="shared" ca="1" si="152"/>
        <v>-1471863400.4824901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-1471863400.4824901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-6132764.1686770422</v>
      </c>
      <c r="L2688" s="444">
        <f t="shared" ca="1" si="152"/>
        <v>-1477996164.6511672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-1477996164.6511672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-6158317.3527131965</v>
      </c>
      <c r="L2689" s="444">
        <f t="shared" ca="1" si="152"/>
        <v>-1484154482.0038803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-1484154482.0038803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-6183977.0083495006</v>
      </c>
      <c r="L2690" s="444">
        <f t="shared" ca="1" si="152"/>
        <v>-1490338459.0122297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-1490338459.0122297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-6209743.5792176239</v>
      </c>
      <c r="L2691" s="444">
        <f t="shared" ca="1" si="152"/>
        <v>-1496548202.5914474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-1496548202.5914474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-6235617.5107976971</v>
      </c>
      <c r="L2692" s="444">
        <f t="shared" ca="1" si="152"/>
        <v>-1502783820.1022451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-1502783820.1022451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-6261599.2504260214</v>
      </c>
      <c r="L2693" s="444">
        <f t="shared" ca="1" si="152"/>
        <v>-1509045419.3526711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-1509045419.3526711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-6287689.2473027967</v>
      </c>
      <c r="L2694" s="444">
        <f t="shared" ca="1" si="152"/>
        <v>-1515333108.5999739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-1515333108.5999739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-6313887.9524998916</v>
      </c>
      <c r="L2695" s="444">
        <f t="shared" ca="1" si="152"/>
        <v>-1521646996.5524738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-1521646996.5524738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-6340195.8189686406</v>
      </c>
      <c r="L2696" s="444">
        <f t="shared" ca="1" si="152"/>
        <v>-1527987192.3714423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-1527987192.3714423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-6366613.3015476763</v>
      </c>
      <c r="L2697" s="444">
        <f t="shared" ca="1" si="152"/>
        <v>-1534353805.6729901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-1534353805.6729901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-6393140.8569707917</v>
      </c>
      <c r="L2698" s="444">
        <f t="shared" ca="1" si="152"/>
        <v>-1540746946.5299609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-1540746946.5299609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-6419778.9438748369</v>
      </c>
      <c r="L2699" s="444">
        <f t="shared" ca="1" si="152"/>
        <v>-1547166725.4738357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-1547166725.4738357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-6446528.0228076484</v>
      </c>
      <c r="L2700" s="444">
        <f t="shared" ca="1" si="152"/>
        <v>-1553613253.4966433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-1553613253.4966433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-6473388.5562360138</v>
      </c>
      <c r="L2701" s="444">
        <f t="shared" ca="1" si="152"/>
        <v>-1560086642.0528793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-1560086642.0528793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-6500361.0085536642</v>
      </c>
      <c r="L2702" s="444">
        <f t="shared" ca="1" si="152"/>
        <v>-1566587003.0614331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-1566587003.0614331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-6527445.8460893044</v>
      </c>
      <c r="L2703" s="444">
        <f t="shared" ca="1" si="152"/>
        <v>-1573114448.9075224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-1573114448.9075224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-6554643.537114677</v>
      </c>
      <c r="L2704" s="444">
        <f t="shared" ca="1" si="152"/>
        <v>-1579669092.4446371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-1579669092.4446371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-6581954.5518526547</v>
      </c>
      <c r="L2705" s="444">
        <f t="shared" ca="1" si="152"/>
        <v>-1586251046.9964898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-1586251046.9964898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-6609379.3624853743</v>
      </c>
      <c r="L2706" s="444">
        <f t="shared" ca="1" si="152"/>
        <v>-1592860426.3589752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-1592860426.3589752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-6636918.4431623966</v>
      </c>
      <c r="L2707" s="444">
        <f t="shared" ca="1" si="152"/>
        <v>-1599497344.8021376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-1599497344.8021376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-6664572.2700089067</v>
      </c>
      <c r="L2708" s="444">
        <f t="shared" ca="1" si="152"/>
        <v>-1606161917.0721464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-1606161917.0721464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-6692341.3211339433</v>
      </c>
      <c r="L2709" s="444">
        <f t="shared" ca="1" si="152"/>
        <v>-1612854258.3932803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-1612854258.3932803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-6720226.0766386678</v>
      </c>
      <c r="L2710" s="444">
        <f t="shared" ca="1" si="152"/>
        <v>-1619574484.469919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-1619574484.469919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-6748227.0186246624</v>
      </c>
      <c r="L2711" s="444">
        <f t="shared" ca="1" si="152"/>
        <v>-1626322711.4885435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-1626322711.4885435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-6776344.6312022647</v>
      </c>
      <c r="L2712" s="444">
        <f t="shared" ca="1" si="152"/>
        <v>-1633099056.1197457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-1633099056.1197457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-6804579.4004989406</v>
      </c>
      <c r="L2713" s="444">
        <f t="shared" ca="1" si="152"/>
        <v>-1639903635.5202446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-1639903635.5202446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-6832931.8146676859</v>
      </c>
      <c r="L2714" s="444">
        <f t="shared" ca="1" si="152"/>
        <v>-1646736567.3349123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-1646736567.3349123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-6861402.3638954675</v>
      </c>
      <c r="L2715" s="444">
        <f t="shared" ca="1" si="152"/>
        <v>-1653597969.6988077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-1653597969.6988077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-6889991.5404116986</v>
      </c>
      <c r="L2716" s="444">
        <f t="shared" ca="1" si="152"/>
        <v>-1660487961.2392194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-1660487961.2392194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-6918699.8384967474</v>
      </c>
      <c r="L2717" s="444">
        <f t="shared" ca="1" si="152"/>
        <v>-1667406661.0777161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-1667406661.0777161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-6947527.7544904836</v>
      </c>
      <c r="L2718" s="444">
        <f t="shared" ca="1" si="152"/>
        <v>-1674354188.8322065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-1674354188.8322065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-6976475.7868008614</v>
      </c>
      <c r="L2719" s="444">
        <f t="shared" ca="1" si="152"/>
        <v>-1681330664.6190073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-1681330664.6190073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-7005544.4359125299</v>
      </c>
      <c r="L2720" s="444">
        <f t="shared" ca="1" si="152"/>
        <v>-1688336209.05492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-1688336209.05492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-7034734.2043955</v>
      </c>
      <c r="L2721" s="444">
        <f t="shared" ca="1" si="152"/>
        <v>-1695370943.2593155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-1695370943.2593155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-7064045.5969138145</v>
      </c>
      <c r="L2722" s="444">
        <f t="shared" ca="1" si="152"/>
        <v>-1702434988.8562293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-1702434988.8562293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-7093479.1202342883</v>
      </c>
      <c r="L2723" s="444">
        <f t="shared" ca="1" si="152"/>
        <v>-1709528467.9764636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-1709528467.9764636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-7123035.283235264</v>
      </c>
      <c r="L2724" s="444">
        <f t="shared" ca="1" si="152"/>
        <v>-1716651503.2596989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-1716651503.2596989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-7152714.5969154118</v>
      </c>
      <c r="L2725" s="444">
        <f t="shared" ca="1" si="152"/>
        <v>-1723804217.8566144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-1723804217.8566144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-7182517.5744025595</v>
      </c>
      <c r="L2726" s="444">
        <f t="shared" ca="1" si="152"/>
        <v>-1730986735.4310169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-1730986735.4310169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-7212444.7309625708</v>
      </c>
      <c r="L2727" s="444">
        <f t="shared" ca="1" si="152"/>
        <v>-1738199180.1619794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-1738199180.1619794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-7242496.5840082476</v>
      </c>
      <c r="L2728" s="444">
        <f t="shared" ca="1" si="152"/>
        <v>-1745441676.7459877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-1745441676.7459877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-7272673.653108282</v>
      </c>
      <c r="L2729" s="444">
        <f t="shared" ca="1" si="152"/>
        <v>-1752714350.399096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-1752714350.399096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-7302976.4599962337</v>
      </c>
      <c r="L2730" s="444">
        <f t="shared" ca="1" si="152"/>
        <v>-1760017326.8590922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-1760017326.8590922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-7333405.5285795508</v>
      </c>
      <c r="L2731" s="444">
        <f t="shared" ca="1" si="152"/>
        <v>-1767350732.3876717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-1767350732.3876717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-7363961.3849486327</v>
      </c>
      <c r="L2732" s="444">
        <f t="shared" ca="1" si="152"/>
        <v>-1774714693.7726204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-1774714693.7726204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-7394644.5573859187</v>
      </c>
      <c r="L2733" s="444">
        <f t="shared" ca="1" si="152"/>
        <v>-1782109338.3300064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-1782109338.3300064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-7425455.5763750263</v>
      </c>
      <c r="L2734" s="444">
        <f t="shared" ca="1" si="152"/>
        <v>-1789534793.9063814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-1789534793.9063814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-7456394.9746099226</v>
      </c>
      <c r="L2735" s="444">
        <f t="shared" ca="1" si="152"/>
        <v>-1796991188.8809912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-1796991188.8809912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-7487463.28700413</v>
      </c>
      <c r="L2736" s="444">
        <f t="shared" ca="1" si="152"/>
        <v>-1804478652.1679955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-1804478652.1679955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-7518661.0506999809</v>
      </c>
      <c r="L2737" s="444">
        <f t="shared" ca="1" si="152"/>
        <v>-1811997313.2186954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-1811997313.2186954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-7549988.8050778974</v>
      </c>
      <c r="L2738" s="444">
        <f t="shared" ca="1" si="152"/>
        <v>-1819547302.0237732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-1819547302.0237732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-7581447.0917657213</v>
      </c>
      <c r="L2739" s="444">
        <f t="shared" ca="1" si="152"/>
        <v>-1827128749.1155388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-1827128749.1155388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-7613036.4546480794</v>
      </c>
      <c r="L2740" s="444">
        <f t="shared" ca="1" si="152"/>
        <v>-1834741785.5701869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-1834741785.5701869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-7644757.4398757787</v>
      </c>
      <c r="L2741" s="444">
        <f t="shared" ca="1" si="152"/>
        <v>-1842386543.0100627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-1842386543.0100627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-7676610.5958752623</v>
      </c>
      <c r="L2742" s="444">
        <f t="shared" ca="1" si="152"/>
        <v>-1850063153.605938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-1850063153.605938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-7708596.4733580751</v>
      </c>
      <c r="L2743" s="444">
        <f t="shared" ca="1" si="152"/>
        <v>-1857771750.0792961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-1857771750.0792961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-7740715.6253304007</v>
      </c>
      <c r="L2744" s="444">
        <f t="shared" ca="1" si="152"/>
        <v>-1865512465.7046266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-1865512465.7046266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-7772968.6071026111</v>
      </c>
      <c r="L2745" s="444">
        <f t="shared" ca="1" si="152"/>
        <v>-1873285434.3117292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-1873285434.3117292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-7805355.9762988724</v>
      </c>
      <c r="L2746" s="444">
        <f t="shared" ca="1" si="152"/>
        <v>-1881090790.288028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-1881090790.288028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-7837878.2928667832</v>
      </c>
      <c r="L2747" s="444">
        <f t="shared" ca="1" si="152"/>
        <v>-1888928668.5808947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-1888928668.5808947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-7870536.1190870618</v>
      </c>
      <c r="L2748" s="444">
        <f t="shared" ca="1" si="152"/>
        <v>-1896799204.6999817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-1896799204.6999817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-7903330.0195832569</v>
      </c>
      <c r="L2749" s="444">
        <f t="shared" ca="1" si="152"/>
        <v>-1904702534.7195649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-1904702534.7195649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-7936260.5613315208</v>
      </c>
      <c r="L2750" s="444">
        <f t="shared" ca="1" si="152"/>
        <v>-1912638795.2808964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-1912638795.2808964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-7969328.3136704015</v>
      </c>
      <c r="L2751" s="444">
        <f t="shared" ca="1" si="152"/>
        <v>-1920608123.5945668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-1920608123.5945668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-8002533.8483106941</v>
      </c>
      <c r="L2752" s="444">
        <f t="shared" ca="1" si="152"/>
        <v>-1928610657.4428775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-1928610657.4428775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-8035877.7393453233</v>
      </c>
      <c r="L2753" s="444">
        <f t="shared" ca="1" si="152"/>
        <v>-1936646535.1822228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-1936646535.1822228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-8069360.5632592626</v>
      </c>
      <c r="L2754" s="444">
        <f t="shared" ca="1" si="152"/>
        <v>-1944715895.7454822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-1944715895.7454822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-8102982.8989395089</v>
      </c>
      <c r="L2755" s="444">
        <f t="shared" ca="1" si="152"/>
        <v>-1952818878.6444218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-1952818878.6444218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-8136745.3276850907</v>
      </c>
      <c r="L2756" s="444">
        <f t="shared" ca="1" si="152"/>
        <v>-1960955623.9721069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-1960955623.9721069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-8170648.4332171129</v>
      </c>
      <c r="L2757" s="444">
        <f t="shared" ca="1" si="152"/>
        <v>-1969126272.405324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-1969126272.405324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-8204692.8016888499</v>
      </c>
      <c r="L2758" s="444">
        <f t="shared" ca="1" si="152"/>
        <v>-1977330965.2070129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-1977330965.2070129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-8238879.0216958877</v>
      </c>
      <c r="L2759" s="444">
        <f t="shared" ca="1" si="152"/>
        <v>-1985569844.2287087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-1985569844.2287087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-8273207.6842862861</v>
      </c>
      <c r="L2760" s="444">
        <f t="shared" ca="1" si="152"/>
        <v>-1993843051.9129951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-1993843051.9129951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-8307679.3829708127</v>
      </c>
      <c r="L2761" s="444">
        <f t="shared" ca="1" si="152"/>
        <v>-2002150731.2959659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-2002150731.2959659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-8342294.7137331925</v>
      </c>
      <c r="L2762" s="444">
        <f t="shared" ca="1" si="152"/>
        <v>-2010493026.0096991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-2010493026.0096991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-8377054.2750404133</v>
      </c>
      <c r="L2763" s="444">
        <f t="shared" ca="1" si="152"/>
        <v>-2018870080.2847395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-2018870080.2847395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-8411958.6678530797</v>
      </c>
      <c r="L2764" s="444">
        <f t="shared" ca="1" si="152"/>
        <v>-2027282038.9525926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-2027282038.9525926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-8447008.4956358038</v>
      </c>
      <c r="L2765" s="444">
        <f t="shared" ca="1" si="152"/>
        <v>-2035729047.4482284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-2035729047.4482284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-8482204.3643676173</v>
      </c>
      <c r="L2766" s="444">
        <f t="shared" ca="1" si="152"/>
        <v>-2044211251.8125961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-2044211251.8125961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-8517546.8825524841</v>
      </c>
      <c r="L2767" s="444">
        <f t="shared" ca="1" si="152"/>
        <v>-2052728798.6951485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-2052728798.6951485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-8553036.6612297837</v>
      </c>
      <c r="L2768" s="444">
        <f t="shared" ca="1" si="152"/>
        <v>-2061281835.3563783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-2061281835.3563783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-8588674.31398491</v>
      </c>
      <c r="L2769" s="444">
        <f t="shared" ca="1" si="152"/>
        <v>-2069870509.6703632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-2069870509.6703632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-8624460.4569598474</v>
      </c>
      <c r="L2770" s="444">
        <f t="shared" ca="1" si="152"/>
        <v>-2078494970.1273232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-2078494970.1273232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-8660395.708863847</v>
      </c>
      <c r="L2771" s="444">
        <f t="shared" ca="1" si="152"/>
        <v>-2087155365.8361869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-2087155365.8361869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-8696480.6909841113</v>
      </c>
      <c r="L2772" s="444">
        <f t="shared" ca="1" si="152"/>
        <v>-2095851846.5271709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-2095851846.5271709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-8732716.0271965452</v>
      </c>
      <c r="L2773" s="444">
        <f t="shared" ca="1" si="152"/>
        <v>-2104584562.5543675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-2104584562.5543675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-8769102.343976533</v>
      </c>
      <c r="L2774" s="444">
        <f t="shared" ca="1" si="152"/>
        <v>-2113353664.898344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-2113353664.898344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-8805640.2704097666</v>
      </c>
      <c r="L2775" s="444">
        <f t="shared" ca="1" si="152"/>
        <v>-2122159305.1687539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-2122159305.1687539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-8842330.4382031411</v>
      </c>
      <c r="L2776" s="444">
        <f t="shared" ca="1" si="152"/>
        <v>-2131001635.606957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-2131001635.606957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-8879173.4816956557</v>
      </c>
      <c r="L2777" s="444">
        <f t="shared" ca="1" si="152"/>
        <v>-2139880809.0886526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-2139880809.0886526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-8916170.0378693845</v>
      </c>
      <c r="L2778" s="444">
        <f t="shared" ca="1" si="152"/>
        <v>-2148796979.1265221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-2148796979.1265221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-8953320.7463605087</v>
      </c>
      <c r="L2779" s="444">
        <f t="shared" ca="1" si="152"/>
        <v>-2157750299.8728824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-2157750299.8728824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-8990626.2494703438</v>
      </c>
      <c r="L2780" s="444">
        <f t="shared" ca="1" si="152"/>
        <v>-2166740926.1223526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-2166740926.1223526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-9028087.1921764687</v>
      </c>
      <c r="L2781" s="444">
        <f t="shared" ca="1" si="152"/>
        <v>-2175769013.3145289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-2175769013.3145289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-9065704.2221438698</v>
      </c>
      <c r="L2782" s="444">
        <f t="shared" ca="1" si="152"/>
        <v>-2184834717.5366726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-2184834717.5366726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-9103477.989736136</v>
      </c>
      <c r="L2783" s="444">
        <f t="shared" ca="1" si="152"/>
        <v>-2193938195.5264087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-2193938195.5264087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-9141409.1480267029</v>
      </c>
      <c r="L2784" s="444">
        <f t="shared" ca="1" si="152"/>
        <v>-2203079604.6744351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-2203079604.6744351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-9179498.3528101463</v>
      </c>
      <c r="L2785" s="444">
        <f t="shared" ca="1" si="152"/>
        <v>-2212259103.0272455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-2212259103.0272455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-9217746.2626135238</v>
      </c>
      <c r="L2786" s="444">
        <f t="shared" ca="1" si="152"/>
        <v>-2221476849.2898588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-2221476849.2898588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-9256153.5387077443</v>
      </c>
      <c r="L2787" s="444">
        <f t="shared" ca="1" si="152"/>
        <v>-2230733002.8285666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-2230733002.8285666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-9294720.8451190274</v>
      </c>
      <c r="L2788" s="444">
        <f t="shared" ca="1" si="152"/>
        <v>-2240027723.6736856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-2240027723.6736856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-9333448.8486403562</v>
      </c>
      <c r="L2789" s="444">
        <f t="shared" ca="1" si="152"/>
        <v>-2249361172.522326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-2249361172.522326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-9372338.2188430242</v>
      </c>
      <c r="L2790" s="444">
        <f t="shared" ca="1" si="152"/>
        <v>-2258733510.741169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-2258733510.741169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-9411389.6280882042</v>
      </c>
      <c r="L2791" s="444">
        <f t="shared" ca="1" si="152"/>
        <v>-2268144900.369257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-2268144900.369257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-9450603.751538571</v>
      </c>
      <c r="L2792" s="444">
        <f t="shared" ca="1" si="152"/>
        <v>-2277595504.1207957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-2277595504.1207957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-9489981.2671699822</v>
      </c>
      <c r="L2793" s="444">
        <f t="shared" ca="1" si="152"/>
        <v>-2287085485.3879657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-2287085485.3879657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-9529522.8557831906</v>
      </c>
      <c r="L2794" s="444">
        <f t="shared" ca="1" si="152"/>
        <v>-2296615008.2437487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-2296615008.2437487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-9569229.2010156196</v>
      </c>
      <c r="L2795" s="444">
        <f t="shared" ca="1" si="152"/>
        <v>-2306184237.4447641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-2306184237.4447641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-9609100.9893531837</v>
      </c>
      <c r="L2796" s="444">
        <f t="shared" ca="1" si="152"/>
        <v>-2315793338.4341173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-2315793338.4341173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-9649138.9101421554</v>
      </c>
      <c r="L2797" s="444">
        <f t="shared" ca="1" si="152"/>
        <v>-2325442477.3442593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-2325442477.3442593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-9689343.6556010805</v>
      </c>
      <c r="L2798" s="444">
        <f t="shared" ca="1" si="152"/>
        <v>-2335131820.9998603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-2335131820.9998603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-9729715.9208327513</v>
      </c>
      <c r="L2799" s="444">
        <f t="shared" ca="1" si="152"/>
        <v>-2344861536.9206929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-2344861536.9206929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-9770256.4038362205</v>
      </c>
      <c r="L2800" s="444">
        <f t="shared" ca="1" si="152"/>
        <v>-2354631793.3245292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-2354631793.3245292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-9810965.8055188712</v>
      </c>
      <c r="L2801" s="444">
        <f t="shared" ca="1" si="152"/>
        <v>-2364442759.1300483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-2364442759.1300483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-9851844.8297085352</v>
      </c>
      <c r="L2802" s="444">
        <f t="shared" ca="1" si="152"/>
        <v>-2374294603.9597569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-2374294603.9597569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-9892894.1831656527</v>
      </c>
      <c r="L2803" s="444">
        <f t="shared" ca="1" si="152"/>
        <v>-2384187498.1429224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-2384187498.1429224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-9934114.5755955093</v>
      </c>
      <c r="L2804" s="444">
        <f t="shared" ca="1" si="152"/>
        <v>-2394121612.7185178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-2394121612.7185178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-9975506.7196604908</v>
      </c>
      <c r="L2805" s="444">
        <f t="shared" ca="1" si="152"/>
        <v>-2404097119.4381781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-2404097119.4381781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-10017071.330992408</v>
      </c>
      <c r="L2806" s="444">
        <f t="shared" ca="1" si="152"/>
        <v>-2414114190.7691703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-2414114190.7691703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-10058809.128204877</v>
      </c>
      <c r="L2807" s="444">
        <f t="shared" ca="1" si="152"/>
        <v>-2424172999.8973751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-2424172999.8973751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-10100720.83290573</v>
      </c>
      <c r="L2808" s="444">
        <f t="shared" ca="1" si="152"/>
        <v>-2434273720.7302809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-2434273720.7302809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-10142807.169709504</v>
      </c>
      <c r="L2809" s="444">
        <f t="shared" ca="1" si="152"/>
        <v>-2444416527.8999906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-2444416527.8999906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-10185068.86624996</v>
      </c>
      <c r="L2810" s="444">
        <f t="shared" ca="1" si="152"/>
        <v>-2454601596.7662406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-2454601596.7662406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-10227506.653192669</v>
      </c>
      <c r="L2811" s="444">
        <f t="shared" ca="1" si="152"/>
        <v>-2464829103.4194331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-2464829103.4194331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-10270121.264247637</v>
      </c>
      <c r="L2812" s="444">
        <f t="shared" ca="1" si="152"/>
        <v>-2475099224.6836805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-2475099224.6836805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-10312913.436182002</v>
      </c>
      <c r="L2813" s="444">
        <f t="shared" ref="L2813:L3067" ca="1" si="157">I2813-J2813+K2813</f>
        <v>-2485412138.1198626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-2485412138.1198626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-10355883.908832761</v>
      </c>
      <c r="L2814" s="444">
        <f t="shared" ca="1" si="157"/>
        <v>-2495768022.0286951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-2495768022.0286951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-10399033.425119562</v>
      </c>
      <c r="L2815" s="444">
        <f t="shared" ca="1" si="157"/>
        <v>-2506167055.4538145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-2506167055.4538145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-10442362.73105756</v>
      </c>
      <c r="L2816" s="444">
        <f t="shared" ca="1" si="157"/>
        <v>-2516609418.1848722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-2516609418.1848722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-10485872.5757703</v>
      </c>
      <c r="L2817" s="444">
        <f t="shared" ca="1" si="157"/>
        <v>-2527095290.7606425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-2527095290.7606425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-10529563.711502677</v>
      </c>
      <c r="L2818" s="444">
        <f t="shared" ca="1" si="157"/>
        <v>-2537624854.4721451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-2537624854.4721451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-10573436.893633937</v>
      </c>
      <c r="L2819" s="444">
        <f t="shared" ca="1" si="157"/>
        <v>-2548198291.3657789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-2548198291.3657789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-10617492.880690746</v>
      </c>
      <c r="L2820" s="444">
        <f t="shared" ca="1" si="157"/>
        <v>-2558815784.2464695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-2558815784.2464695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-10661732.43436029</v>
      </c>
      <c r="L2821" s="444">
        <f t="shared" ca="1" si="157"/>
        <v>-2569477516.68083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-2569477516.68083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-10706156.319503458</v>
      </c>
      <c r="L2822" s="444">
        <f t="shared" ca="1" si="157"/>
        <v>-2580183673.0003333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-2580183673.0003333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-10750765.304168055</v>
      </c>
      <c r="L2823" s="444">
        <f t="shared" ca="1" si="157"/>
        <v>-2590934438.3045015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-2590934438.3045015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-10795560.159602089</v>
      </c>
      <c r="L2824" s="444">
        <f t="shared" ca="1" si="157"/>
        <v>-2601729998.4641037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-2601729998.4641037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-10840541.660267098</v>
      </c>
      <c r="L2825" s="444">
        <f t="shared" ca="1" si="157"/>
        <v>-2612570540.1243706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-2612570540.1243706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-10885710.583851544</v>
      </c>
      <c r="L2826" s="444">
        <f t="shared" ca="1" si="157"/>
        <v>-2623456250.7082219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-2623456250.7082219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-10931067.711284257</v>
      </c>
      <c r="L2827" s="444">
        <f t="shared" ca="1" si="157"/>
        <v>-2634387318.4195061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-2634387318.4195061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-10976613.826747943</v>
      </c>
      <c r="L2828" s="444">
        <f t="shared" ca="1" si="157"/>
        <v>-2645363932.246254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-2645363932.246254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-11022349.717692725</v>
      </c>
      <c r="L2829" s="444">
        <f t="shared" ca="1" si="157"/>
        <v>-2656386281.9639468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-2656386281.9639468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-11068276.174849778</v>
      </c>
      <c r="L2830" s="444">
        <f t="shared" ca="1" si="157"/>
        <v>-2667454558.1387968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-2667454558.1387968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-11114393.992244987</v>
      </c>
      <c r="L2831" s="444">
        <f t="shared" ca="1" si="157"/>
        <v>-2678568952.131042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-2678568952.131042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-11160703.967212675</v>
      </c>
      <c r="L2832" s="444">
        <f t="shared" ca="1" si="157"/>
        <v>-2689729656.0982547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-2689729656.0982547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-11207206.900409395</v>
      </c>
      <c r="L2833" s="444">
        <f t="shared" ca="1" si="157"/>
        <v>-2700936862.9986639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-2700936862.9986639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-11253903.595827766</v>
      </c>
      <c r="L2834" s="444">
        <f t="shared" ca="1" si="157"/>
        <v>-2712190766.5944915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-2712190766.5944915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-11300794.86081038</v>
      </c>
      <c r="L2835" s="444">
        <f t="shared" ca="1" si="157"/>
        <v>-2723491561.4553018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-2723491561.4553018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-11347881.506063757</v>
      </c>
      <c r="L2836" s="444">
        <f t="shared" ca="1" si="157"/>
        <v>-2734839442.9613657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-2734839442.9613657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-11395164.345672358</v>
      </c>
      <c r="L2837" s="444">
        <f t="shared" ca="1" si="157"/>
        <v>-2746234607.3070378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-2746234607.3070378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-11442644.197112657</v>
      </c>
      <c r="L2838" s="444">
        <f t="shared" ca="1" si="157"/>
        <v>-2757677251.5041504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-2757677251.5041504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-11490321.881267292</v>
      </c>
      <c r="L2839" s="444">
        <f t="shared" ca="1" si="157"/>
        <v>-2769167573.3854175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-2769167573.3854175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-11538198.222439239</v>
      </c>
      <c r="L2840" s="444">
        <f t="shared" ca="1" si="157"/>
        <v>-2780705771.6078568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-2780705771.6078568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-11586274.04836607</v>
      </c>
      <c r="L2841" s="444">
        <f t="shared" ca="1" si="157"/>
        <v>-2792292045.6562228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-2792292045.6562228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-11634550.190234262</v>
      </c>
      <c r="L2842" s="444">
        <f t="shared" ca="1" si="157"/>
        <v>-2803926595.846457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-2803926595.846457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-11683027.482693572</v>
      </c>
      <c r="L2843" s="444">
        <f t="shared" ca="1" si="157"/>
        <v>-2815609623.3291507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-2815609623.3291507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-11731706.763871461</v>
      </c>
      <c r="L2844" s="444">
        <f t="shared" ca="1" si="157"/>
        <v>-2827341330.0930223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-2827341330.0930223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-11780588.875387592</v>
      </c>
      <c r="L2845" s="444">
        <f t="shared" ca="1" si="157"/>
        <v>-2839121918.96841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-2839121918.96841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-11829674.662368376</v>
      </c>
      <c r="L2846" s="444">
        <f t="shared" ca="1" si="157"/>
        <v>-2850951593.6307783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-2850951593.6307783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-11878964.973461576</v>
      </c>
      <c r="L2847" s="444">
        <f t="shared" ca="1" si="157"/>
        <v>-2862830558.6042399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-2862830558.6042399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-11928460.660851</v>
      </c>
      <c r="L2848" s="444">
        <f t="shared" ca="1" si="157"/>
        <v>-2874759019.2650909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-2874759019.2650909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-11978162.580271212</v>
      </c>
      <c r="L2849" s="444">
        <f t="shared" ca="1" si="157"/>
        <v>-2886737181.8453622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-2886737181.8453622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-12028071.591022342</v>
      </c>
      <c r="L2850" s="444">
        <f t="shared" ca="1" si="157"/>
        <v>-2898765253.4363847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-2898765253.4363847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-12078188.555984937</v>
      </c>
      <c r="L2851" s="444">
        <f t="shared" ca="1" si="157"/>
        <v>-2910843441.9923697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-2910843441.9923697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-12128514.341634873</v>
      </c>
      <c r="L2852" s="444">
        <f t="shared" ca="1" si="157"/>
        <v>-2922971956.3340044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-2922971956.3340044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-12179049.818058351</v>
      </c>
      <c r="L2853" s="444">
        <f t="shared" ca="1" si="157"/>
        <v>-2935151006.1520629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-2935151006.1520629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-12229795.858966928</v>
      </c>
      <c r="L2854" s="444">
        <f t="shared" ca="1" si="157"/>
        <v>-2947380802.0110297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-2947380802.0110297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-12280753.341712624</v>
      </c>
      <c r="L2855" s="444">
        <f t="shared" ca="1" si="157"/>
        <v>-2959661555.3527422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-2959661555.3527422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-12331923.147303093</v>
      </c>
      <c r="L2856" s="444">
        <f t="shared" ca="1" si="157"/>
        <v>-2971993478.5000453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-2971993478.5000453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-12383306.160416855</v>
      </c>
      <c r="L2857" s="444">
        <f t="shared" ca="1" si="157"/>
        <v>-2984376784.6604624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-2984376784.6604624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-12434903.269418593</v>
      </c>
      <c r="L2858" s="444">
        <f t="shared" ca="1" si="157"/>
        <v>-2996811687.9298811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-2996811687.9298811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-12486715.366374504</v>
      </c>
      <c r="L2859" s="444">
        <f t="shared" ca="1" si="157"/>
        <v>-3009298403.2962556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-3009298403.2962556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-12538743.347067732</v>
      </c>
      <c r="L2860" s="444">
        <f t="shared" ca="1" si="157"/>
        <v>-3021837146.6433234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-3021837146.6433234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-12590988.111013848</v>
      </c>
      <c r="L2861" s="444">
        <f t="shared" ca="1" si="157"/>
        <v>-3034428134.7543373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-3034428134.7543373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-12643450.561476406</v>
      </c>
      <c r="L2862" s="444">
        <f t="shared" ca="1" si="157"/>
        <v>-3047071585.3158135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-3047071585.3158135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-12696131.605482556</v>
      </c>
      <c r="L2863" s="444">
        <f t="shared" ca="1" si="157"/>
        <v>-3059767716.9212961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-3059767716.9212961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-12749032.153838733</v>
      </c>
      <c r="L2864" s="444">
        <f t="shared" ca="1" si="157"/>
        <v>-3072516749.0751348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-3072516749.0751348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-12802153.121146394</v>
      </c>
      <c r="L2865" s="444">
        <f t="shared" ca="1" si="157"/>
        <v>-3085318902.196281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-3085318902.196281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-12855495.425817838</v>
      </c>
      <c r="L2866" s="444">
        <f t="shared" ca="1" si="157"/>
        <v>-3098174397.6220989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-3098174397.6220989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-12909059.990092078</v>
      </c>
      <c r="L2867" s="444">
        <f t="shared" ca="1" si="157"/>
        <v>-3111083457.6121912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-3111083457.6121912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-12962847.740050796</v>
      </c>
      <c r="L2868" s="444">
        <f t="shared" ca="1" si="157"/>
        <v>-3124046305.352242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-3124046305.352242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-13016859.605634341</v>
      </c>
      <c r="L2869" s="444">
        <f t="shared" ca="1" si="157"/>
        <v>-3137063164.9578762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-3137063164.9578762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-13071096.520657817</v>
      </c>
      <c r="L2870" s="444">
        <f t="shared" ca="1" si="157"/>
        <v>-3150134261.4785342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-3150134261.4785342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-13125559.422827225</v>
      </c>
      <c r="L2871" s="444">
        <f t="shared" ca="1" si="157"/>
        <v>-3163259820.9013615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-3163259820.9013615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-13180249.253755672</v>
      </c>
      <c r="L2872" s="444">
        <f t="shared" ca="1" si="157"/>
        <v>-3176440070.155117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-3176440070.155117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-13235166.958979655</v>
      </c>
      <c r="L2873" s="444">
        <f t="shared" ca="1" si="157"/>
        <v>-3189675237.1140966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-3189675237.1140966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-13290313.487975402</v>
      </c>
      <c r="L2874" s="444">
        <f t="shared" ca="1" si="157"/>
        <v>-3202965550.6020722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-3202965550.6020722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-13345689.794175301</v>
      </c>
      <c r="L2875" s="444">
        <f t="shared" ca="1" si="157"/>
        <v>-3216311240.3962474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-3216311240.3962474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-13401296.834984364</v>
      </c>
      <c r="L2876" s="444">
        <f t="shared" ca="1" si="157"/>
        <v>-3229712537.2312317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-3229712537.2312317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-13457135.571796799</v>
      </c>
      <c r="L2877" s="444">
        <f t="shared" ca="1" si="157"/>
        <v>-3243169672.8030286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-3243169672.8030286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-13513206.970012618</v>
      </c>
      <c r="L2878" s="444">
        <f t="shared" ca="1" si="157"/>
        <v>-3256682879.7730412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-3256682879.7730412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-13569511.999054339</v>
      </c>
      <c r="L2879" s="444">
        <f t="shared" ca="1" si="157"/>
        <v>-3270252391.7720957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-3270252391.7720957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-13626051.632383732</v>
      </c>
      <c r="L2880" s="444">
        <f t="shared" ca="1" si="157"/>
        <v>-3283878443.4044795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-3283878443.4044795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-13682826.847518664</v>
      </c>
      <c r="L2881" s="444">
        <f t="shared" ca="1" si="157"/>
        <v>-3297561270.2519979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-3297561270.2519979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-13739838.626049992</v>
      </c>
      <c r="L2882" s="444">
        <f t="shared" ca="1" si="157"/>
        <v>-3311301108.8780479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-3311301108.8780479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-13797087.953658532</v>
      </c>
      <c r="L2883" s="444">
        <f t="shared" ca="1" si="157"/>
        <v>-3325098196.8317065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-3325098196.8317065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-13854575.82013211</v>
      </c>
      <c r="L2884" s="444">
        <f t="shared" ca="1" si="157"/>
        <v>-3338952772.6518388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-3338952772.6518388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-13912303.21938266</v>
      </c>
      <c r="L2885" s="444">
        <f t="shared" ca="1" si="157"/>
        <v>-3352865075.8712215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-3352865075.8712215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-13970271.149463423</v>
      </c>
      <c r="L2886" s="444">
        <f t="shared" ca="1" si="157"/>
        <v>-3366835347.0206852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-3366835347.0206852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-14028480.612586187</v>
      </c>
      <c r="L2887" s="444">
        <f t="shared" ca="1" si="157"/>
        <v>-3380863827.6332712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-3380863827.6332712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-14086932.615138629</v>
      </c>
      <c r="L2888" s="444">
        <f t="shared" ca="1" si="157"/>
        <v>-3394950760.2484097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-3394950760.2484097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-14145628.167701706</v>
      </c>
      <c r="L2889" s="444">
        <f t="shared" ca="1" si="157"/>
        <v>-3409096388.4161115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-3409096388.4161115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-14204568.285067132</v>
      </c>
      <c r="L2890" s="444">
        <f t="shared" ca="1" si="157"/>
        <v>-3423300956.7011786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-3423300956.7011786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-14263753.98625491</v>
      </c>
      <c r="L2891" s="444">
        <f t="shared" ca="1" si="157"/>
        <v>-3437564710.6874332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-3437564710.6874332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-14323186.294530973</v>
      </c>
      <c r="L2892" s="444">
        <f t="shared" ca="1" si="157"/>
        <v>-3451887896.9819641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-3451887896.9819641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-14382866.237424849</v>
      </c>
      <c r="L2893" s="444">
        <f t="shared" ca="1" si="157"/>
        <v>-3466270763.219389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-3466270763.219389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-14442794.846747454</v>
      </c>
      <c r="L2894" s="444">
        <f t="shared" ca="1" si="157"/>
        <v>-3480713558.0661364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-3480713558.0661364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-14502973.1586089</v>
      </c>
      <c r="L2895" s="444">
        <f t="shared" ca="1" si="157"/>
        <v>-3495216531.2247453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-3495216531.2247453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-14563402.21343644</v>
      </c>
      <c r="L2896" s="444">
        <f t="shared" ca="1" si="157"/>
        <v>-3509779933.4381819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-3509779933.4381819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-14624083.055992424</v>
      </c>
      <c r="L2897" s="444">
        <f t="shared" ca="1" si="157"/>
        <v>-3524404016.4941745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-3524404016.4941745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-14685016.735392392</v>
      </c>
      <c r="L2898" s="444">
        <f t="shared" ca="1" si="157"/>
        <v>-3539089033.2295671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-3539089033.2295671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-14746204.305123197</v>
      </c>
      <c r="L2899" s="444">
        <f t="shared" ca="1" si="157"/>
        <v>-3553835237.5346904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-3553835237.5346904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-14807646.823061209</v>
      </c>
      <c r="L2900" s="444">
        <f t="shared" ca="1" si="157"/>
        <v>-3568642884.3577514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-3568642884.3577514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-14869345.351490632</v>
      </c>
      <c r="L2901" s="444">
        <f t="shared" ca="1" si="157"/>
        <v>-3583512229.7092419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-3583512229.7092419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-14931300.957121842</v>
      </c>
      <c r="L2902" s="444">
        <f t="shared" ca="1" si="157"/>
        <v>-3598443530.6663637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-3598443530.6663637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-14993514.711109851</v>
      </c>
      <c r="L2903" s="444">
        <f t="shared" ca="1" si="157"/>
        <v>-3613437045.3774734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-3613437045.3774734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-15055987.689072805</v>
      </c>
      <c r="L2904" s="444">
        <f t="shared" ca="1" si="157"/>
        <v>-3628493033.066546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-3628493033.066546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-15118720.971110607</v>
      </c>
      <c r="L2905" s="444">
        <f t="shared" ca="1" si="157"/>
        <v>-3643611754.0376568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-3643611754.0376568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-15181715.641823569</v>
      </c>
      <c r="L2906" s="444">
        <f t="shared" ca="1" si="157"/>
        <v>-3658793469.6794806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-3658793469.6794806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-15244972.79033117</v>
      </c>
      <c r="L2907" s="444">
        <f t="shared" ca="1" si="157"/>
        <v>-3674038442.4698119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-3674038442.4698119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-15308493.510290883</v>
      </c>
      <c r="L2908" s="444">
        <f t="shared" ca="1" si="157"/>
        <v>-3689346935.980103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-3689346935.980103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-15372278.899917096</v>
      </c>
      <c r="L2909" s="444">
        <f t="shared" ca="1" si="157"/>
        <v>-3704719214.8800201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-3704719214.8800201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-15436330.062000083</v>
      </c>
      <c r="L2910" s="444">
        <f t="shared" ca="1" si="157"/>
        <v>-3720155544.9420204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-3720155544.9420204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-15500648.103925083</v>
      </c>
      <c r="L2911" s="444">
        <f t="shared" ca="1" si="157"/>
        <v>-3735656193.0459456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-3735656193.0459456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-15565234.137691442</v>
      </c>
      <c r="L2912" s="444">
        <f t="shared" ca="1" si="157"/>
        <v>-3751221427.1836371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-3751221427.1836371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-15630089.279931819</v>
      </c>
      <c r="L2913" s="444">
        <f t="shared" ca="1" si="157"/>
        <v>-3766851516.4635692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-3766851516.4635692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-15695214.651931537</v>
      </c>
      <c r="L2914" s="444">
        <f t="shared" ca="1" si="157"/>
        <v>-3782546731.1155009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-3782546731.1155009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-15760611.379647922</v>
      </c>
      <c r="L2915" s="444">
        <f t="shared" ca="1" si="157"/>
        <v>-3798307342.4951487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-3798307342.4951487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-15826280.593729785</v>
      </c>
      <c r="L2916" s="444">
        <f t="shared" ca="1" si="157"/>
        <v>-3814133623.0888786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-3814133623.0888786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-15892223.429536993</v>
      </c>
      <c r="L2917" s="444">
        <f t="shared" ca="1" si="157"/>
        <v>-3830025846.5184155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-3830025846.5184155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-15958441.027160063</v>
      </c>
      <c r="L2918" s="444">
        <f t="shared" ca="1" si="157"/>
        <v>-3845984287.5455756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-3845984287.5455756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-16024934.531439899</v>
      </c>
      <c r="L2919" s="444">
        <f t="shared" ca="1" si="157"/>
        <v>-3862009222.0770154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-3862009222.0770154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-16091705.091987563</v>
      </c>
      <c r="L2920" s="444">
        <f t="shared" ca="1" si="157"/>
        <v>-3878100927.169003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-3878100927.169003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-16158753.863204179</v>
      </c>
      <c r="L2921" s="444">
        <f t="shared" ca="1" si="157"/>
        <v>-3894259681.032207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-3894259681.032207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-16226082.004300861</v>
      </c>
      <c r="L2922" s="444">
        <f t="shared" ca="1" si="157"/>
        <v>-3910485763.0365081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-3910485763.0365081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-16293690.679318784</v>
      </c>
      <c r="L2923" s="444">
        <f t="shared" ca="1" si="157"/>
        <v>-3926779453.715827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-3926779453.715827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-16361581.057149278</v>
      </c>
      <c r="L2924" s="444">
        <f t="shared" ca="1" si="157"/>
        <v>-3943141034.7729764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-3943141034.7729764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-16429754.311554069</v>
      </c>
      <c r="L2925" s="444">
        <f t="shared" ca="1" si="157"/>
        <v>-3959570789.0845304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-3959570789.0845304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-16498211.621185543</v>
      </c>
      <c r="L2926" s="444">
        <f t="shared" ca="1" si="157"/>
        <v>-3976069000.7057161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-3976069000.7057161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-16566954.169607149</v>
      </c>
      <c r="L2927" s="444">
        <f t="shared" ca="1" si="157"/>
        <v>-3992635954.8753233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-3992635954.8753233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-16635983.145313846</v>
      </c>
      <c r="L2928" s="444">
        <f t="shared" ca="1" si="157"/>
        <v>-4009271938.020637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-4009271938.020637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-16705299.741752654</v>
      </c>
      <c r="L2929" s="444">
        <f t="shared" ca="1" si="157"/>
        <v>-4025977237.7623897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-4025977237.7623897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-16774905.157343291</v>
      </c>
      <c r="L2930" s="444">
        <f t="shared" ca="1" si="157"/>
        <v>-4042752142.919733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-4042752142.919733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-16844800.595498886</v>
      </c>
      <c r="L2931" s="444">
        <f t="shared" ca="1" si="157"/>
        <v>-4059596943.5152321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-4059596943.5152321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-16914987.264646798</v>
      </c>
      <c r="L2932" s="444">
        <f t="shared" ca="1" si="157"/>
        <v>-4076511930.7798791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-4076511930.7798791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-16985466.378249496</v>
      </c>
      <c r="L2933" s="444">
        <f t="shared" ca="1" si="157"/>
        <v>-4093497397.1581287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-4093497397.1581287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-17056239.154825535</v>
      </c>
      <c r="L2934" s="444">
        <f t="shared" ca="1" si="157"/>
        <v>-4110553636.3129544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-4110553636.3129544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-17127306.817970645</v>
      </c>
      <c r="L2935" s="444">
        <f t="shared" ca="1" si="157"/>
        <v>-4127680943.1309252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-4127680943.1309252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-17198670.596378852</v>
      </c>
      <c r="L2936" s="444">
        <f t="shared" ca="1" si="157"/>
        <v>-4144879613.727304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-4144879613.727304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-17270331.723863769</v>
      </c>
      <c r="L2937" s="444">
        <f t="shared" ca="1" si="157"/>
        <v>-4162149945.4511676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-4162149945.4511676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-17342291.439379867</v>
      </c>
      <c r="L2938" s="444">
        <f t="shared" ca="1" si="157"/>
        <v>-4179492236.8905473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-4179492236.8905473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-17414550.987043947</v>
      </c>
      <c r="L2939" s="444">
        <f t="shared" ca="1" si="157"/>
        <v>-4196906787.8775911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-4196906787.8775911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-17487111.61615663</v>
      </c>
      <c r="L2940" s="444">
        <f t="shared" ca="1" si="157"/>
        <v>-4214393899.4937477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-4214393899.4937477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-17559974.58122395</v>
      </c>
      <c r="L2941" s="444">
        <f t="shared" ca="1" si="157"/>
        <v>-4231953874.0749717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-4231953874.0749717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-17633141.14197905</v>
      </c>
      <c r="L2942" s="444">
        <f t="shared" ca="1" si="157"/>
        <v>-4249587015.2169509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-4249587015.2169509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-17706612.56340396</v>
      </c>
      <c r="L2943" s="444">
        <f t="shared" ca="1" si="157"/>
        <v>-4267293627.780355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-4267293627.780355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-17780390.115751479</v>
      </c>
      <c r="L2944" s="444">
        <f t="shared" ca="1" si="157"/>
        <v>-4285074017.8961062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-4285074017.8961062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-17854475.074567109</v>
      </c>
      <c r="L2945" s="444">
        <f t="shared" ca="1" si="157"/>
        <v>-4302928492.9706736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-4302928492.9706736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-17928868.720711138</v>
      </c>
      <c r="L2946" s="444">
        <f t="shared" ca="1" si="157"/>
        <v>-4320857361.6913843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-4320857361.6913843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-18003572.340380769</v>
      </c>
      <c r="L2947" s="444">
        <f t="shared" ca="1" si="157"/>
        <v>-4338860934.031765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-4338860934.031765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-18078587.225132354</v>
      </c>
      <c r="L2948" s="444">
        <f t="shared" ca="1" si="157"/>
        <v>-4356939521.256897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-4356939521.256897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-18153914.671903737</v>
      </c>
      <c r="L2949" s="444">
        <f t="shared" ca="1" si="157"/>
        <v>-4375093435.9288006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-4375093435.9288006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-18229555.983036667</v>
      </c>
      <c r="L2950" s="444">
        <f t="shared" ca="1" si="157"/>
        <v>-4393322991.9118376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-4393322991.9118376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-18305512.466299322</v>
      </c>
      <c r="L2951" s="444">
        <f t="shared" ca="1" si="157"/>
        <v>-4411628504.3781366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-4411628504.3781366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-18381785.434908904</v>
      </c>
      <c r="L2952" s="444">
        <f t="shared" ca="1" si="157"/>
        <v>-4430010289.8130455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-4430010289.8130455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-18458376.207554355</v>
      </c>
      <c r="L2953" s="444">
        <f t="shared" ca="1" si="157"/>
        <v>-4448468666.0206003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-4448468666.0206003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-18535286.108419169</v>
      </c>
      <c r="L2954" s="444">
        <f t="shared" ca="1" si="157"/>
        <v>-4467003952.1290197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-4467003952.1290197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-18612516.46720425</v>
      </c>
      <c r="L2955" s="444">
        <f t="shared" ca="1" si="157"/>
        <v>-4485616468.5962238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-4485616468.5962238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-18690068.619150933</v>
      </c>
      <c r="L2956" s="444">
        <f t="shared" ca="1" si="157"/>
        <v>-4504306537.2153749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-4504306537.2153749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-18767943.905064061</v>
      </c>
      <c r="L2957" s="444">
        <f t="shared" ca="1" si="157"/>
        <v>-4523074481.1204386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-4523074481.1204386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-18846143.671335161</v>
      </c>
      <c r="L2958" s="444">
        <f t="shared" ca="1" si="157"/>
        <v>-4541920624.7917738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-4541920624.7917738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-18924669.269965723</v>
      </c>
      <c r="L2959" s="444">
        <f t="shared" ca="1" si="157"/>
        <v>-4560845294.0617399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-4560845294.0617399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-19003522.058590584</v>
      </c>
      <c r="L2960" s="444">
        <f t="shared" ca="1" si="157"/>
        <v>-4579848816.1203308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-4579848816.1203308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-19082703.400501378</v>
      </c>
      <c r="L2961" s="444">
        <f t="shared" ca="1" si="157"/>
        <v>-4598931519.5208321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-4598931519.5208321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-19162214.664670132</v>
      </c>
      <c r="L2962" s="444">
        <f t="shared" ca="1" si="157"/>
        <v>-4618093734.1855021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-4618093734.1855021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-19242057.225772925</v>
      </c>
      <c r="L2963" s="444">
        <f t="shared" ca="1" si="157"/>
        <v>-4637335791.4112749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-4637335791.4112749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-19322232.464213647</v>
      </c>
      <c r="L2964" s="444">
        <f t="shared" ca="1" si="157"/>
        <v>-4656658023.8754883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-4656658023.8754883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-19402741.766147867</v>
      </c>
      <c r="L2965" s="444">
        <f t="shared" ca="1" si="157"/>
        <v>-4676060765.6416359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-4676060765.6416359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-19483586.523506816</v>
      </c>
      <c r="L2966" s="444">
        <f t="shared" ca="1" si="157"/>
        <v>-4695544352.165143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-4695544352.165143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-19564768.134021427</v>
      </c>
      <c r="L2967" s="444">
        <f t="shared" ca="1" si="157"/>
        <v>-4715109120.2991648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-4715109120.2991648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-19646288.001246519</v>
      </c>
      <c r="L2968" s="444">
        <f t="shared" ca="1" si="157"/>
        <v>-4734755408.3004112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-4734755408.3004112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-19728147.534585048</v>
      </c>
      <c r="L2969" s="444">
        <f t="shared" ca="1" si="157"/>
        <v>-4754483555.8349962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-4754483555.8349962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-19810348.149312485</v>
      </c>
      <c r="L2970" s="444">
        <f t="shared" ca="1" si="157"/>
        <v>-4774293903.9843082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-4774293903.9843082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-19892891.266601283</v>
      </c>
      <c r="L2971" s="444">
        <f t="shared" ca="1" si="157"/>
        <v>-4794186795.2509098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-4794186795.2509098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-19975778.313545458</v>
      </c>
      <c r="L2972" s="444">
        <f t="shared" ca="1" si="157"/>
        <v>-4814162573.564455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-4814162573.564455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-20059010.72318523</v>
      </c>
      <c r="L2973" s="444">
        <f t="shared" ca="1" si="157"/>
        <v>-4834221584.2876406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-4834221584.2876406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-20142589.934531834</v>
      </c>
      <c r="L2974" s="444">
        <f t="shared" ca="1" si="157"/>
        <v>-4854364174.2221727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-4854364174.2221727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-20226517.392592385</v>
      </c>
      <c r="L2975" s="444">
        <f t="shared" ca="1" si="157"/>
        <v>-4874590691.6147652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-4874590691.6147652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-20310794.548394855</v>
      </c>
      <c r="L2976" s="444">
        <f t="shared" ca="1" si="157"/>
        <v>-4894901486.1631603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-4894901486.1631603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-20395422.859013166</v>
      </c>
      <c r="L2977" s="444">
        <f t="shared" ca="1" si="157"/>
        <v>-4915296909.0221739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-4915296909.0221739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-20480403.787592392</v>
      </c>
      <c r="L2978" s="444">
        <f t="shared" ca="1" si="157"/>
        <v>-4935777312.8097658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-4935777312.8097658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-20565738.803374022</v>
      </c>
      <c r="L2979" s="444">
        <f t="shared" ca="1" si="157"/>
        <v>-4956343051.6131401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-4956343051.6131401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-20651429.381721418</v>
      </c>
      <c r="L2980" s="444">
        <f t="shared" ca="1" si="157"/>
        <v>-4976994480.9948616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-4976994480.9948616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-20737477.004145257</v>
      </c>
      <c r="L2981" s="444">
        <f t="shared" ca="1" si="157"/>
        <v>-4997731957.9990072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-4997731957.9990072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-20823883.158329196</v>
      </c>
      <c r="L2982" s="444">
        <f t="shared" ca="1" si="157"/>
        <v>-5018555841.1573362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-5018555841.1573362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-20910649.338155568</v>
      </c>
      <c r="L2983" s="444">
        <f t="shared" ca="1" si="157"/>
        <v>-5039466490.495492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-5039466490.495492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-20997777.043731216</v>
      </c>
      <c r="L2984" s="444">
        <f t="shared" ca="1" si="157"/>
        <v>-5060464267.5392237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-5060464267.5392237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-21085267.781413432</v>
      </c>
      <c r="L2985" s="444">
        <f t="shared" ca="1" si="157"/>
        <v>-5081549535.3206367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-5081549535.3206367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-21173123.063835986</v>
      </c>
      <c r="L2986" s="444">
        <f t="shared" ca="1" si="157"/>
        <v>-5102722658.3844728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-5102722658.3844728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-21261344.409935303</v>
      </c>
      <c r="L2987" s="444">
        <f t="shared" ca="1" si="157"/>
        <v>-5123984002.7944078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-5123984002.7944078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-21349933.344976701</v>
      </c>
      <c r="L2988" s="444">
        <f t="shared" ca="1" si="157"/>
        <v>-5145333936.1393843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-5145333936.1393843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-21438891.400580768</v>
      </c>
      <c r="L2989" s="444">
        <f t="shared" ca="1" si="157"/>
        <v>-5166772827.5399647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-5166772827.5399647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-21528220.114749853</v>
      </c>
      <c r="L2990" s="444">
        <f t="shared" ca="1" si="157"/>
        <v>-5188301047.6547146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-5188301047.6547146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-21617921.031894643</v>
      </c>
      <c r="L2991" s="444">
        <f t="shared" ca="1" si="157"/>
        <v>-5209918968.6866093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-5209918968.6866093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-21707995.702860873</v>
      </c>
      <c r="L2992" s="444">
        <f t="shared" ca="1" si="157"/>
        <v>-5231626964.3894701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-5231626964.3894701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-21798445.684956126</v>
      </c>
      <c r="L2993" s="444">
        <f t="shared" ca="1" si="157"/>
        <v>-5253425410.0744267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-5253425410.0744267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-21889272.541976776</v>
      </c>
      <c r="L2994" s="444">
        <f t="shared" ca="1" si="157"/>
        <v>-5275314682.6164036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-5275314682.6164036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-21980477.844235014</v>
      </c>
      <c r="L2995" s="444">
        <f t="shared" ca="1" si="157"/>
        <v>-5297295160.460639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-5297295160.460639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-22072063.168585997</v>
      </c>
      <c r="L2996" s="444">
        <f t="shared" ca="1" si="157"/>
        <v>-5319367223.6292248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-5319367223.6292248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-22164030.098455101</v>
      </c>
      <c r="L2997" s="444">
        <f t="shared" ca="1" si="157"/>
        <v>-5341531253.7276802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-5341531253.7276802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-22256380.223865334</v>
      </c>
      <c r="L2998" s="444">
        <f t="shared" ca="1" si="157"/>
        <v>-5363787633.9515457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-5363787633.9515457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-22349115.141464774</v>
      </c>
      <c r="L2999" s="444">
        <f t="shared" ca="1" si="157"/>
        <v>-5386136749.0930109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-5386136749.0930109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-22442236.454554211</v>
      </c>
      <c r="L3000" s="444">
        <f t="shared" ca="1" si="157"/>
        <v>-5408578985.5475655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-5408578985.5475655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-22535745.773114856</v>
      </c>
      <c r="L3001" s="444">
        <f t="shared" ca="1" si="157"/>
        <v>-5431114731.3206806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-5431114731.3206806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-22629644.713836171</v>
      </c>
      <c r="L3002" s="444">
        <f t="shared" ca="1" si="157"/>
        <v>-5453744376.0345163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-5453744376.0345163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-22723934.900143817</v>
      </c>
      <c r="L3003" s="444">
        <f t="shared" ca="1" si="157"/>
        <v>-5476468310.93466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-5476468310.93466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-22818617.962227751</v>
      </c>
      <c r="L3004" s="444">
        <f t="shared" ca="1" si="157"/>
        <v>-5499286928.8968878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-5499286928.8968878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-22913695.537070364</v>
      </c>
      <c r="L3005" s="444">
        <f t="shared" ca="1" si="157"/>
        <v>-5522200624.4339581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-5522200624.4339581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-23009169.268474825</v>
      </c>
      <c r="L3006" s="444">
        <f t="shared" ca="1" si="157"/>
        <v>-5545209793.7024326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-5545209793.7024326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-23105040.807093468</v>
      </c>
      <c r="L3007" s="444">
        <f t="shared" ca="1" si="157"/>
        <v>-5568314834.5095263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-5568314834.5095263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-23201311.810456358</v>
      </c>
      <c r="L3008" s="444">
        <f t="shared" ca="1" si="157"/>
        <v>-5591516146.3199825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-5591516146.3199825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-23297983.942999925</v>
      </c>
      <c r="L3009" s="444">
        <f t="shared" ca="1" si="157"/>
        <v>-5614814130.2629824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-5614814130.2629824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-23395058.876095761</v>
      </c>
      <c r="L3010" s="444">
        <f t="shared" ca="1" si="157"/>
        <v>-5638209189.1390781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-5638209189.1390781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-23492538.288079493</v>
      </c>
      <c r="L3011" s="444">
        <f t="shared" ca="1" si="157"/>
        <v>-5661701727.4271574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-5661701727.4271574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-23590423.864279822</v>
      </c>
      <c r="L3012" s="444">
        <f t="shared" ca="1" si="157"/>
        <v>-5685292151.2914371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-5685292151.2914371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-23688717.297047656</v>
      </c>
      <c r="L3013" s="444">
        <f t="shared" ca="1" si="157"/>
        <v>-5708980868.5884848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-5708980868.5884848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-23787420.285785355</v>
      </c>
      <c r="L3014" s="444">
        <f t="shared" ca="1" si="157"/>
        <v>-5732768288.8742704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-5732768288.8742704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-23886534.536976125</v>
      </c>
      <c r="L3015" s="444">
        <f t="shared" ca="1" si="157"/>
        <v>-5756654823.4112463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-5756654823.4112463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-23986061.764213525</v>
      </c>
      <c r="L3016" s="444">
        <f t="shared" ca="1" si="157"/>
        <v>-5780640885.1754599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-5780640885.1754599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-24086003.688231081</v>
      </c>
      <c r="L3017" s="444">
        <f t="shared" ca="1" si="157"/>
        <v>-5804726888.8636913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-5804726888.8636913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-24186362.036932047</v>
      </c>
      <c r="L3018" s="444">
        <f t="shared" ca="1" si="157"/>
        <v>-5828913250.9006233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-5828913250.9006233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-24287138.545419265</v>
      </c>
      <c r="L3019" s="444">
        <f t="shared" ca="1" si="157"/>
        <v>-5853200389.446043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-5853200389.446043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-24388334.956025179</v>
      </c>
      <c r="L3020" s="444">
        <f t="shared" ca="1" si="157"/>
        <v>-5877588724.4020681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-5877588724.4020681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-24489953.018341951</v>
      </c>
      <c r="L3021" s="444">
        <f t="shared" ca="1" si="157"/>
        <v>-5902078677.4204102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-5902078677.4204102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-24591994.48925171</v>
      </c>
      <c r="L3022" s="444">
        <f t="shared" ca="1" si="157"/>
        <v>-5926670671.9096622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-5926670671.9096622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-24694461.132956926</v>
      </c>
      <c r="L3023" s="444">
        <f t="shared" ca="1" si="157"/>
        <v>-5951365133.0426188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-5951365133.0426188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-24797354.721010912</v>
      </c>
      <c r="L3024" s="444">
        <f t="shared" ca="1" si="157"/>
        <v>-5976162487.7636299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-5976162487.7636299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-24900677.032348458</v>
      </c>
      <c r="L3025" s="444">
        <f t="shared" ca="1" si="157"/>
        <v>-6001063164.7959785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-6001063164.7959785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-25004429.853316575</v>
      </c>
      <c r="L3026" s="444">
        <f t="shared" ca="1" si="157"/>
        <v>-6026067594.6492949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-6026067594.6492949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-25108614.977705397</v>
      </c>
      <c r="L3027" s="444">
        <f t="shared" ca="1" si="157"/>
        <v>-6051176209.6269999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-6051176209.6269999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-25213234.206779167</v>
      </c>
      <c r="L3028" s="444">
        <f t="shared" ca="1" si="157"/>
        <v>-6076389443.8337793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-6076389443.8337793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-25318289.349307414</v>
      </c>
      <c r="L3029" s="444">
        <f t="shared" ca="1" si="157"/>
        <v>-6101707733.1830864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-6101707733.1830864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-25423782.221596193</v>
      </c>
      <c r="L3030" s="444">
        <f t="shared" ca="1" si="157"/>
        <v>-6127131515.4046822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-6127131515.4046822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-25529714.64751951</v>
      </c>
      <c r="L3031" s="444">
        <f t="shared" ca="1" si="157"/>
        <v>-6152661230.0522013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-6152661230.0522013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-25636088.458550837</v>
      </c>
      <c r="L3032" s="444">
        <f t="shared" ca="1" si="157"/>
        <v>-6178297318.5107517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-6178297318.5107517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-25742905.493794799</v>
      </c>
      <c r="L3033" s="444">
        <f t="shared" ca="1" si="157"/>
        <v>-6204040224.0045462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-6204040224.0045462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-25850167.600018941</v>
      </c>
      <c r="L3034" s="444">
        <f t="shared" ca="1" si="157"/>
        <v>-6229890391.6045647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-6229890391.6045647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-25957876.631685685</v>
      </c>
      <c r="L3035" s="444">
        <f t="shared" ca="1" si="157"/>
        <v>-6255848268.2362499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-6255848268.2362499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-26066034.450984374</v>
      </c>
      <c r="L3036" s="444">
        <f t="shared" ca="1" si="157"/>
        <v>-6281914302.6872339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-6281914302.6872339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-26174642.927863475</v>
      </c>
      <c r="L3037" s="444">
        <f t="shared" ca="1" si="157"/>
        <v>-6308088945.615097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-6308088945.615097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-26283703.940062903</v>
      </c>
      <c r="L3038" s="444">
        <f t="shared" ca="1" si="157"/>
        <v>-6334372649.5551596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-6334372649.5551596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-26393219.373146497</v>
      </c>
      <c r="L3039" s="444">
        <f t="shared" ca="1" si="157"/>
        <v>-6360765868.9283056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-6360765868.9283056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-26503191.120534606</v>
      </c>
      <c r="L3040" s="444">
        <f t="shared" ca="1" si="157"/>
        <v>-6387269060.0488405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-6387269060.0488405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-26613621.083536834</v>
      </c>
      <c r="L3041" s="444">
        <f t="shared" ca="1" si="157"/>
        <v>-6413882681.1323776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-6413882681.1323776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-26724511.171384908</v>
      </c>
      <c r="L3042" s="444">
        <f t="shared" ca="1" si="157"/>
        <v>-6440607192.3037624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-6440607192.3037624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-26835863.301265676</v>
      </c>
      <c r="L3043" s="444">
        <f t="shared" ca="1" si="157"/>
        <v>-6467443055.6050282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-6467443055.6050282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-26947679.398354284</v>
      </c>
      <c r="L3044" s="444">
        <f t="shared" ca="1" si="157"/>
        <v>-6494390735.0033827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-6494390735.0033827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-27059961.395847429</v>
      </c>
      <c r="L3045" s="444">
        <f t="shared" ca="1" si="157"/>
        <v>-6521450696.39923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-6521450696.39923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-27172711.234996792</v>
      </c>
      <c r="L3046" s="444">
        <f t="shared" ca="1" si="157"/>
        <v>-6548623407.6342268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-6548623407.6342268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-27285930.86514261</v>
      </c>
      <c r="L3047" s="444">
        <f t="shared" ca="1" si="157"/>
        <v>-6575909338.4993696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-6575909338.4993696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-27399622.243747372</v>
      </c>
      <c r="L3048" s="444">
        <f t="shared" ca="1" si="157"/>
        <v>-6603308960.7431173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-6603308960.7431173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-27513787.336429656</v>
      </c>
      <c r="L3049" s="444">
        <f t="shared" ca="1" si="157"/>
        <v>-6630822748.0795469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-6630822748.0795469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-27628428.11699811</v>
      </c>
      <c r="L3050" s="444">
        <f t="shared" ca="1" si="157"/>
        <v>-6658451176.1965446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-6658451176.1965446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-27743546.567485601</v>
      </c>
      <c r="L3051" s="444">
        <f t="shared" ca="1" si="157"/>
        <v>-6686194722.7640305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-6686194722.7640305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-27859144.678183459</v>
      </c>
      <c r="L3052" s="444">
        <f t="shared" ca="1" si="157"/>
        <v>-6714053867.442214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-6714053867.442214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-27975224.447675891</v>
      </c>
      <c r="L3053" s="444">
        <f t="shared" ca="1" si="157"/>
        <v>-6742029091.8898897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-6742029091.8898897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-28091787.882874541</v>
      </c>
      <c r="L3054" s="444">
        <f t="shared" ca="1" si="157"/>
        <v>-6770120879.7727642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-6770120879.7727642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-28208836.99905318</v>
      </c>
      <c r="L3055" s="444">
        <f t="shared" ca="1" si="157"/>
        <v>-6798329716.7718172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-6798329716.7718172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-28326373.819882572</v>
      </c>
      <c r="L3056" s="444">
        <f t="shared" ca="1" si="157"/>
        <v>-6826656090.5916996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-6826656090.5916996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-28444400.377465412</v>
      </c>
      <c r="L3057" s="444">
        <f t="shared" ca="1" si="157"/>
        <v>-6855100490.9691648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-6855100490.9691648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-28562918.712371524</v>
      </c>
      <c r="L3058" s="444">
        <f t="shared" ca="1" si="157"/>
        <v>-6883663409.6815367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-6883663409.6815367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-28681930.87367307</v>
      </c>
      <c r="L3059" s="444">
        <f t="shared" ca="1" si="157"/>
        <v>-6912345340.5552101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-6912345340.5552101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-28801438.918980047</v>
      </c>
      <c r="L3060" s="444">
        <f t="shared" ca="1" si="157"/>
        <v>-6941146779.4741898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-6941146779.4741898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-28921444.914475791</v>
      </c>
      <c r="L3061" s="444">
        <f t="shared" ca="1" si="157"/>
        <v>-6970068224.3886652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-6970068224.3886652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-29041950.934952777</v>
      </c>
      <c r="L3062" s="444">
        <f t="shared" ca="1" si="157"/>
        <v>-6999110175.3236179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-6999110175.3236179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-29162959.063848406</v>
      </c>
      <c r="L3063" s="444">
        <f t="shared" ca="1" si="157"/>
        <v>-7028273134.3874664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-7028273134.3874664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-29284471.39328111</v>
      </c>
      <c r="L3064" s="444">
        <f t="shared" ca="1" si="157"/>
        <v>-7057557605.7807474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-7057557605.7807474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-29406490.024086446</v>
      </c>
      <c r="L3065" s="444">
        <f t="shared" ca="1" si="157"/>
        <v>-7086964095.8048334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-7086964095.8048334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-29529017.065853473</v>
      </c>
      <c r="L3066" s="444">
        <f t="shared" ca="1" si="157"/>
        <v>-7116493112.8706865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-7116493112.8706865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-29652054.636961192</v>
      </c>
      <c r="L3067" s="444">
        <f t="shared" ca="1" si="157"/>
        <v>-7146145167.5076475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-7146145167.5076475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-29775604.864615198</v>
      </c>
      <c r="L3068" s="444">
        <f t="shared" ref="L3068:L3322" ca="1" si="162">I3068-J3068+K3068</f>
        <v>-7175920772.372263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-7175920772.372263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-29899669.884884428</v>
      </c>
      <c r="L3069" s="444">
        <f t="shared" ca="1" si="162"/>
        <v>-7205820442.2571478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-7205820442.2571478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-30024251.842738118</v>
      </c>
      <c r="L3070" s="444">
        <f t="shared" ca="1" si="162"/>
        <v>-7235844694.0998859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-7235844694.0998859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-30149352.892082863</v>
      </c>
      <c r="L3071" s="444">
        <f t="shared" ca="1" si="162"/>
        <v>-7265994046.9919691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-7265994046.9919691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-30274975.195799872</v>
      </c>
      <c r="L3072" s="444">
        <f t="shared" ca="1" si="162"/>
        <v>-7296269022.1877689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-7296269022.1877689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-30401120.925782371</v>
      </c>
      <c r="L3073" s="444">
        <f t="shared" ca="1" si="162"/>
        <v>-7326670143.1135511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-7326670143.1135511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-30527792.262973126</v>
      </c>
      <c r="L3074" s="444">
        <f t="shared" ca="1" si="162"/>
        <v>-7357197935.376524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-7357197935.376524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-30654991.397402182</v>
      </c>
      <c r="L3075" s="444">
        <f t="shared" ca="1" si="162"/>
        <v>-7387852926.7739258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-7387852926.7739258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-30782720.528224692</v>
      </c>
      <c r="L3076" s="444">
        <f t="shared" ca="1" si="162"/>
        <v>-7418635647.3021507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-7418635647.3021507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-30910981.863758963</v>
      </c>
      <c r="L3077" s="444">
        <f t="shared" ca="1" si="162"/>
        <v>-7449546629.1659098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-7449546629.1659098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-31039777.621524621</v>
      </c>
      <c r="L3078" s="444">
        <f t="shared" ca="1" si="162"/>
        <v>-7480586406.7874346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-7480586406.7874346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-31169110.028280977</v>
      </c>
      <c r="L3079" s="444">
        <f t="shared" ca="1" si="162"/>
        <v>-7511755516.8157158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-7511755516.8157158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-31298981.320065483</v>
      </c>
      <c r="L3080" s="444">
        <f t="shared" ca="1" si="162"/>
        <v>-7543054498.1357813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-7543054498.1357813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-31429393.742232423</v>
      </c>
      <c r="L3081" s="444">
        <f t="shared" ca="1" si="162"/>
        <v>-7574483891.8780136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-7574483891.8780136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-31560349.549491718</v>
      </c>
      <c r="L3082" s="444">
        <f t="shared" ca="1" si="162"/>
        <v>-7606044241.4275055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-7606044241.4275055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-31691851.00594794</v>
      </c>
      <c r="L3083" s="444">
        <f t="shared" ca="1" si="162"/>
        <v>-7637736092.4334536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-7637736092.4334536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-31823900.385139387</v>
      </c>
      <c r="L3084" s="444">
        <f t="shared" ca="1" si="162"/>
        <v>-7669559992.818593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-7669559992.818593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-31956499.970077474</v>
      </c>
      <c r="L3085" s="444">
        <f t="shared" ca="1" si="162"/>
        <v>-7701516492.7886705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-7701516492.7886705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-32089652.053286128</v>
      </c>
      <c r="L3086" s="444">
        <f t="shared" ca="1" si="162"/>
        <v>-7733606144.8419571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-7733606144.8419571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-32223358.936841488</v>
      </c>
      <c r="L3087" s="444">
        <f t="shared" ca="1" si="162"/>
        <v>-7765829503.7787991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-7765829503.7787991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-32357622.932411663</v>
      </c>
      <c r="L3088" s="444">
        <f t="shared" ca="1" si="162"/>
        <v>-7798187126.7112103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-7798187126.7112103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-32492446.36129671</v>
      </c>
      <c r="L3089" s="444">
        <f t="shared" ca="1" si="162"/>
        <v>-7830679573.0725069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-7830679573.0725069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-32627831.554468777</v>
      </c>
      <c r="L3090" s="444">
        <f t="shared" ca="1" si="162"/>
        <v>-7863307404.626976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-7863307404.626976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-32763780.852612399</v>
      </c>
      <c r="L3091" s="444">
        <f t="shared" ca="1" si="162"/>
        <v>-7896071185.4795885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-7896071185.4795885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-32900296.606164951</v>
      </c>
      <c r="L3092" s="444">
        <f t="shared" ca="1" si="162"/>
        <v>-7928971482.0857534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-7928971482.0857534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-33037381.175357301</v>
      </c>
      <c r="L3093" s="444">
        <f t="shared" ca="1" si="162"/>
        <v>-7962008863.2611103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-7962008863.2611103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-33175036.930254627</v>
      </c>
      <c r="L3094" s="444">
        <f t="shared" ca="1" si="162"/>
        <v>-7995183900.1913652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-7995183900.1913652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-33313266.250797357</v>
      </c>
      <c r="L3095" s="444">
        <f t="shared" ca="1" si="162"/>
        <v>-8028497166.4421625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-8028497166.4421625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-33452071.526842348</v>
      </c>
      <c r="L3096" s="444">
        <f t="shared" ca="1" si="162"/>
        <v>-8061949237.9690046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-8061949237.9690046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-33591455.158204183</v>
      </c>
      <c r="L3097" s="444">
        <f t="shared" ca="1" si="162"/>
        <v>-8095540693.1272087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-8095540693.1272087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-33731419.554696701</v>
      </c>
      <c r="L3098" s="444">
        <f t="shared" ca="1" si="162"/>
        <v>-8129272112.6819057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-8129272112.6819057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-33871967.136174612</v>
      </c>
      <c r="L3099" s="444">
        <f t="shared" ca="1" si="162"/>
        <v>-8163144079.8180799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-8163144079.8180799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-34013100.332575336</v>
      </c>
      <c r="L3100" s="444">
        <f t="shared" ca="1" si="162"/>
        <v>-8197157180.1506557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-8197157180.1506557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-34154821.583961062</v>
      </c>
      <c r="L3101" s="444">
        <f t="shared" ca="1" si="162"/>
        <v>-8231312001.7346172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-8231312001.7346172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-34297133.340560906</v>
      </c>
      <c r="L3102" s="444">
        <f t="shared" ca="1" si="162"/>
        <v>-8265609135.0751781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-8265609135.0751781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-34440038.062813237</v>
      </c>
      <c r="L3103" s="444">
        <f t="shared" ca="1" si="162"/>
        <v>-8300049173.137991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-8300049173.137991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-34583538.221408293</v>
      </c>
      <c r="L3104" s="444">
        <f t="shared" ca="1" si="162"/>
        <v>-8334632711.3593988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-8334632711.3593988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-34727636.297330827</v>
      </c>
      <c r="L3105" s="444">
        <f t="shared" ca="1" si="162"/>
        <v>-8369360347.6567297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-8369360347.6567297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-34872334.781903043</v>
      </c>
      <c r="L3106" s="444">
        <f t="shared" ca="1" si="162"/>
        <v>-8404232682.438633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-8404232682.438633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-35017636.176827639</v>
      </c>
      <c r="L3107" s="444">
        <f t="shared" ca="1" si="162"/>
        <v>-8439250318.6154604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-8439250318.6154604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-35163542.994231082</v>
      </c>
      <c r="L3108" s="444">
        <f t="shared" ca="1" si="162"/>
        <v>-8474413861.6096916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-8474413861.6096916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-35310057.75670705</v>
      </c>
      <c r="L3109" s="444">
        <f t="shared" ca="1" si="162"/>
        <v>-8509723919.3663988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-8509723919.3663988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-35457182.997359991</v>
      </c>
      <c r="L3110" s="444">
        <f t="shared" ca="1" si="162"/>
        <v>-8545181102.363759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-8545181102.363759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-35604921.25984899</v>
      </c>
      <c r="L3111" s="444">
        <f t="shared" ca="1" si="162"/>
        <v>-8580786023.6236076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-8580786023.6236076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-35753275.098431699</v>
      </c>
      <c r="L3112" s="444">
        <f t="shared" ca="1" si="162"/>
        <v>-8616539298.7220402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-8616539298.7220402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-35902247.078008503</v>
      </c>
      <c r="L3113" s="444">
        <f t="shared" ca="1" si="162"/>
        <v>-8652441545.8000488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-8652441545.8000488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-36051839.774166867</v>
      </c>
      <c r="L3114" s="444">
        <f t="shared" ca="1" si="162"/>
        <v>-8688493385.5742149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-8688493385.5742149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-36202055.773225896</v>
      </c>
      <c r="L3115" s="444">
        <f t="shared" ca="1" si="162"/>
        <v>-8724695441.3474407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-8724695441.3474407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-36352897.672281004</v>
      </c>
      <c r="L3116" s="444">
        <f t="shared" ca="1" si="162"/>
        <v>-8761048339.019722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-8761048339.019722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-36504368.079248838</v>
      </c>
      <c r="L3117" s="444">
        <f t="shared" ca="1" si="162"/>
        <v>-8797552707.0989704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-8797552707.0989704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-36656469.612912379</v>
      </c>
      <c r="L3118" s="444">
        <f t="shared" ca="1" si="162"/>
        <v>-8834209176.7118835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-8834209176.7118835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-36809204.902966179</v>
      </c>
      <c r="L3119" s="444">
        <f t="shared" ca="1" si="162"/>
        <v>-8871018381.6148491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-8871018381.6148491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-36962576.590061873</v>
      </c>
      <c r="L3120" s="444">
        <f t="shared" ca="1" si="162"/>
        <v>-8907980958.2049103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-8907980958.2049103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-37116587.325853795</v>
      </c>
      <c r="L3121" s="444">
        <f t="shared" ca="1" si="162"/>
        <v>-8945097545.5307636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-8945097545.5307636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-37271239.773044847</v>
      </c>
      <c r="L3122" s="444">
        <f t="shared" ca="1" si="162"/>
        <v>-8982368785.3038082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-8982368785.3038082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-37426536.605432533</v>
      </c>
      <c r="L3123" s="444">
        <f t="shared" ca="1" si="162"/>
        <v>-9019795321.9092407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-9019795321.9092407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-37582480.507955171</v>
      </c>
      <c r="L3124" s="444">
        <f t="shared" ca="1" si="162"/>
        <v>-9057377802.4171963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-9057377802.4171963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-37739074.176738314</v>
      </c>
      <c r="L3125" s="444">
        <f t="shared" ca="1" si="162"/>
        <v>-9095116876.593935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-9095116876.593935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-37896320.319141395</v>
      </c>
      <c r="L3126" s="444">
        <f t="shared" ca="1" si="162"/>
        <v>-9133013196.9130764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-9133013196.9130764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-38054221.653804481</v>
      </c>
      <c r="L3127" s="444">
        <f t="shared" ca="1" si="162"/>
        <v>-9171067418.5668812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-9171067418.5668812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-38212780.910695337</v>
      </c>
      <c r="L3128" s="444">
        <f t="shared" ca="1" si="162"/>
        <v>-9209280199.4775772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-9209280199.4775772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-38372000.831156574</v>
      </c>
      <c r="L3129" s="444">
        <f t="shared" ca="1" si="162"/>
        <v>-9247652200.308733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-9247652200.308733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-38531884.167953052</v>
      </c>
      <c r="L3130" s="444">
        <f t="shared" ca="1" si="162"/>
        <v>-9286184084.4766865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-9286184084.4766865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-38692433.685319528</v>
      </c>
      <c r="L3131" s="444">
        <f t="shared" ca="1" si="162"/>
        <v>-9324876518.1620064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-9324876518.1620064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-38853652.159008361</v>
      </c>
      <c r="L3132" s="444">
        <f t="shared" ca="1" si="162"/>
        <v>-9363730170.3210144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-9363730170.3210144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-39015542.376337558</v>
      </c>
      <c r="L3133" s="444">
        <f t="shared" ca="1" si="162"/>
        <v>-9402745712.6973515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-9402745712.6973515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-39178107.136238962</v>
      </c>
      <c r="L3134" s="444">
        <f t="shared" ca="1" si="162"/>
        <v>-9441923819.8335896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-9441923819.8335896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-39341349.249306619</v>
      </c>
      <c r="L3135" s="444">
        <f t="shared" ca="1" si="162"/>
        <v>-9481265169.0828953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-9481265169.0828953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-39505271.537845396</v>
      </c>
      <c r="L3136" s="444">
        <f t="shared" ca="1" si="162"/>
        <v>-9520770440.6207409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-9520770440.6207409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-39669876.835919753</v>
      </c>
      <c r="L3137" s="444">
        <f t="shared" ca="1" si="162"/>
        <v>-9560440317.4566612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-9560440317.4566612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-39835167.989402756</v>
      </c>
      <c r="L3138" s="444">
        <f t="shared" ca="1" si="162"/>
        <v>-9600275485.446064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-9600275485.446064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-40001147.856025264</v>
      </c>
      <c r="L3139" s="444">
        <f t="shared" ca="1" si="162"/>
        <v>-9640276633.3020897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-9640276633.3020897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-40167819.305425376</v>
      </c>
      <c r="L3140" s="444">
        <f t="shared" ca="1" si="162"/>
        <v>-9680444452.6075153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-9680444452.6075153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-40335185.219197981</v>
      </c>
      <c r="L3141" s="444">
        <f t="shared" ca="1" si="162"/>
        <v>-9720779637.8267136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-9720779637.8267136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-40503248.490944639</v>
      </c>
      <c r="L3142" s="444">
        <f t="shared" ca="1" si="162"/>
        <v>-9761282886.3176575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-9761282886.3176575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-40672012.026323572</v>
      </c>
      <c r="L3143" s="444">
        <f t="shared" ca="1" si="162"/>
        <v>-9801954898.3439808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-9801954898.3439808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-40841478.74309992</v>
      </c>
      <c r="L3144" s="444">
        <f t="shared" ca="1" si="162"/>
        <v>-9842796377.08708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-9842796377.08708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-41011651.571196169</v>
      </c>
      <c r="L3145" s="444">
        <f t="shared" ca="1" si="162"/>
        <v>-9883808028.6582756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-9883808028.6582756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-41182533.452742815</v>
      </c>
      <c r="L3146" s="444">
        <f t="shared" ca="1" si="162"/>
        <v>-9924990562.1110191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-9924990562.1110191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-41354127.342129245</v>
      </c>
      <c r="L3147" s="444">
        <f t="shared" ca="1" si="162"/>
        <v>-9966344689.4531479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-9966344689.4531479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-41526436.206054784</v>
      </c>
      <c r="L3148" s="444">
        <f t="shared" ca="1" si="162"/>
        <v>-10007871125.659203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-10007871125.659203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-41699463.023580007</v>
      </c>
      <c r="L3149" s="444">
        <f t="shared" ca="1" si="162"/>
        <v>-10049570588.682783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-10049570588.682783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-41873210.786178261</v>
      </c>
      <c r="L3150" s="444">
        <f t="shared" ca="1" si="162"/>
        <v>-10091443799.468962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-10091443799.468962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-42047682.497787341</v>
      </c>
      <c r="L3151" s="444">
        <f t="shared" ca="1" si="162"/>
        <v>-10133491481.966749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-10133491481.966749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-42222881.174861453</v>
      </c>
      <c r="L3152" s="444">
        <f t="shared" ca="1" si="162"/>
        <v>-10175714363.141611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-10175714363.141611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-42398809.84642338</v>
      </c>
      <c r="L3153" s="444">
        <f t="shared" ca="1" si="162"/>
        <v>-10218113172.988035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-10218113172.988035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-42575471.554116815</v>
      </c>
      <c r="L3154" s="444">
        <f t="shared" ca="1" si="162"/>
        <v>-10260688644.542152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-10260688644.542152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-42752869.352258965</v>
      </c>
      <c r="L3155" s="444">
        <f t="shared" ca="1" si="162"/>
        <v>-10303441513.894411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-10303441513.894411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-42931006.307893381</v>
      </c>
      <c r="L3156" s="444">
        <f t="shared" ca="1" si="162"/>
        <v>-10346372520.202305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-10346372520.202305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-43109885.500842936</v>
      </c>
      <c r="L3157" s="444">
        <f t="shared" ca="1" si="162"/>
        <v>-10389482405.703148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-10389482405.703148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-43289510.023763113</v>
      </c>
      <c r="L3158" s="444">
        <f t="shared" ca="1" si="162"/>
        <v>-10432771915.726912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-10432771915.726912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-43469882.982195467</v>
      </c>
      <c r="L3159" s="444">
        <f t="shared" ca="1" si="162"/>
        <v>-10476241798.709106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-10476241798.709106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-43651007.494621277</v>
      </c>
      <c r="L3160" s="444">
        <f t="shared" ca="1" si="162"/>
        <v>-10519892806.203728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-10519892806.203728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-43832886.69251553</v>
      </c>
      <c r="L3161" s="444">
        <f t="shared" ca="1" si="162"/>
        <v>-10563725692.896244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-10563725692.896244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-44015523.720401019</v>
      </c>
      <c r="L3162" s="444">
        <f t="shared" ca="1" si="162"/>
        <v>-10607741216.616646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-10607741216.616646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-44198921.735902689</v>
      </c>
      <c r="L3163" s="444">
        <f t="shared" ca="1" si="162"/>
        <v>-10651940138.352549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-10651940138.352549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-44383083.909802288</v>
      </c>
      <c r="L3164" s="444">
        <f t="shared" ca="1" si="162"/>
        <v>-10696323222.26235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-10696323222.26235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-44568013.426093124</v>
      </c>
      <c r="L3165" s="444">
        <f t="shared" ca="1" si="162"/>
        <v>-10740891235.688444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-10740891235.688444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-44753713.482035182</v>
      </c>
      <c r="L3166" s="444">
        <f t="shared" ca="1" si="162"/>
        <v>-10785644949.170479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-10785644949.170479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-44940187.288210325</v>
      </c>
      <c r="L3167" s="444">
        <f t="shared" ca="1" si="162"/>
        <v>-10830585136.458689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-10830585136.458689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-45127438.068577871</v>
      </c>
      <c r="L3168" s="444">
        <f t="shared" ca="1" si="162"/>
        <v>-10875712574.527267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-10875712574.527267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-45315469.060530283</v>
      </c>
      <c r="L3169" s="444">
        <f t="shared" ca="1" si="162"/>
        <v>-10921028043.587797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-10921028043.587797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-45504283.514949158</v>
      </c>
      <c r="L3170" s="444">
        <f t="shared" ca="1" si="162"/>
        <v>-10966532327.102747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-10966532327.102747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-45693884.696261443</v>
      </c>
      <c r="L3171" s="444">
        <f t="shared" ca="1" si="162"/>
        <v>-11012226211.799009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-11012226211.799009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-45884275.882495873</v>
      </c>
      <c r="L3172" s="444">
        <f t="shared" ca="1" si="162"/>
        <v>-11058110487.681505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-11058110487.681505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-46075460.365339607</v>
      </c>
      <c r="L3173" s="444">
        <f t="shared" ca="1" si="162"/>
        <v>-11104185948.046844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-11104185948.046844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-46267441.450195186</v>
      </c>
      <c r="L3174" s="444">
        <f t="shared" ca="1" si="162"/>
        <v>-11150453389.49704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-11150453389.49704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-46460222.456237666</v>
      </c>
      <c r="L3175" s="444">
        <f t="shared" ca="1" si="162"/>
        <v>-11196913611.953278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-11196913611.953278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-46653806.716471992</v>
      </c>
      <c r="L3176" s="444">
        <f t="shared" ca="1" si="162"/>
        <v>-11243567418.66975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-11243567418.66975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-46848197.577790625</v>
      </c>
      <c r="L3177" s="444">
        <f t="shared" ca="1" si="162"/>
        <v>-11290415616.247541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-11290415616.247541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-47043398.40103142</v>
      </c>
      <c r="L3178" s="444">
        <f t="shared" ca="1" si="162"/>
        <v>-11337459014.648573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-11337459014.648573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-47239412.561035722</v>
      </c>
      <c r="L3179" s="444">
        <f t="shared" ca="1" si="162"/>
        <v>-11384698427.209608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-11384698427.209608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-47436243.446706697</v>
      </c>
      <c r="L3180" s="444">
        <f t="shared" ca="1" si="162"/>
        <v>-11432134670.656315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-11432134670.656315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-47633894.461067975</v>
      </c>
      <c r="L3181" s="444">
        <f t="shared" ca="1" si="162"/>
        <v>-11479768565.117382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-11479768565.117382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-47832369.021322422</v>
      </c>
      <c r="L3182" s="444">
        <f t="shared" ca="1" si="162"/>
        <v>-11527600934.138704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-11527600934.138704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-48031670.558911264</v>
      </c>
      <c r="L3183" s="444">
        <f t="shared" ca="1" si="162"/>
        <v>-11575632604.697615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-11575632604.697615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-48231802.51957339</v>
      </c>
      <c r="L3184" s="444">
        <f t="shared" ca="1" si="162"/>
        <v>-11623864407.217188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-11623864407.217188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-48432768.363404952</v>
      </c>
      <c r="L3185" s="444">
        <f t="shared" ca="1" si="162"/>
        <v>-11672297175.580593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-11672297175.580593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-48634571.564919136</v>
      </c>
      <c r="L3186" s="444">
        <f t="shared" ca="1" si="162"/>
        <v>-11720931747.145512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-11720931747.145512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-48837215.613106295</v>
      </c>
      <c r="L3187" s="444">
        <f t="shared" ca="1" si="162"/>
        <v>-11769768962.758617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-11769768962.758617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-49040704.011494242</v>
      </c>
      <c r="L3188" s="444">
        <f t="shared" ca="1" si="162"/>
        <v>-11818809666.770111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-11818809666.770111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-49245040.278208792</v>
      </c>
      <c r="L3189" s="444">
        <f t="shared" ca="1" si="162"/>
        <v>-11868054707.048321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-11868054707.048321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-49450227.94603467</v>
      </c>
      <c r="L3190" s="444">
        <f t="shared" ca="1" si="162"/>
        <v>-11917504934.994356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-11917504934.994356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-49656270.562476486</v>
      </c>
      <c r="L3191" s="444">
        <f t="shared" ca="1" si="162"/>
        <v>-11967161205.556833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-11967161205.556833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-49863171.689820141</v>
      </c>
      <c r="L3192" s="444">
        <f t="shared" ca="1" si="162"/>
        <v>-12017024377.246653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-12017024377.246653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-50070934.905194387</v>
      </c>
      <c r="L3193" s="444">
        <f t="shared" ca="1" si="162"/>
        <v>-12067095312.151848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-12067095312.151848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-50279563.8006327</v>
      </c>
      <c r="L3194" s="444">
        <f t="shared" ca="1" si="162"/>
        <v>-12117374875.95248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-12117374875.95248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-50489061.983135335</v>
      </c>
      <c r="L3195" s="444">
        <f t="shared" ca="1" si="162"/>
        <v>-12167863937.935616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-12167863937.935616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-50699433.07473173</v>
      </c>
      <c r="L3196" s="444">
        <f t="shared" ca="1" si="162"/>
        <v>-12218563371.010347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-12218563371.010347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-50910680.712543115</v>
      </c>
      <c r="L3197" s="444">
        <f t="shared" ca="1" si="162"/>
        <v>-12269474051.722891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-12269474051.722891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-51122808.548845381</v>
      </c>
      <c r="L3198" s="444">
        <f t="shared" ca="1" si="162"/>
        <v>-12320596860.271736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-12320596860.271736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-51335820.251132235</v>
      </c>
      <c r="L3199" s="444">
        <f t="shared" ca="1" si="162"/>
        <v>-12371932680.522869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-12371932680.522869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-51549719.502178624</v>
      </c>
      <c r="L3200" s="444">
        <f t="shared" ca="1" si="162"/>
        <v>-12423482400.025047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-12423482400.025047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-51764510.00010436</v>
      </c>
      <c r="L3201" s="444">
        <f t="shared" ca="1" si="162"/>
        <v>-12475246910.025152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-12475246910.025152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-51980195.458438136</v>
      </c>
      <c r="L3202" s="444">
        <f t="shared" ca="1" si="162"/>
        <v>-12527227105.483591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-12527227105.483591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-52196779.606181629</v>
      </c>
      <c r="L3203" s="444">
        <f t="shared" ca="1" si="162"/>
        <v>-12579423885.089773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-12579423885.089773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-52414266.187874056</v>
      </c>
      <c r="L3204" s="444">
        <f t="shared" ca="1" si="162"/>
        <v>-12631838151.277647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-12631838151.277647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-52632658.963656865</v>
      </c>
      <c r="L3205" s="444">
        <f t="shared" ca="1" si="162"/>
        <v>-12684470810.241304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-12684470810.241304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-52851961.709338769</v>
      </c>
      <c r="L3206" s="444">
        <f t="shared" ca="1" si="162"/>
        <v>-12737322771.950644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-12737322771.950644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-53072178.216461018</v>
      </c>
      <c r="L3207" s="444">
        <f t="shared" ca="1" si="162"/>
        <v>-12790394950.167105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-12790394950.167105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-53293312.292362936</v>
      </c>
      <c r="L3208" s="444">
        <f t="shared" ca="1" si="162"/>
        <v>-12843688262.459467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-12843688262.459467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-53515367.760247782</v>
      </c>
      <c r="L3209" s="444">
        <f t="shared" ca="1" si="162"/>
        <v>-12897203630.219715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-12897203630.219715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-53738348.459248811</v>
      </c>
      <c r="L3210" s="444">
        <f t="shared" ca="1" si="162"/>
        <v>-12950941978.678965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-12950941978.678965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-53962258.244495682</v>
      </c>
      <c r="L3211" s="444">
        <f t="shared" ca="1" si="162"/>
        <v>-13004904236.92346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-13004904236.92346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-54187100.987181082</v>
      </c>
      <c r="L3212" s="444">
        <f t="shared" ca="1" si="162"/>
        <v>-13059091337.910641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-13059091337.910641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-54412880.574627668</v>
      </c>
      <c r="L3213" s="444">
        <f t="shared" ca="1" si="162"/>
        <v>-13113504218.485268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-13113504218.485268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-54639600.910355277</v>
      </c>
      <c r="L3214" s="444">
        <f t="shared" ca="1" si="162"/>
        <v>-13168143819.395622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-13168143819.395622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-54867265.914148428</v>
      </c>
      <c r="L3215" s="444">
        <f t="shared" ca="1" si="162"/>
        <v>-13223011085.309771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-13223011085.309771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-55095879.522124045</v>
      </c>
      <c r="L3216" s="444">
        <f t="shared" ca="1" si="162"/>
        <v>-13278106964.831894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-13278106964.831894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-55325445.686799556</v>
      </c>
      <c r="L3217" s="444">
        <f t="shared" ca="1" si="162"/>
        <v>-13333432410.518694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-13333432410.518694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-55555968.377161227</v>
      </c>
      <c r="L3218" s="444">
        <f t="shared" ca="1" si="162"/>
        <v>-13388988378.895855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-13388988378.895855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-55787451.578732736</v>
      </c>
      <c r="L3219" s="444">
        <f t="shared" ca="1" si="162"/>
        <v>-13444775830.474588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-13444775830.474588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-56019899.293644115</v>
      </c>
      <c r="L3220" s="444">
        <f t="shared" ca="1" si="162"/>
        <v>-13500795729.768232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-13500795729.768232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-56253315.540700965</v>
      </c>
      <c r="L3221" s="444">
        <f t="shared" ca="1" si="162"/>
        <v>-13557049045.308933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-13557049045.308933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-56487704.355453879</v>
      </c>
      <c r="L3222" s="444">
        <f t="shared" ca="1" si="162"/>
        <v>-13613536749.664387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-13613536749.664387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-56723069.79026828</v>
      </c>
      <c r="L3223" s="444">
        <f t="shared" ca="1" si="162"/>
        <v>-13670259819.454655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-13670259819.454655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-56959415.914394394</v>
      </c>
      <c r="L3224" s="444">
        <f t="shared" ca="1" si="162"/>
        <v>-13727219235.369049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-13727219235.369049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-57196746.81403771</v>
      </c>
      <c r="L3225" s="444">
        <f t="shared" ca="1" si="162"/>
        <v>-13784415982.183086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-13784415982.183086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-57435066.592429526</v>
      </c>
      <c r="L3226" s="444">
        <f t="shared" ca="1" si="162"/>
        <v>-13841851048.775517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-13841851048.775517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-57674379.369897991</v>
      </c>
      <c r="L3227" s="444">
        <f t="shared" ca="1" si="162"/>
        <v>-13899525428.145414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-13899525428.145414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-57914689.283939235</v>
      </c>
      <c r="L3228" s="444">
        <f t="shared" ca="1" si="162"/>
        <v>-13957440117.429354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-13957440117.429354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-58156000.489288963</v>
      </c>
      <c r="L3229" s="444">
        <f t="shared" ca="1" si="162"/>
        <v>-14015596117.918642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-14015596117.918642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-58398317.15799433</v>
      </c>
      <c r="L3230" s="444">
        <f t="shared" ca="1" si="162"/>
        <v>-14073994435.076637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-14073994435.076637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-58641643.479485981</v>
      </c>
      <c r="L3231" s="444">
        <f t="shared" ca="1" si="162"/>
        <v>-14132636078.556124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-14132636078.556124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-58885983.660650522</v>
      </c>
      <c r="L3232" s="444">
        <f t="shared" ca="1" si="162"/>
        <v>-14191522062.216774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-14191522062.216774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-59131341.925903231</v>
      </c>
      <c r="L3233" s="444">
        <f t="shared" ca="1" si="162"/>
        <v>-14250653404.142677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-14250653404.142677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-59377722.517261155</v>
      </c>
      <c r="L3234" s="444">
        <f t="shared" ca="1" si="162"/>
        <v>-14310031126.659939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-14310031126.659939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-59625129.694416411</v>
      </c>
      <c r="L3235" s="444">
        <f t="shared" ca="1" si="162"/>
        <v>-14369656256.354355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-14369656256.354355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-59873567.734809808</v>
      </c>
      <c r="L3236" s="444">
        <f t="shared" ca="1" si="162"/>
        <v>-14429529824.089165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-14429529824.089165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-60123040.933704853</v>
      </c>
      <c r="L3237" s="444">
        <f t="shared" ca="1" si="162"/>
        <v>-14489652865.022869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-14489652865.022869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-60373553.604261957</v>
      </c>
      <c r="L3238" s="444">
        <f t="shared" ca="1" si="162"/>
        <v>-14550026418.627131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-14550026418.627131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-60625110.077613033</v>
      </c>
      <c r="L3239" s="444">
        <f t="shared" ca="1" si="162"/>
        <v>-14610651528.704744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-14610651528.704744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-60877714.702936426</v>
      </c>
      <c r="L3240" s="444">
        <f t="shared" ca="1" si="162"/>
        <v>-14671529243.407681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-14671529243.407681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-61131371.847532004</v>
      </c>
      <c r="L3241" s="444">
        <f t="shared" ca="1" si="162"/>
        <v>-14732660615.255213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-14732660615.255213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-61386085.89689672</v>
      </c>
      <c r="L3242" s="444">
        <f t="shared" ca="1" si="162"/>
        <v>-14794046701.152109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-14794046701.152109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-61641861.254800446</v>
      </c>
      <c r="L3243" s="444">
        <f t="shared" ca="1" si="162"/>
        <v>-14855688562.40691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-14855688562.40691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-61898702.343362123</v>
      </c>
      <c r="L3244" s="444">
        <f t="shared" ca="1" si="162"/>
        <v>-14917587264.750273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-14917587264.750273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-62156613.603126138</v>
      </c>
      <c r="L3245" s="444">
        <f t="shared" ca="1" si="162"/>
        <v>-14979743878.353399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-14979743878.353399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-62415599.49313917</v>
      </c>
      <c r="L3246" s="444">
        <f t="shared" ca="1" si="162"/>
        <v>-15042159477.846539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-15042159477.846539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-62675664.491027243</v>
      </c>
      <c r="L3247" s="444">
        <f t="shared" ca="1" si="162"/>
        <v>-15104835142.337566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-15104835142.337566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-62936813.093073189</v>
      </c>
      <c r="L3248" s="444">
        <f t="shared" ca="1" si="162"/>
        <v>-15167771955.430639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-15167771955.430639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-63199049.814294331</v>
      </c>
      <c r="L3249" s="444">
        <f t="shared" ca="1" si="162"/>
        <v>-15230971005.244934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-15230971005.244934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-63462379.188520566</v>
      </c>
      <c r="L3250" s="444">
        <f t="shared" ca="1" si="162"/>
        <v>-15294433384.433455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-15294433384.433455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-63726805.768472724</v>
      </c>
      <c r="L3251" s="444">
        <f t="shared" ca="1" si="162"/>
        <v>-15358160190.201927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-15358160190.201927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-63992334.125841357</v>
      </c>
      <c r="L3252" s="444">
        <f t="shared" ca="1" si="162"/>
        <v>-15422152524.327768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-15422152524.327768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-64258968.8513657</v>
      </c>
      <c r="L3253" s="444">
        <f t="shared" ca="1" si="162"/>
        <v>-15486411493.179134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-15486411493.179134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-64526714.554913059</v>
      </c>
      <c r="L3254" s="444">
        <f t="shared" ca="1" si="162"/>
        <v>-15550938207.734047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-15550938207.734047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-64795575.865558527</v>
      </c>
      <c r="L3255" s="444">
        <f t="shared" ca="1" si="162"/>
        <v>-15615733783.599606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-15615733783.599606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-65065557.431665026</v>
      </c>
      <c r="L3256" s="444">
        <f t="shared" ca="1" si="162"/>
        <v>-15680799341.031271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-15680799341.031271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-65336663.92096363</v>
      </c>
      <c r="L3257" s="444">
        <f t="shared" ca="1" si="162"/>
        <v>-15746136004.952234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-15746136004.952234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-65608900.020634308</v>
      </c>
      <c r="L3258" s="444">
        <f t="shared" ca="1" si="162"/>
        <v>-15811744904.972868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-15811744904.972868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-65882270.437386952</v>
      </c>
      <c r="L3259" s="444">
        <f t="shared" ca="1" si="162"/>
        <v>-15877627175.410255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-15877627175.410255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-66156779.89754273</v>
      </c>
      <c r="L3260" s="444">
        <f t="shared" ca="1" si="162"/>
        <v>-15943783955.307798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-15943783955.307798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-66432433.147115827</v>
      </c>
      <c r="L3261" s="444">
        <f t="shared" ca="1" si="162"/>
        <v>-16010216388.454914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-16010216388.454914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-66709234.951895475</v>
      </c>
      <c r="L3262" s="444">
        <f t="shared" ca="1" si="162"/>
        <v>-16076925623.406809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-16076925623.406809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-66987190.097528368</v>
      </c>
      <c r="L3263" s="444">
        <f t="shared" ca="1" si="162"/>
        <v>-16143912813.504337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-16143912813.504337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-67266303.389601409</v>
      </c>
      <c r="L3264" s="444">
        <f t="shared" ca="1" si="162"/>
        <v>-16211179116.893938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-16211179116.893938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-67546579.653724745</v>
      </c>
      <c r="L3265" s="444">
        <f t="shared" ca="1" si="162"/>
        <v>-16278725696.547663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-16278725696.547663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-67828023.735615253</v>
      </c>
      <c r="L3266" s="444">
        <f t="shared" ca="1" si="162"/>
        <v>-16346553720.283278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-16346553720.283278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-68110640.501180321</v>
      </c>
      <c r="L3267" s="444">
        <f t="shared" ca="1" si="162"/>
        <v>-16414664360.784458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-16414664360.784458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-68394434.836601913</v>
      </c>
      <c r="L3268" s="444">
        <f t="shared" ca="1" si="162"/>
        <v>-16483058795.621059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-16483058795.621059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-68679411.648421079</v>
      </c>
      <c r="L3269" s="444">
        <f t="shared" ca="1" si="162"/>
        <v>-16551738207.26948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-16551738207.26948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-68965575.863622829</v>
      </c>
      <c r="L3270" s="444">
        <f t="shared" ca="1" si="162"/>
        <v>-16620703783.133102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-16620703783.133102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-69252932.429721266</v>
      </c>
      <c r="L3271" s="444">
        <f t="shared" ca="1" si="162"/>
        <v>-16689956715.562824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-16689956715.562824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-69541486.3148451</v>
      </c>
      <c r="L3272" s="444">
        <f t="shared" ca="1" si="162"/>
        <v>-16759498201.87767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-16759498201.87767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-69831242.507823631</v>
      </c>
      <c r="L3273" s="444">
        <f t="shared" ca="1" si="162"/>
        <v>-16829329444.385494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-16829329444.385494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-70122206.018272877</v>
      </c>
      <c r="L3274" s="444">
        <f t="shared" ca="1" si="162"/>
        <v>-16899451650.403767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-16899451650.403767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-70414381.876682356</v>
      </c>
      <c r="L3275" s="444">
        <f t="shared" ca="1" si="162"/>
        <v>-16969866032.280449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-16969866032.280449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-70707775.134501874</v>
      </c>
      <c r="L3276" s="444">
        <f t="shared" ca="1" si="162"/>
        <v>-17040573807.414951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-17040573807.414951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-71002390.864228964</v>
      </c>
      <c r="L3277" s="444">
        <f t="shared" ca="1" si="162"/>
        <v>-17111576198.279181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-17111576198.279181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-71298234.159496576</v>
      </c>
      <c r="L3278" s="444">
        <f t="shared" ca="1" si="162"/>
        <v>-17182874432.438679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-17182874432.438679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-71595310.135161161</v>
      </c>
      <c r="L3279" s="444">
        <f t="shared" ca="1" si="162"/>
        <v>-17254469742.573841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-17254469742.573841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-71893623.927391008</v>
      </c>
      <c r="L3280" s="444">
        <f t="shared" ca="1" si="162"/>
        <v>-17326363366.501232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-17326363366.501232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-72193180.693755135</v>
      </c>
      <c r="L3281" s="444">
        <f t="shared" ca="1" si="162"/>
        <v>-17398556547.194988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-17398556547.194988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-72493985.613312453</v>
      </c>
      <c r="L3282" s="444">
        <f t="shared" ca="1" si="162"/>
        <v>-17471050532.8083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-17471050532.8083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-72796043.886701256</v>
      </c>
      <c r="L3283" s="444">
        <f t="shared" ca="1" si="162"/>
        <v>-17543846576.695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-17543846576.695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-73099360.736229166</v>
      </c>
      <c r="L3284" s="444">
        <f t="shared" ca="1" si="162"/>
        <v>-17616945937.431229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-17616945937.431229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-73403941.405963451</v>
      </c>
      <c r="L3285" s="444">
        <f t="shared" ca="1" si="162"/>
        <v>-17690349878.837193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-17690349878.837193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-73709791.161821634</v>
      </c>
      <c r="L3286" s="444">
        <f t="shared" ca="1" si="162"/>
        <v>-17764059669.999016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-17764059669.999016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-74016915.291662559</v>
      </c>
      <c r="L3287" s="444">
        <f t="shared" ca="1" si="162"/>
        <v>-17838076585.29068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-17838076585.29068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-74325319.105377838</v>
      </c>
      <c r="L3288" s="444">
        <f t="shared" ca="1" si="162"/>
        <v>-17912401904.396057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-17912401904.396057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-74635007.934983566</v>
      </c>
      <c r="L3289" s="444">
        <f t="shared" ca="1" si="162"/>
        <v>-17987036912.331039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-17987036912.331039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-74945987.134712666</v>
      </c>
      <c r="L3290" s="444">
        <f t="shared" ca="1" si="162"/>
        <v>-18061982899.465752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-18061982899.465752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-75258262.081107304</v>
      </c>
      <c r="L3291" s="444">
        <f t="shared" ca="1" si="162"/>
        <v>-18137241161.54686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-18137241161.54686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-75571838.173111916</v>
      </c>
      <c r="L3292" s="444">
        <f t="shared" ca="1" si="162"/>
        <v>-18212812999.719971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-18212812999.719971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-75886720.832166538</v>
      </c>
      <c r="L3293" s="444">
        <f t="shared" ca="1" si="162"/>
        <v>-18288699720.552135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-18288699720.552135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-76202915.50230056</v>
      </c>
      <c r="L3294" s="444">
        <f t="shared" ca="1" si="162"/>
        <v>-18364902636.054436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-18364902636.054436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-76520427.650226817</v>
      </c>
      <c r="L3295" s="444">
        <f t="shared" ca="1" si="162"/>
        <v>-18441423063.704662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-18441423063.704662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-76839262.765436098</v>
      </c>
      <c r="L3296" s="444">
        <f t="shared" ca="1" si="162"/>
        <v>-18518262326.470097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-18518262326.470097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-77159426.360292062</v>
      </c>
      <c r="L3297" s="444">
        <f t="shared" ca="1" si="162"/>
        <v>-18595421752.830387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-18595421752.830387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-77480923.970126614</v>
      </c>
      <c r="L3298" s="444">
        <f t="shared" ca="1" si="162"/>
        <v>-18672902676.800514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-18672902676.800514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-77803761.153335482</v>
      </c>
      <c r="L3299" s="444">
        <f t="shared" ca="1" si="162"/>
        <v>-18750706437.95385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-18750706437.95385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-78127943.491474375</v>
      </c>
      <c r="L3300" s="444">
        <f t="shared" ca="1" si="162"/>
        <v>-18828834381.445324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-18828834381.445324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-78453476.589355513</v>
      </c>
      <c r="L3301" s="444">
        <f t="shared" ca="1" si="162"/>
        <v>-18907287858.034679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-18907287858.034679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-78780366.0751445</v>
      </c>
      <c r="L3302" s="444">
        <f t="shared" ca="1" si="162"/>
        <v>-18986068224.109825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-18986068224.109825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-79108617.600457609</v>
      </c>
      <c r="L3303" s="444">
        <f t="shared" ca="1" si="162"/>
        <v>-19065176841.710281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-19065176841.710281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-79438236.840459511</v>
      </c>
      <c r="L3304" s="444">
        <f t="shared" ca="1" si="162"/>
        <v>-19144615078.550739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-19144615078.550739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-79769229.493961409</v>
      </c>
      <c r="L3305" s="444">
        <f t="shared" ca="1" si="162"/>
        <v>-19224384308.044701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-19224384308.044701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-80101601.283519581</v>
      </c>
      <c r="L3306" s="444">
        <f t="shared" ca="1" si="162"/>
        <v>-19304485909.32822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-19304485909.32822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-80435357.95553425</v>
      </c>
      <c r="L3307" s="444">
        <f t="shared" ca="1" si="162"/>
        <v>-19384921267.283756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-19384921267.283756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-80770505.280348986</v>
      </c>
      <c r="L3308" s="444">
        <f t="shared" ca="1" si="162"/>
        <v>-19465691772.564106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-19465691772.564106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-81107049.052350447</v>
      </c>
      <c r="L3309" s="444">
        <f t="shared" ca="1" si="162"/>
        <v>-19546798821.616455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-19546798821.616455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-81444995.090068564</v>
      </c>
      <c r="L3310" s="444">
        <f t="shared" ca="1" si="162"/>
        <v>-19628243816.706524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-19628243816.706524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-81784349.236277178</v>
      </c>
      <c r="L3311" s="444">
        <f t="shared" ca="1" si="162"/>
        <v>-19710028165.942802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-19710028165.942802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-82125117.358095005</v>
      </c>
      <c r="L3312" s="444">
        <f t="shared" ca="1" si="162"/>
        <v>-19792153283.300896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-19792153283.300896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-82467305.34708707</v>
      </c>
      <c r="L3313" s="444">
        <f t="shared" ca="1" si="162"/>
        <v>-19874620588.647984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-19874620588.647984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-82810919.119366601</v>
      </c>
      <c r="L3314" s="444">
        <f t="shared" ca="1" si="162"/>
        <v>-19957431507.767349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-19957431507.767349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-83155964.615697294</v>
      </c>
      <c r="L3315" s="444">
        <f t="shared" ca="1" si="162"/>
        <v>-20040587472.383045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-20040587472.383045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-83502447.801596016</v>
      </c>
      <c r="L3316" s="444">
        <f t="shared" ca="1" si="162"/>
        <v>-20124089920.184643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-20124089920.184643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-83850374.667436004</v>
      </c>
      <c r="L3317" s="444">
        <f t="shared" ca="1" si="162"/>
        <v>-20207940294.852077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-20207940294.852077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-84199751.228550315</v>
      </c>
      <c r="L3318" s="444">
        <f t="shared" ca="1" si="162"/>
        <v>-20292140046.080627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-20292140046.080627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-84550583.525335953</v>
      </c>
      <c r="L3319" s="444">
        <f t="shared" ca="1" si="162"/>
        <v>-20376690629.605965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-20376690629.605965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-84902877.62335819</v>
      </c>
      <c r="L3320" s="444">
        <f t="shared" ca="1" si="162"/>
        <v>-20461593507.229324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-20461593507.229324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-85256639.613455519</v>
      </c>
      <c r="L3321" s="444">
        <f t="shared" ca="1" si="162"/>
        <v>-20546850146.842781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-20546850146.842781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-85611875.611844927</v>
      </c>
      <c r="L3322" s="444">
        <f t="shared" ca="1" si="162"/>
        <v>-20632462022.454624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-20632462022.454624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-85968591.760227606</v>
      </c>
      <c r="L3323" s="444">
        <f t="shared" ref="L3323:L3577" ca="1" si="167">I3323-J3323+K3323</f>
        <v>-20718430614.214851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-20718430614.214851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-86326794.225895211</v>
      </c>
      <c r="L3324" s="444">
        <f t="shared" ca="1" si="167"/>
        <v>-20804757408.440746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-20804757408.440746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-86686489.201836437</v>
      </c>
      <c r="L3325" s="444">
        <f t="shared" ca="1" si="167"/>
        <v>-20891443897.642582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-20891443897.642582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-87047682.906844094</v>
      </c>
      <c r="L3326" s="444">
        <f t="shared" ca="1" si="167"/>
        <v>-20978491580.549427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-20978491580.549427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-87410381.585622609</v>
      </c>
      <c r="L3327" s="444">
        <f t="shared" ca="1" si="167"/>
        <v>-21065901962.135048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-21065901962.135048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-87774591.508896038</v>
      </c>
      <c r="L3328" s="444">
        <f t="shared" ca="1" si="167"/>
        <v>-21153676553.643944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-21153676553.643944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-88140318.973516434</v>
      </c>
      <c r="L3329" s="444">
        <f t="shared" ca="1" si="167"/>
        <v>-21241816872.617458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-21241816872.617458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-88507570.302572742</v>
      </c>
      <c r="L3330" s="444">
        <f t="shared" ca="1" si="167"/>
        <v>-21330324442.920033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-21330324442.920033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-88876351.845500141</v>
      </c>
      <c r="L3331" s="444">
        <f t="shared" ca="1" si="167"/>
        <v>-21419200794.765533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-21419200794.765533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-89246669.978189722</v>
      </c>
      <c r="L3332" s="444">
        <f t="shared" ca="1" si="167"/>
        <v>-21508447464.743725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-21508447464.743725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-89618531.103098854</v>
      </c>
      <c r="L3333" s="444">
        <f t="shared" ca="1" si="167"/>
        <v>-21598065995.846825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-21598065995.846825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-89991941.649361774</v>
      </c>
      <c r="L3334" s="444">
        <f t="shared" ca="1" si="167"/>
        <v>-21688057937.496185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-21688057937.496185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-90366908.072900772</v>
      </c>
      <c r="L3335" s="444">
        <f t="shared" ca="1" si="167"/>
        <v>-21778424845.569084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-21778424845.569084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-90743436.856537849</v>
      </c>
      <c r="L3336" s="444">
        <f t="shared" ca="1" si="167"/>
        <v>-21869168282.425621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-21869168282.425621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-91121534.510106757</v>
      </c>
      <c r="L3337" s="444">
        <f t="shared" ca="1" si="167"/>
        <v>-21960289816.935726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-21960289816.935726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-91501207.570565522</v>
      </c>
      <c r="L3338" s="444">
        <f t="shared" ca="1" si="167"/>
        <v>-22051791024.50629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-22051791024.50629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-91882462.602109537</v>
      </c>
      <c r="L3339" s="444">
        <f t="shared" ca="1" si="167"/>
        <v>-22143673487.108398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-22143673487.108398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-92265306.196284994</v>
      </c>
      <c r="L3340" s="444">
        <f t="shared" ca="1" si="167"/>
        <v>-22235938793.304684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-22235938793.304684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-92649744.972102851</v>
      </c>
      <c r="L3341" s="444">
        <f t="shared" ca="1" si="167"/>
        <v>-22328588538.276787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-22328588538.276787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-93035785.576153278</v>
      </c>
      <c r="L3342" s="444">
        <f t="shared" ca="1" si="167"/>
        <v>-22421624323.85294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-22421624323.85294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-93423434.682720587</v>
      </c>
      <c r="L3343" s="444">
        <f t="shared" ca="1" si="167"/>
        <v>-22515047758.53566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-22515047758.53566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-93812698.993898585</v>
      </c>
      <c r="L3344" s="444">
        <f t="shared" ca="1" si="167"/>
        <v>-22608860457.52956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-22608860457.52956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-94203585.239706501</v>
      </c>
      <c r="L3345" s="444">
        <f t="shared" ca="1" si="167"/>
        <v>-22703064042.769268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-22703064042.769268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-94596100.178205281</v>
      </c>
      <c r="L3346" s="444">
        <f t="shared" ca="1" si="167"/>
        <v>-22797660142.947472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-22797660142.947472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-94990250.595614463</v>
      </c>
      <c r="L3347" s="444">
        <f t="shared" ca="1" si="167"/>
        <v>-22892650393.543087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-22892650393.543087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-95386043.306429535</v>
      </c>
      <c r="L3348" s="444">
        <f t="shared" ca="1" si="167"/>
        <v>-22988036436.849518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-22988036436.849518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-95783485.153539658</v>
      </c>
      <c r="L3349" s="444">
        <f t="shared" ca="1" si="167"/>
        <v>-23083819922.003059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-23083819922.003059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-96182583.008346081</v>
      </c>
      <c r="L3350" s="444">
        <f t="shared" ca="1" si="167"/>
        <v>-23180002505.011406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-23180002505.011406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-96583343.770880863</v>
      </c>
      <c r="L3351" s="444">
        <f t="shared" ca="1" si="167"/>
        <v>-23276585848.782288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-23276585848.782288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-96985774.369926199</v>
      </c>
      <c r="L3352" s="444">
        <f t="shared" ca="1" si="167"/>
        <v>-23373571623.152214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-23373571623.152214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-97389881.763134226</v>
      </c>
      <c r="L3353" s="444">
        <f t="shared" ca="1" si="167"/>
        <v>-23470961504.915348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-23470961504.915348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-97795672.93714729</v>
      </c>
      <c r="L3354" s="444">
        <f t="shared" ca="1" si="167"/>
        <v>-23568757177.852497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-23568757177.852497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-98203154.907718733</v>
      </c>
      <c r="L3355" s="444">
        <f t="shared" ca="1" si="167"/>
        <v>-23666960332.760216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-23666960332.760216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-98612334.719834238</v>
      </c>
      <c r="L3356" s="444">
        <f t="shared" ca="1" si="167"/>
        <v>-23765572667.480049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-23765572667.480049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-99023219.447833538</v>
      </c>
      <c r="L3357" s="444">
        <f t="shared" ca="1" si="167"/>
        <v>-23864595886.927883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-23864595886.927883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-99435816.195532843</v>
      </c>
      <c r="L3358" s="444">
        <f t="shared" ca="1" si="167"/>
        <v>-23964031703.123417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-23964031703.123417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-99850132.09634757</v>
      </c>
      <c r="L3359" s="444">
        <f t="shared" ca="1" si="167"/>
        <v>-24063881835.219765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-24063881835.219765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-100266174.31341569</v>
      </c>
      <c r="L3360" s="444">
        <f t="shared" ca="1" si="167"/>
        <v>-24164148009.53318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-24164148009.53318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-100683950.03972158</v>
      </c>
      <c r="L3361" s="444">
        <f t="shared" ca="1" si="167"/>
        <v>-24264831959.572903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-24264831959.572903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-101103466.49822043</v>
      </c>
      <c r="L3362" s="444">
        <f t="shared" ca="1" si="167"/>
        <v>-24365935426.071121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-24365935426.071121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-101524730.941963</v>
      </c>
      <c r="L3363" s="444">
        <f t="shared" ca="1" si="167"/>
        <v>-24467460157.013084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-24467460157.013084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-101947750.65422118</v>
      </c>
      <c r="L3364" s="444">
        <f t="shared" ca="1" si="167"/>
        <v>-24569407907.667305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-24569407907.667305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-102372532.94861376</v>
      </c>
      <c r="L3365" s="444">
        <f t="shared" ca="1" si="167"/>
        <v>-24671780440.615917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-24671780440.615917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-102799085.16923299</v>
      </c>
      <c r="L3366" s="444">
        <f t="shared" ca="1" si="167"/>
        <v>-24774579525.785149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-24774579525.785149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-103227414.69077145</v>
      </c>
      <c r="L3367" s="444">
        <f t="shared" ca="1" si="167"/>
        <v>-24877806940.475922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-24877806940.475922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-103657528.91864967</v>
      </c>
      <c r="L3368" s="444">
        <f t="shared" ca="1" si="167"/>
        <v>-24981464469.394569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-24981464469.394569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-104089435.28914404</v>
      </c>
      <c r="L3369" s="444">
        <f t="shared" ca="1" si="167"/>
        <v>-25085553904.683712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-25085553904.683712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-104523141.26951547</v>
      </c>
      <c r="L3370" s="444">
        <f t="shared" ca="1" si="167"/>
        <v>-25190077045.953228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-25190077045.953228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-104958654.35813844</v>
      </c>
      <c r="L3371" s="444">
        <f t="shared" ca="1" si="167"/>
        <v>-25295035700.311367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-25295035700.311367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-105395982.0846307</v>
      </c>
      <c r="L3372" s="444">
        <f t="shared" ca="1" si="167"/>
        <v>-25400431682.395996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-25400431682.395996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-105835132.00998332</v>
      </c>
      <c r="L3373" s="444">
        <f t="shared" ca="1" si="167"/>
        <v>-25506266814.405979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-25506266814.405979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-106276111.72669157</v>
      </c>
      <c r="L3374" s="444">
        <f t="shared" ca="1" si="167"/>
        <v>-25612542926.132671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-25612542926.132671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-106718928.85888612</v>
      </c>
      <c r="L3375" s="444">
        <f t="shared" ca="1" si="167"/>
        <v>-25719261854.991558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-25719261854.991558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-107163591.06246482</v>
      </c>
      <c r="L3376" s="444">
        <f t="shared" ca="1" si="167"/>
        <v>-25826425446.054024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-25826425446.054024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-107610106.0252251</v>
      </c>
      <c r="L3377" s="444">
        <f t="shared" ca="1" si="167"/>
        <v>-25934035552.07925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-25934035552.07925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-108058481.46699688</v>
      </c>
      <c r="L3378" s="444">
        <f t="shared" ca="1" si="167"/>
        <v>-26042094033.546246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-26042094033.546246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-108508725.13977602</v>
      </c>
      <c r="L3379" s="444">
        <f t="shared" ca="1" si="167"/>
        <v>-26150602758.68602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-26150602758.68602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-108960844.82785842</v>
      </c>
      <c r="L3380" s="444">
        <f t="shared" ca="1" si="167"/>
        <v>-26259563603.513878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-26259563603.513878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-109414848.34797449</v>
      </c>
      <c r="L3381" s="444">
        <f t="shared" ca="1" si="167"/>
        <v>-26368978451.861851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-26368978451.861851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-109870743.54942438</v>
      </c>
      <c r="L3382" s="444">
        <f t="shared" ca="1" si="167"/>
        <v>-26478849195.411274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-26478849195.411274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-110328538.31421363</v>
      </c>
      <c r="L3383" s="444">
        <f t="shared" ca="1" si="167"/>
        <v>-26589177733.725487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-26589177733.725487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-110788240.55718952</v>
      </c>
      <c r="L3384" s="444">
        <f t="shared" ca="1" si="167"/>
        <v>-26699965974.282677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-26699965974.282677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-111249858.22617781</v>
      </c>
      <c r="L3385" s="444">
        <f t="shared" ca="1" si="167"/>
        <v>-26811215832.508854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-26811215832.508854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-111713399.30212024</v>
      </c>
      <c r="L3386" s="444">
        <f t="shared" ca="1" si="167"/>
        <v>-26922929231.810974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-26922929231.810974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-112178871.7992124</v>
      </c>
      <c r="L3387" s="444">
        <f t="shared" ca="1" si="167"/>
        <v>-27035108103.610188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-27035108103.610188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-112646283.76504244</v>
      </c>
      <c r="L3388" s="444">
        <f t="shared" ca="1" si="167"/>
        <v>-27147754387.375229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-27147754387.375229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-113115643.28073011</v>
      </c>
      <c r="L3389" s="444">
        <f t="shared" ca="1" si="167"/>
        <v>-27260870030.65596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-27260870030.65596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-113586958.4610665</v>
      </c>
      <c r="L3390" s="444">
        <f t="shared" ca="1" si="167"/>
        <v>-27374456989.117027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-27374456989.117027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-114060237.45465428</v>
      </c>
      <c r="L3391" s="444">
        <f t="shared" ca="1" si="167"/>
        <v>-27488517226.571682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-27488517226.571682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-114535488.44404867</v>
      </c>
      <c r="L3392" s="444">
        <f t="shared" ca="1" si="167"/>
        <v>-27603052715.015732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-27603052715.015732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-115012719.64589888</v>
      </c>
      <c r="L3393" s="444">
        <f t="shared" ca="1" si="167"/>
        <v>-27718065434.661633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-27718065434.661633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-115491939.31109013</v>
      </c>
      <c r="L3394" s="444">
        <f t="shared" ca="1" si="167"/>
        <v>-27833557373.972721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-27833557373.972721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-115973155.72488634</v>
      </c>
      <c r="L3395" s="444">
        <f t="shared" ca="1" si="167"/>
        <v>-27949530529.697609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-27949530529.697609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-116456377.20707339</v>
      </c>
      <c r="L3396" s="444">
        <f t="shared" ca="1" si="167"/>
        <v>-28065986906.904682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-28065986906.904682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-116941612.11210284</v>
      </c>
      <c r="L3397" s="444">
        <f t="shared" ca="1" si="167"/>
        <v>-28182928519.016785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-28182928519.016785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-117428868.8292366</v>
      </c>
      <c r="L3398" s="444">
        <f t="shared" ca="1" si="167"/>
        <v>-28300357387.84602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-28300357387.84602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-117918155.78269175</v>
      </c>
      <c r="L3399" s="444">
        <f t="shared" ca="1" si="167"/>
        <v>-28418275543.628712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-28418275543.628712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-118409481.4317863</v>
      </c>
      <c r="L3400" s="444">
        <f t="shared" ca="1" si="167"/>
        <v>-28536685025.060497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-28536685025.060497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-118902854.2710854</v>
      </c>
      <c r="L3401" s="444">
        <f t="shared" ca="1" si="167"/>
        <v>-28655587879.331581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-28655587879.331581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-119398282.83054826</v>
      </c>
      <c r="L3402" s="444">
        <f t="shared" ca="1" si="167"/>
        <v>-28774986162.162128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-28774986162.162128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-119895775.67567553</v>
      </c>
      <c r="L3403" s="444">
        <f t="shared" ca="1" si="167"/>
        <v>-28894881937.837803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-28894881937.837803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-120395341.4076575</v>
      </c>
      <c r="L3404" s="444">
        <f t="shared" ca="1" si="167"/>
        <v>-29015277279.245461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-29015277279.245461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-120896988.66352275</v>
      </c>
      <c r="L3405" s="444">
        <f t="shared" ca="1" si="167"/>
        <v>-29136174267.908985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-29136174267.908985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-121400726.11628744</v>
      </c>
      <c r="L3406" s="444">
        <f t="shared" ca="1" si="167"/>
        <v>-29257574994.025272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-29257574994.025272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-121906562.4751053</v>
      </c>
      <c r="L3407" s="444">
        <f t="shared" ca="1" si="167"/>
        <v>-29379481556.500378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-29379481556.500378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-122414506.48541825</v>
      </c>
      <c r="L3408" s="444">
        <f t="shared" ca="1" si="167"/>
        <v>-29501896062.985794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-29501896062.985794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-122924566.92910749</v>
      </c>
      <c r="L3409" s="444">
        <f t="shared" ca="1" si="167"/>
        <v>-29624820629.914902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-29624820629.914902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-123436752.62464543</v>
      </c>
      <c r="L3410" s="444">
        <f t="shared" ca="1" si="167"/>
        <v>-29748257382.539547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-29748257382.539547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-123951072.42724811</v>
      </c>
      <c r="L3411" s="444">
        <f t="shared" ca="1" si="167"/>
        <v>-29872208454.966797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-29872208454.966797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-124467535.22902833</v>
      </c>
      <c r="L3412" s="444">
        <f t="shared" ca="1" si="167"/>
        <v>-29996675990.195824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-29996675990.195824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-124986149.95914926</v>
      </c>
      <c r="L3413" s="444">
        <f t="shared" ca="1" si="167"/>
        <v>-30121662140.154972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-30121662140.154972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-125506925.58397906</v>
      </c>
      <c r="L3414" s="444">
        <f t="shared" ca="1" si="167"/>
        <v>-30247169065.738953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-30247169065.738953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-126029871.10724562</v>
      </c>
      <c r="L3415" s="444">
        <f t="shared" ca="1" si="167"/>
        <v>-30373198936.846199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-30373198936.846199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-126554995.5701925</v>
      </c>
      <c r="L3416" s="444">
        <f t="shared" ca="1" si="167"/>
        <v>-30499753932.416393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-30499753932.416393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-127082308.05173497</v>
      </c>
      <c r="L3417" s="444">
        <f t="shared" ca="1" si="167"/>
        <v>-30626836240.468128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-30626836240.468128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-127611817.6686172</v>
      </c>
      <c r="L3418" s="444">
        <f t="shared" ca="1" si="167"/>
        <v>-30754448058.136745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-30754448058.136745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-128143533.57556975</v>
      </c>
      <c r="L3419" s="444">
        <f t="shared" ca="1" si="167"/>
        <v>-30882591591.712315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-30882591591.712315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-128677464.96546796</v>
      </c>
      <c r="L3420" s="444">
        <f t="shared" ca="1" si="167"/>
        <v>-31011269056.677784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-31011269056.677784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-129213621.06949078</v>
      </c>
      <c r="L3421" s="444">
        <f t="shared" ca="1" si="167"/>
        <v>-31140482677.747276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-31140482677.747276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-129752011.15728033</v>
      </c>
      <c r="L3422" s="444">
        <f t="shared" ca="1" si="167"/>
        <v>-31270234688.904556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-31270234688.904556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-130292644.53710231</v>
      </c>
      <c r="L3423" s="444">
        <f t="shared" ca="1" si="167"/>
        <v>-31400527333.441658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-31400527333.441658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-130835530.55600691</v>
      </c>
      <c r="L3424" s="444">
        <f t="shared" ca="1" si="167"/>
        <v>-31531362863.997665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-31531362863.997665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-131380678.59999029</v>
      </c>
      <c r="L3425" s="444">
        <f t="shared" ca="1" si="167"/>
        <v>-31662743542.597656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-31662743542.597656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-131928098.09415688</v>
      </c>
      <c r="L3426" s="444">
        <f t="shared" ca="1" si="167"/>
        <v>-31794671640.691814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-31794671640.691814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-132477798.50288256</v>
      </c>
      <c r="L3427" s="444">
        <f t="shared" ca="1" si="167"/>
        <v>-31927149439.194698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-31927149439.194698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-133029789.32997791</v>
      </c>
      <c r="L3428" s="444">
        <f t="shared" ca="1" si="167"/>
        <v>-32060179228.524677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-32060179228.524677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-133584080.11885282</v>
      </c>
      <c r="L3429" s="444">
        <f t="shared" ca="1" si="167"/>
        <v>-32193763308.643532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-32193763308.643532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-134140680.45268138</v>
      </c>
      <c r="L3430" s="444">
        <f t="shared" ca="1" si="167"/>
        <v>-32327903989.096214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-32327903989.096214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-134699599.95456755</v>
      </c>
      <c r="L3431" s="444">
        <f t="shared" ca="1" si="167"/>
        <v>-32462603589.050781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-32462603589.050781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-135260848.28771159</v>
      </c>
      <c r="L3432" s="444">
        <f t="shared" ca="1" si="167"/>
        <v>-32597864437.338493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-32597864437.338493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-135824435.15557706</v>
      </c>
      <c r="L3433" s="444">
        <f t="shared" ca="1" si="167"/>
        <v>-32733688872.494072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-32733688872.494072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-136390370.30205861</v>
      </c>
      <c r="L3434" s="444">
        <f t="shared" ca="1" si="167"/>
        <v>-32870079242.796131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-32870079242.796131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-136958663.51165056</v>
      </c>
      <c r="L3435" s="444">
        <f t="shared" ca="1" si="167"/>
        <v>-33007037906.307781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-33007037906.307781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-137529324.60961574</v>
      </c>
      <c r="L3436" s="444">
        <f t="shared" ca="1" si="167"/>
        <v>-33144567230.917397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-33144567230.917397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-138102363.46215579</v>
      </c>
      <c r="L3437" s="444">
        <f t="shared" ca="1" si="167"/>
        <v>-33282669594.379551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-33282669594.379551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-138677789.97658145</v>
      </c>
      <c r="L3438" s="444">
        <f t="shared" ca="1" si="167"/>
        <v>-33421347384.356133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-33421347384.356133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-139255614.10148388</v>
      </c>
      <c r="L3439" s="444">
        <f t="shared" ca="1" si="167"/>
        <v>-33560602998.457615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-33560602998.457615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-139835845.82690671</v>
      </c>
      <c r="L3440" s="444">
        <f t="shared" ca="1" si="167"/>
        <v>-33700438844.284523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-33700438844.284523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-140418495.18451884</v>
      </c>
      <c r="L3441" s="444">
        <f t="shared" ca="1" si="167"/>
        <v>-33840857339.469044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-33840857339.469044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-141003572.24778768</v>
      </c>
      <c r="L3442" s="444">
        <f t="shared" ca="1" si="167"/>
        <v>-33981860911.716831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-33981860911.716831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-141591087.13215348</v>
      </c>
      <c r="L3443" s="444">
        <f t="shared" ca="1" si="167"/>
        <v>-34123451998.848984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-34123451998.848984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-142181049.99520409</v>
      </c>
      <c r="L3444" s="444">
        <f t="shared" ca="1" si="167"/>
        <v>-34265633048.844189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-34265633048.844189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-142773471.03685078</v>
      </c>
      <c r="L3445" s="444">
        <f t="shared" ca="1" si="167"/>
        <v>-34408406519.881042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-34408406519.881042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-143368360.49950433</v>
      </c>
      <c r="L3446" s="444">
        <f t="shared" ca="1" si="167"/>
        <v>-34551774880.380547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-34551774880.380547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-143965728.66825229</v>
      </c>
      <c r="L3447" s="444">
        <f t="shared" ca="1" si="167"/>
        <v>-34695740609.048798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-34695740609.048798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-144565585.87103665</v>
      </c>
      <c r="L3448" s="444">
        <f t="shared" ca="1" si="167"/>
        <v>-34840306194.919838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-34840306194.919838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-145167942.47883266</v>
      </c>
      <c r="L3449" s="444">
        <f t="shared" ca="1" si="167"/>
        <v>-34985474137.398674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-34985474137.398674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-145772808.90582782</v>
      </c>
      <c r="L3450" s="444">
        <f t="shared" ca="1" si="167"/>
        <v>-35131246946.304504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-35131246946.304504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-146380195.60960209</v>
      </c>
      <c r="L3451" s="444">
        <f t="shared" ca="1" si="167"/>
        <v>-35277627141.914108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-35277627141.914108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-146990113.09130877</v>
      </c>
      <c r="L3452" s="444">
        <f t="shared" ca="1" si="167"/>
        <v>-35424617255.005417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-35424617255.005417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-147602571.8958559</v>
      </c>
      <c r="L3453" s="444">
        <f t="shared" ca="1" si="167"/>
        <v>-35572219826.901276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-35572219826.901276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-148217582.61208865</v>
      </c>
      <c r="L3454" s="444">
        <f t="shared" ca="1" si="167"/>
        <v>-35720437409.513367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-35720437409.513367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-148835155.87297237</v>
      </c>
      <c r="L3455" s="444">
        <f t="shared" ca="1" si="167"/>
        <v>-35869272565.386337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-35869272565.386337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-149455302.3557764</v>
      </c>
      <c r="L3456" s="444">
        <f t="shared" ca="1" si="167"/>
        <v>-36018727867.742111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-36018727867.742111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-150078032.78225881</v>
      </c>
      <c r="L3457" s="444">
        <f t="shared" ca="1" si="167"/>
        <v>-36168805900.524368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-36168805900.524368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-150703357.91885152</v>
      </c>
      <c r="L3458" s="444">
        <f t="shared" ca="1" si="167"/>
        <v>-36319509258.443222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-36319509258.443222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-151331288.57684675</v>
      </c>
      <c r="L3459" s="444">
        <f t="shared" ca="1" si="167"/>
        <v>-36470840547.020065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-36470840547.020065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-151961835.61258361</v>
      </c>
      <c r="L3460" s="444">
        <f t="shared" ca="1" si="167"/>
        <v>-36622802382.632652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-36622802382.632652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-152595009.92763606</v>
      </c>
      <c r="L3461" s="444">
        <f t="shared" ca="1" si="167"/>
        <v>-36775397392.560287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-36775397392.560287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-153230822.4690012</v>
      </c>
      <c r="L3462" s="444">
        <f t="shared" ca="1" si="167"/>
        <v>-36928628215.029289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-36928628215.029289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-153869284.2292887</v>
      </c>
      <c r="L3463" s="444">
        <f t="shared" ca="1" si="167"/>
        <v>-37082497499.258575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-37082497499.258575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-154510406.24691072</v>
      </c>
      <c r="L3464" s="444">
        <f t="shared" ca="1" si="167"/>
        <v>-37237007905.505486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-37237007905.505486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-155154199.60627285</v>
      </c>
      <c r="L3465" s="444">
        <f t="shared" ca="1" si="167"/>
        <v>-37392162105.111755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-37392162105.111755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-155800675.43796563</v>
      </c>
      <c r="L3466" s="444">
        <f t="shared" ca="1" si="167"/>
        <v>-37547962780.549721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-37547962780.549721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-156449844.91895717</v>
      </c>
      <c r="L3467" s="444">
        <f t="shared" ca="1" si="167"/>
        <v>-37704412625.468681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-37704412625.468681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-157101719.27278617</v>
      </c>
      <c r="L3468" s="444">
        <f t="shared" ca="1" si="167"/>
        <v>-37861514344.74147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-37861514344.74147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-157756309.76975614</v>
      </c>
      <c r="L3469" s="444">
        <f t="shared" ca="1" si="167"/>
        <v>-38019270654.511223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-38019270654.511223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-158413627.72713009</v>
      </c>
      <c r="L3470" s="444">
        <f t="shared" ca="1" si="167"/>
        <v>-38177684282.23835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-38177684282.23835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-159073684.50932646</v>
      </c>
      <c r="L3471" s="444">
        <f t="shared" ca="1" si="167"/>
        <v>-38336757966.747673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-38336757966.747673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-159736491.5281153</v>
      </c>
      <c r="L3472" s="444">
        <f t="shared" ca="1" si="167"/>
        <v>-38496494458.275787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-38496494458.275787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-160402060.24281579</v>
      </c>
      <c r="L3473" s="444">
        <f t="shared" ca="1" si="167"/>
        <v>-38656896518.5186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-38656896518.5186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-161070402.16049418</v>
      </c>
      <c r="L3474" s="444">
        <f t="shared" ca="1" si="167"/>
        <v>-38817966920.679092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-38817966920.679092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-161741528.83616289</v>
      </c>
      <c r="L3475" s="444">
        <f t="shared" ca="1" si="167"/>
        <v>-38979708449.515259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-38979708449.515259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-162415451.87298024</v>
      </c>
      <c r="L3476" s="444">
        <f t="shared" ca="1" si="167"/>
        <v>-39142123901.388237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-39142123901.388237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-163092182.92245099</v>
      </c>
      <c r="L3477" s="444">
        <f t="shared" ca="1" si="167"/>
        <v>-39305216084.310684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-39305216084.310684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-163771733.68462786</v>
      </c>
      <c r="L3478" s="444">
        <f t="shared" ca="1" si="167"/>
        <v>-39468987817.995316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-39468987817.995316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-164454115.90831381</v>
      </c>
      <c r="L3479" s="444">
        <f t="shared" ca="1" si="167"/>
        <v>-39633441933.903633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-39633441933.903633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-165139341.39126512</v>
      </c>
      <c r="L3480" s="444">
        <f t="shared" ca="1" si="167"/>
        <v>-39798581275.294899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-39798581275.294899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-165827421.98039541</v>
      </c>
      <c r="L3481" s="444">
        <f t="shared" ca="1" si="167"/>
        <v>-39964408697.275291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-39964408697.275291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-166518369.57198039</v>
      </c>
      <c r="L3482" s="444">
        <f t="shared" ca="1" si="167"/>
        <v>-40130927066.847275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-40130927066.847275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-167212196.11186364</v>
      </c>
      <c r="L3483" s="444">
        <f t="shared" ca="1" si="167"/>
        <v>-40298139262.959137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-40298139262.959137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-167908913.59566307</v>
      </c>
      <c r="L3484" s="444">
        <f t="shared" ca="1" si="167"/>
        <v>-40466048176.554802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-40466048176.554802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-168608534.06897834</v>
      </c>
      <c r="L3485" s="444">
        <f t="shared" ca="1" si="167"/>
        <v>-40634656710.623779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-40634656710.623779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-169311069.62759909</v>
      </c>
      <c r="L3486" s="444">
        <f t="shared" ca="1" si="167"/>
        <v>-40803967780.251381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-40803967780.251381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-170016532.41771409</v>
      </c>
      <c r="L3487" s="444">
        <f t="shared" ca="1" si="167"/>
        <v>-40973984312.669098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-40973984312.669098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-170724934.63612124</v>
      </c>
      <c r="L3488" s="444">
        <f t="shared" ca="1" si="167"/>
        <v>-41144709247.305222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-41144709247.305222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-171436288.53043842</v>
      </c>
      <c r="L3489" s="444">
        <f t="shared" ca="1" si="167"/>
        <v>-41316145535.835663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-41316145535.835663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-172150606.39931527</v>
      </c>
      <c r="L3490" s="444">
        <f t="shared" ca="1" si="167"/>
        <v>-41488296142.234978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-41488296142.234978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-172867900.59264573</v>
      </c>
      <c r="L3491" s="444">
        <f t="shared" ca="1" si="167"/>
        <v>-41661164042.827621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-41661164042.827621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-173588183.51178175</v>
      </c>
      <c r="L3492" s="444">
        <f t="shared" ca="1" si="167"/>
        <v>-41834752226.339401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-41834752226.339401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-174311467.6097475</v>
      </c>
      <c r="L3493" s="444">
        <f t="shared" ca="1" si="167"/>
        <v>-42009063693.94915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-42009063693.94915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-175037765.39145479</v>
      </c>
      <c r="L3494" s="444">
        <f t="shared" ca="1" si="167"/>
        <v>-42184101459.340607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-42184101459.340607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-175767089.41391918</v>
      </c>
      <c r="L3495" s="444">
        <f t="shared" ca="1" si="167"/>
        <v>-42359868548.754524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-42359868548.754524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-176499452.28647718</v>
      </c>
      <c r="L3496" s="444">
        <f t="shared" ca="1" si="167"/>
        <v>-42536368001.041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-42536368001.041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-177234866.67100418</v>
      </c>
      <c r="L3497" s="444">
        <f t="shared" ca="1" si="167"/>
        <v>-42713602867.712006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-42713602867.712006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-177973345.28213334</v>
      </c>
      <c r="L3498" s="444">
        <f t="shared" ca="1" si="167"/>
        <v>-42891576212.994141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-42891576212.994141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-178714900.88747558</v>
      </c>
      <c r="L3499" s="444">
        <f t="shared" ca="1" si="167"/>
        <v>-43070291113.881615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-43070291113.881615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-179459546.30784005</v>
      </c>
      <c r="L3500" s="444">
        <f t="shared" ca="1" si="167"/>
        <v>-43249750660.189453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-43249750660.189453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-180207294.41745606</v>
      </c>
      <c r="L3501" s="444">
        <f t="shared" ca="1" si="167"/>
        <v>-43429957954.606911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-43429957954.606911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-180958158.14419547</v>
      </c>
      <c r="L3502" s="444">
        <f t="shared" ca="1" si="167"/>
        <v>-43610916112.751106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-43610916112.751106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-181712150.46979627</v>
      </c>
      <c r="L3503" s="444">
        <f t="shared" ca="1" si="167"/>
        <v>-43792628263.220901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-43792628263.220901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-182469284.43008709</v>
      </c>
      <c r="L3504" s="444">
        <f t="shared" ca="1" si="167"/>
        <v>-43975097547.650986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-43975097547.650986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-183229573.11521244</v>
      </c>
      <c r="L3505" s="444">
        <f t="shared" ca="1" si="167"/>
        <v>-44158327120.766197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-44158327120.766197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-183993029.66985914</v>
      </c>
      <c r="L3506" s="444">
        <f t="shared" ca="1" si="167"/>
        <v>-44342320150.436058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-44342320150.436058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-184759667.29348359</v>
      </c>
      <c r="L3507" s="444">
        <f t="shared" ca="1" si="167"/>
        <v>-44527079817.729538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-44527079817.729538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-185529499.24053973</v>
      </c>
      <c r="L3508" s="444">
        <f t="shared" ca="1" si="167"/>
        <v>-44712609316.970078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-44712609316.970078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-186302538.82070866</v>
      </c>
      <c r="L3509" s="444">
        <f t="shared" ca="1" si="167"/>
        <v>-44898911855.790787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-44898911855.790787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-187078799.39912829</v>
      </c>
      <c r="L3510" s="444">
        <f t="shared" ca="1" si="167"/>
        <v>-45085990655.189919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-45085990655.189919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-187858294.39662465</v>
      </c>
      <c r="L3511" s="444">
        <f t="shared" ca="1" si="167"/>
        <v>-45273848949.58654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-45273848949.58654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-188641037.2899439</v>
      </c>
      <c r="L3512" s="444">
        <f t="shared" ca="1" si="167"/>
        <v>-45462489986.876488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-45462489986.876488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-189427041.61198536</v>
      </c>
      <c r="L3513" s="444">
        <f t="shared" ca="1" si="167"/>
        <v>-45651917028.488472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-45651917028.488472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-190216320.95203531</v>
      </c>
      <c r="L3514" s="444">
        <f t="shared" ca="1" si="167"/>
        <v>-45842133349.440506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-45842133349.440506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-191008888.95600212</v>
      </c>
      <c r="L3515" s="444">
        <f t="shared" ca="1" si="167"/>
        <v>-46033142238.396507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-46033142238.396507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-191804759.32665211</v>
      </c>
      <c r="L3516" s="444">
        <f t="shared" ca="1" si="167"/>
        <v>-46224946997.72316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-46224946997.72316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-192603945.82384649</v>
      </c>
      <c r="L3517" s="444">
        <f t="shared" ca="1" si="167"/>
        <v>-46417550943.547005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-46417550943.547005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-193406462.26477918</v>
      </c>
      <c r="L3518" s="444">
        <f t="shared" ca="1" si="167"/>
        <v>-46610957405.811783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-46610957405.811783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-194212322.52421576</v>
      </c>
      <c r="L3519" s="444">
        <f t="shared" ca="1" si="167"/>
        <v>-46805169728.335999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-46805169728.335999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-195021540.53473333</v>
      </c>
      <c r="L3520" s="444">
        <f t="shared" ca="1" si="167"/>
        <v>-47000191268.870735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-47000191268.870735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-195834130.28696141</v>
      </c>
      <c r="L3521" s="444">
        <f t="shared" ca="1" si="167"/>
        <v>-47196025399.1577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-47196025399.1577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-196650105.82982373</v>
      </c>
      <c r="L3522" s="444">
        <f t="shared" ca="1" si="167"/>
        <v>-47392675504.987526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-47392675504.987526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-197469481.27078137</v>
      </c>
      <c r="L3523" s="444">
        <f t="shared" ca="1" si="167"/>
        <v>-47590144986.258308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-47590144986.258308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-198292270.77607629</v>
      </c>
      <c r="L3524" s="444">
        <f t="shared" ca="1" si="167"/>
        <v>-47788437257.034386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-47788437257.034386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-199118488.57097661</v>
      </c>
      <c r="L3525" s="444">
        <f t="shared" ca="1" si="167"/>
        <v>-47987555745.605362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-47987555745.605362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-199948148.94002235</v>
      </c>
      <c r="L3526" s="444">
        <f t="shared" ca="1" si="167"/>
        <v>-48187503894.545387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-48187503894.545387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-200781266.22727245</v>
      </c>
      <c r="L3527" s="444">
        <f t="shared" ca="1" si="167"/>
        <v>-48388285160.772659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-48388285160.772659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-201617854.83655274</v>
      </c>
      <c r="L3528" s="444">
        <f t="shared" ca="1" si="167"/>
        <v>-48589903015.609215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-48589903015.609215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-202457929.23170507</v>
      </c>
      <c r="L3529" s="444">
        <f t="shared" ca="1" si="167"/>
        <v>-48792360944.840919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-48792360944.840919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-203301503.93683717</v>
      </c>
      <c r="L3530" s="444">
        <f t="shared" ca="1" si="167"/>
        <v>-48995662448.777756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-48995662448.777756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-204148593.53657398</v>
      </c>
      <c r="L3531" s="444">
        <f t="shared" ca="1" si="167"/>
        <v>-49199811042.314331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-49199811042.314331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-204999212.6763097</v>
      </c>
      <c r="L3532" s="444">
        <f t="shared" ca="1" si="167"/>
        <v>-49404810254.990639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-49404810254.990639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-205853376.06246099</v>
      </c>
      <c r="L3533" s="444">
        <f t="shared" ca="1" si="167"/>
        <v>-49610663631.053101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-49610663631.053101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-206711098.46272126</v>
      </c>
      <c r="L3534" s="444">
        <f t="shared" ca="1" si="167"/>
        <v>-49817374729.515823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-49817374729.515823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-207572394.70631593</v>
      </c>
      <c r="L3535" s="444">
        <f t="shared" ca="1" si="167"/>
        <v>-50024947124.222137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-50024947124.222137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-208437279.68425891</v>
      </c>
      <c r="L3536" s="444">
        <f t="shared" ca="1" si="167"/>
        <v>-50233384403.906395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-50233384403.906395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-209305768.34960997</v>
      </c>
      <c r="L3537" s="444">
        <f t="shared" ca="1" si="167"/>
        <v>-50442690172.256004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-50442690172.256004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-210177875.71773335</v>
      </c>
      <c r="L3538" s="444">
        <f t="shared" ca="1" si="167"/>
        <v>-50652868047.97374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-50652868047.97374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-211053616.86655724</v>
      </c>
      <c r="L3539" s="444">
        <f t="shared" ca="1" si="167"/>
        <v>-50863921664.840294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-50863921664.840294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-211933006.93683454</v>
      </c>
      <c r="L3540" s="444">
        <f t="shared" ca="1" si="167"/>
        <v>-51075854671.77713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-51075854671.77713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-212816061.13240471</v>
      </c>
      <c r="L3541" s="444">
        <f t="shared" ca="1" si="167"/>
        <v>-51288670732.909538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-51288670732.909538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-213702794.72045642</v>
      </c>
      <c r="L3542" s="444">
        <f t="shared" ca="1" si="167"/>
        <v>-51502373527.629997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-51502373527.629997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-214593223.03179166</v>
      </c>
      <c r="L3543" s="444">
        <f t="shared" ca="1" si="167"/>
        <v>-51716966750.661789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-51716966750.661789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-215487361.46109077</v>
      </c>
      <c r="L3544" s="444">
        <f t="shared" ca="1" si="167"/>
        <v>-51932454112.122879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-51932454112.122879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-216385225.46717867</v>
      </c>
      <c r="L3545" s="444">
        <f t="shared" ca="1" si="167"/>
        <v>-52148839337.590057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-52148839337.590057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-217286830.5732919</v>
      </c>
      <c r="L3546" s="444">
        <f t="shared" ca="1" si="167"/>
        <v>-52366126168.163353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-52366126168.163353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-218192192.3673473</v>
      </c>
      <c r="L3547" s="444">
        <f t="shared" ca="1" si="167"/>
        <v>-52584318360.530701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-52584318360.530701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-219101326.50221124</v>
      </c>
      <c r="L3548" s="444">
        <f t="shared" ca="1" si="167"/>
        <v>-52803419687.032913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-52803419687.032913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-220014248.69597048</v>
      </c>
      <c r="L3549" s="444">
        <f t="shared" ca="1" si="167"/>
        <v>-53023433935.728882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-53023433935.728882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-220930974.73220366</v>
      </c>
      <c r="L3550" s="444">
        <f t="shared" ca="1" si="167"/>
        <v>-53244364910.461082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-53244364910.461082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-221851520.46025452</v>
      </c>
      <c r="L3551" s="444">
        <f t="shared" ca="1" si="167"/>
        <v>-53466216430.921333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-53466216430.921333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-222775901.79550555</v>
      </c>
      <c r="L3552" s="444">
        <f t="shared" ca="1" si="167"/>
        <v>-53688992332.716843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-53688992332.716843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-223704134.71965349</v>
      </c>
      <c r="L3553" s="444">
        <f t="shared" ca="1" si="167"/>
        <v>-53912696467.436493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-53912696467.436493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-224636235.28098539</v>
      </c>
      <c r="L3554" s="444">
        <f t="shared" ca="1" si="167"/>
        <v>-54137332702.717476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-54137332702.717476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-225572219.59465614</v>
      </c>
      <c r="L3555" s="444">
        <f t="shared" ca="1" si="167"/>
        <v>-54362904922.312134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-54362904922.312134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-226512103.84296721</v>
      </c>
      <c r="L3556" s="444">
        <f t="shared" ca="1" si="167"/>
        <v>-54589417026.155098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-54589417026.155098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-227455904.27564624</v>
      </c>
      <c r="L3557" s="444">
        <f t="shared" ca="1" si="167"/>
        <v>-54816872930.430748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-54816872930.430748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-228403637.2101281</v>
      </c>
      <c r="L3558" s="444">
        <f t="shared" ca="1" si="167"/>
        <v>-55045276567.640877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-55045276567.640877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-229355319.03183699</v>
      </c>
      <c r="L3559" s="444">
        <f t="shared" ca="1" si="167"/>
        <v>-55274631886.672714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-55274631886.672714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-230310966.1944696</v>
      </c>
      <c r="L3560" s="444">
        <f t="shared" ca="1" si="167"/>
        <v>-55504942852.867188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-55504942852.867188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-231270595.22027993</v>
      </c>
      <c r="L3561" s="444">
        <f t="shared" ca="1" si="167"/>
        <v>-55736213448.087471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-55736213448.087471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-232234222.70036447</v>
      </c>
      <c r="L3562" s="444">
        <f t="shared" ca="1" si="167"/>
        <v>-55968447670.787834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-55968447670.787834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-233201865.29494932</v>
      </c>
      <c r="L3563" s="444">
        <f t="shared" ca="1" si="167"/>
        <v>-56201649536.082787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-56201649536.082787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-234173539.73367831</v>
      </c>
      <c r="L3564" s="444">
        <f t="shared" ca="1" si="167"/>
        <v>-56435823075.816467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-56435823075.816467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-235149262.81590196</v>
      </c>
      <c r="L3565" s="444">
        <f t="shared" ca="1" si="167"/>
        <v>-56670972338.63237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-56670972338.63237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-236129051.41096821</v>
      </c>
      <c r="L3566" s="444">
        <f t="shared" ca="1" si="167"/>
        <v>-56907101390.043335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-56907101390.043335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-237112922.45851392</v>
      </c>
      <c r="L3567" s="444">
        <f t="shared" ca="1" si="167"/>
        <v>-57144214312.501846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-57144214312.501846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-238100892.96875766</v>
      </c>
      <c r="L3568" s="444">
        <f t="shared" ca="1" si="167"/>
        <v>-57382315205.470604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-57382315205.470604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-239092980.02279422</v>
      </c>
      <c r="L3569" s="444">
        <f t="shared" ca="1" si="167"/>
        <v>-57621408185.493401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-57621408185.493401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-240089200.77288917</v>
      </c>
      <c r="L3570" s="444">
        <f t="shared" ca="1" si="167"/>
        <v>-57861497386.266289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-57861497386.266289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-241089572.4427762</v>
      </c>
      <c r="L3571" s="444">
        <f t="shared" ca="1" si="167"/>
        <v>-58102586958.709068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-58102586958.709068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-242094112.32795444</v>
      </c>
      <c r="L3572" s="444">
        <f t="shared" ca="1" si="167"/>
        <v>-58344681071.037025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-58344681071.037025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-243102837.79598758</v>
      </c>
      <c r="L3573" s="444">
        <f t="shared" ca="1" si="167"/>
        <v>-58587783908.833015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-58587783908.833015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-244115766.28680423</v>
      </c>
      <c r="L3574" s="444">
        <f t="shared" ca="1" si="167"/>
        <v>-58831899675.11982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-58831899675.11982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-245132915.31299925</v>
      </c>
      <c r="L3575" s="444">
        <f t="shared" ca="1" si="167"/>
        <v>-59077032590.432816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-59077032590.432816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-246154302.46013674</v>
      </c>
      <c r="L3576" s="444">
        <f t="shared" ca="1" si="167"/>
        <v>-59323186892.892952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-59323186892.892952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-247179945.38705397</v>
      </c>
      <c r="L3577" s="444">
        <f t="shared" ca="1" si="167"/>
        <v>-59570366838.280006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-59570366838.280006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-248209861.82616666</v>
      </c>
      <c r="L3578" s="444">
        <f t="shared" ref="L3578:L3832" ca="1" si="172">I3578-J3578+K3578</f>
        <v>-59818576700.106171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-59818576700.106171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-249244069.58377573</v>
      </c>
      <c r="L3579" s="444">
        <f t="shared" ca="1" si="172"/>
        <v>-60067820769.689949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-60067820769.689949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-250282586.54037479</v>
      </c>
      <c r="L3580" s="444">
        <f t="shared" ca="1" si="172"/>
        <v>-60318103356.230324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-60318103356.230324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-251325430.6509597</v>
      </c>
      <c r="L3581" s="444">
        <f t="shared" ca="1" si="172"/>
        <v>-60569428786.881287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-60569428786.881287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-252372619.94533867</v>
      </c>
      <c r="L3582" s="444">
        <f t="shared" ca="1" si="172"/>
        <v>-60821801406.826622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-60821801406.826622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-253424172.52844426</v>
      </c>
      <c r="L3583" s="444">
        <f t="shared" ca="1" si="172"/>
        <v>-61075225579.355064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-61075225579.355064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-254480106.5806461</v>
      </c>
      <c r="L3584" s="444">
        <f t="shared" ca="1" si="172"/>
        <v>-61329705685.935707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-61329705685.935707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-255540440.35806549</v>
      </c>
      <c r="L3585" s="444">
        <f t="shared" ca="1" si="172"/>
        <v>-61585246126.29377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-61585246126.29377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-256605192.1928907</v>
      </c>
      <c r="L3586" s="444">
        <f t="shared" ca="1" si="172"/>
        <v>-61841851318.486664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-61841851318.486664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-257674380.49369442</v>
      </c>
      <c r="L3587" s="444">
        <f t="shared" ca="1" si="172"/>
        <v>-62099525698.980362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-62099525698.980362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-258748023.7457515</v>
      </c>
      <c r="L3588" s="444">
        <f t="shared" ca="1" si="172"/>
        <v>-62358273722.726112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-62358273722.726112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-259826140.5113588</v>
      </c>
      <c r="L3589" s="444">
        <f t="shared" ca="1" si="172"/>
        <v>-62618099863.237473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-62618099863.237473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-260908749.43015614</v>
      </c>
      <c r="L3590" s="444">
        <f t="shared" ca="1" si="172"/>
        <v>-62879008612.667625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-62879008612.667625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-261995869.21944845</v>
      </c>
      <c r="L3591" s="444">
        <f t="shared" ca="1" si="172"/>
        <v>-63141004481.887077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-63141004481.887077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-263087518.67452952</v>
      </c>
      <c r="L3592" s="444">
        <f t="shared" ca="1" si="172"/>
        <v>-63404092000.561607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-63404092000.561607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-264183716.66900671</v>
      </c>
      <c r="L3593" s="444">
        <f t="shared" ca="1" si="172"/>
        <v>-63668275717.230614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-63668275717.230614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-265284482.15512758</v>
      </c>
      <c r="L3594" s="444">
        <f t="shared" ca="1" si="172"/>
        <v>-63933560199.385742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-63933560199.385742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-266389834.16410726</v>
      </c>
      <c r="L3595" s="444">
        <f t="shared" ca="1" si="172"/>
        <v>-64199950033.54985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-64199950033.54985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-267499791.8064577</v>
      </c>
      <c r="L3596" s="444">
        <f t="shared" ca="1" si="172"/>
        <v>-64467449825.356308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-64467449825.356308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-268614374.27231801</v>
      </c>
      <c r="L3597" s="444">
        <f t="shared" ca="1" si="172"/>
        <v>-64736064199.628624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-64736064199.628624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-269733600.83178592</v>
      </c>
      <c r="L3598" s="444">
        <f t="shared" ca="1" si="172"/>
        <v>-65005797800.460411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-65005797800.460411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-270857490.83525169</v>
      </c>
      <c r="L3599" s="444">
        <f t="shared" ca="1" si="172"/>
        <v>-65276655291.295662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-65276655291.295662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-271986063.71373188</v>
      </c>
      <c r="L3600" s="444">
        <f t="shared" ca="1" si="172"/>
        <v>-65548641355.009392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-65548641355.009392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-273119338.97920579</v>
      </c>
      <c r="L3601" s="444">
        <f t="shared" ca="1" si="172"/>
        <v>-65821760693.988594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-65821760693.988594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-274257336.22495246</v>
      </c>
      <c r="L3602" s="444">
        <f t="shared" ca="1" si="172"/>
        <v>-66096018030.213547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-66096018030.213547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-275400075.12588978</v>
      </c>
      <c r="L3603" s="444">
        <f t="shared" ca="1" si="172"/>
        <v>-66371418105.339439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-66371418105.339439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-276547575.4389143</v>
      </c>
      <c r="L3604" s="444">
        <f t="shared" ca="1" si="172"/>
        <v>-66647965680.778351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-66647965680.778351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-277699857.00324315</v>
      </c>
      <c r="L3605" s="444">
        <f t="shared" ca="1" si="172"/>
        <v>-66925665537.781593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-66925665537.781593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-278856939.74075669</v>
      </c>
      <c r="L3606" s="444">
        <f t="shared" ca="1" si="172"/>
        <v>-67204522477.522346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-67204522477.522346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-280018843.6563431</v>
      </c>
      <c r="L3607" s="444">
        <f t="shared" ca="1" si="172"/>
        <v>-67484541321.178688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-67484541321.178688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-281185588.83824456</v>
      </c>
      <c r="L3608" s="444">
        <f t="shared" ca="1" si="172"/>
        <v>-67765726910.01693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-67765726910.01693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-282357195.45840389</v>
      </c>
      <c r="L3609" s="444">
        <f t="shared" ca="1" si="172"/>
        <v>-68048084105.475334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-68048084105.475334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-283533683.77281392</v>
      </c>
      <c r="L3610" s="444">
        <f t="shared" ca="1" si="172"/>
        <v>-68331617789.248146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-68331617789.248146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-284715074.1218673</v>
      </c>
      <c r="L3611" s="444">
        <f t="shared" ca="1" si="172"/>
        <v>-68616332863.37001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-68616332863.37001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-285901386.93070841</v>
      </c>
      <c r="L3612" s="444">
        <f t="shared" ca="1" si="172"/>
        <v>-68902234250.30072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-68902234250.30072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-287092642.70958632</v>
      </c>
      <c r="L3613" s="444">
        <f t="shared" ca="1" si="172"/>
        <v>-69189326893.0103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-69189326893.0103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-288288862.05420959</v>
      </c>
      <c r="L3614" s="444">
        <f t="shared" ca="1" si="172"/>
        <v>-69477615755.064514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-69477615755.064514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-289490065.64610213</v>
      </c>
      <c r="L3615" s="444">
        <f t="shared" ca="1" si="172"/>
        <v>-69767105820.710617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-69767105820.710617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-290696274.25296092</v>
      </c>
      <c r="L3616" s="444">
        <f t="shared" ca="1" si="172"/>
        <v>-70057802094.963577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-70057802094.963577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-291907508.72901487</v>
      </c>
      <c r="L3617" s="444">
        <f t="shared" ca="1" si="172"/>
        <v>-70349709603.692596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-70349709603.692596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-293123790.01538581</v>
      </c>
      <c r="L3618" s="444">
        <f t="shared" ca="1" si="172"/>
        <v>-70642833393.707977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-70642833393.707977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-294345139.14044988</v>
      </c>
      <c r="L3619" s="444">
        <f t="shared" ca="1" si="172"/>
        <v>-70937178532.848434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-70937178532.848434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-295571577.22020179</v>
      </c>
      <c r="L3620" s="444">
        <f t="shared" ca="1" si="172"/>
        <v>-71232750110.068634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-71232750110.068634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-296803125.4586193</v>
      </c>
      <c r="L3621" s="444">
        <f t="shared" ca="1" si="172"/>
        <v>-71529553235.527252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-71529553235.527252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-298039805.14803022</v>
      </c>
      <c r="L3622" s="444">
        <f t="shared" ca="1" si="172"/>
        <v>-71827593040.675278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-71827593040.675278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-299281637.66948032</v>
      </c>
      <c r="L3623" s="444">
        <f t="shared" ca="1" si="172"/>
        <v>-72126874678.344757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-72126874678.344757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-300528644.49310315</v>
      </c>
      <c r="L3624" s="444">
        <f t="shared" ca="1" si="172"/>
        <v>-72427403322.83786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-72427403322.83786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-301780847.17849106</v>
      </c>
      <c r="L3625" s="444">
        <f t="shared" ca="1" si="172"/>
        <v>-72729184170.016357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-72729184170.016357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-303038267.37506813</v>
      </c>
      <c r="L3626" s="444">
        <f t="shared" ca="1" si="172"/>
        <v>-73032222437.391418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-73032222437.391418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-304300926.82246423</v>
      </c>
      <c r="L3627" s="444">
        <f t="shared" ca="1" si="172"/>
        <v>-73336523364.213882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-73336523364.213882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-305568847.35089117</v>
      </c>
      <c r="L3628" s="444">
        <f t="shared" ca="1" si="172"/>
        <v>-73642092211.564774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-73642092211.564774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-306842050.88151991</v>
      </c>
      <c r="L3629" s="444">
        <f t="shared" ca="1" si="172"/>
        <v>-73948934262.446289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-73948934262.446289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-308120559.42685956</v>
      </c>
      <c r="L3630" s="444">
        <f t="shared" ca="1" si="172"/>
        <v>-74257054821.873154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-74257054821.873154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-309404395.09113812</v>
      </c>
      <c r="L3631" s="444">
        <f t="shared" ca="1" si="172"/>
        <v>-74566459216.964294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-74566459216.964294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-310693580.07068455</v>
      </c>
      <c r="L3632" s="444">
        <f t="shared" ca="1" si="172"/>
        <v>-74877152797.034973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-74877152797.034973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-311988136.65431237</v>
      </c>
      <c r="L3633" s="444">
        <f t="shared" ca="1" si="172"/>
        <v>-75189140933.689285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-75189140933.689285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-313288087.22370535</v>
      </c>
      <c r="L3634" s="444">
        <f t="shared" ca="1" si="172"/>
        <v>-75502429020.912994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-75502429020.912994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-314593454.25380415</v>
      </c>
      <c r="L3635" s="444">
        <f t="shared" ca="1" si="172"/>
        <v>-75817022475.166794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-75817022475.166794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-315904260.31319499</v>
      </c>
      <c r="L3636" s="444">
        <f t="shared" ca="1" si="172"/>
        <v>-76132926735.479996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-76132926735.479996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-317220528.06449997</v>
      </c>
      <c r="L3637" s="444">
        <f t="shared" ca="1" si="172"/>
        <v>-76450147263.544495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-76450147263.544495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-318542280.26476872</v>
      </c>
      <c r="L3638" s="444">
        <f t="shared" ca="1" si="172"/>
        <v>-76768689543.809265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-76768689543.809265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-319869539.76587194</v>
      </c>
      <c r="L3639" s="444">
        <f t="shared" ca="1" si="172"/>
        <v>-77088559083.575134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-77088559083.575134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-321202329.51489639</v>
      </c>
      <c r="L3640" s="444">
        <f t="shared" ca="1" si="172"/>
        <v>-77409761413.090027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-77409761413.090027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-322540672.55454177</v>
      </c>
      <c r="L3641" s="444">
        <f t="shared" ca="1" si="172"/>
        <v>-77732302085.644562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-77732302085.644562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-323884592.02351898</v>
      </c>
      <c r="L3642" s="444">
        <f t="shared" ca="1" si="172"/>
        <v>-78056186677.668076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-78056186677.668076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-325234111.15695029</v>
      </c>
      <c r="L3643" s="444">
        <f t="shared" ca="1" si="172"/>
        <v>-78381420788.825027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-78381420788.825027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-326589253.28677094</v>
      </c>
      <c r="L3644" s="444">
        <f t="shared" ca="1" si="172"/>
        <v>-78708010042.111801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-78708010042.111801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-327950041.84213251</v>
      </c>
      <c r="L3645" s="444">
        <f t="shared" ca="1" si="172"/>
        <v>-79035960083.953934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-79035960083.953934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-329316500.34980804</v>
      </c>
      <c r="L3646" s="444">
        <f t="shared" ca="1" si="172"/>
        <v>-79365276584.303741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-79365276584.303741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-330688652.43459892</v>
      </c>
      <c r="L3647" s="444">
        <f t="shared" ca="1" si="172"/>
        <v>-79695965236.738342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-79695965236.738342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-332066521.8197431</v>
      </c>
      <c r="L3648" s="444">
        <f t="shared" ca="1" si="172"/>
        <v>-80028031758.55809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-80028031758.55809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-333450132.32732534</v>
      </c>
      <c r="L3649" s="444">
        <f t="shared" ca="1" si="172"/>
        <v>-80361481890.885422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-80361481890.885422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-334839507.87868923</v>
      </c>
      <c r="L3650" s="444">
        <f t="shared" ca="1" si="172"/>
        <v>-80696321398.764114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-80696321398.764114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-336234672.49485046</v>
      </c>
      <c r="L3651" s="444">
        <f t="shared" ca="1" si="172"/>
        <v>-81032556071.258972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-81032556071.258972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-337635650.29691237</v>
      </c>
      <c r="L3652" s="444">
        <f t="shared" ca="1" si="172"/>
        <v>-81370191721.555878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-81370191721.555878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-339042465.50648284</v>
      </c>
      <c r="L3653" s="444">
        <f t="shared" ca="1" si="172"/>
        <v>-81709234187.062363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-81709234187.062363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-340455142.4460932</v>
      </c>
      <c r="L3654" s="444">
        <f t="shared" ca="1" si="172"/>
        <v>-82049689329.508453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-82049689329.508453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-341873705.53961855</v>
      </c>
      <c r="L3655" s="444">
        <f t="shared" ca="1" si="172"/>
        <v>-82391563035.048065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-82391563035.048065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-343298179.31270027</v>
      </c>
      <c r="L3656" s="444">
        <f t="shared" ca="1" si="172"/>
        <v>-82734861214.360764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-82734861214.360764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-344728588.39316982</v>
      </c>
      <c r="L3657" s="444">
        <f t="shared" ca="1" si="172"/>
        <v>-83079589802.753937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-83079589802.753937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-346164957.51147473</v>
      </c>
      <c r="L3658" s="444">
        <f t="shared" ca="1" si="172"/>
        <v>-83425754760.265411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-83425754760.265411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-347607311.5011059</v>
      </c>
      <c r="L3659" s="444">
        <f t="shared" ca="1" si="172"/>
        <v>-83773362071.76651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-83773362071.76651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-349055675.29902714</v>
      </c>
      <c r="L3660" s="444">
        <f t="shared" ca="1" si="172"/>
        <v>-84122417747.065536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-84122417747.065536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-350510073.94610637</v>
      </c>
      <c r="L3661" s="444">
        <f t="shared" ca="1" si="172"/>
        <v>-84472927821.011642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-84472927821.011642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-351970532.58754849</v>
      </c>
      <c r="L3662" s="444">
        <f t="shared" ca="1" si="172"/>
        <v>-84824898353.599197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-84824898353.599197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-353437076.47332996</v>
      </c>
      <c r="L3663" s="444">
        <f t="shared" ca="1" si="172"/>
        <v>-85178335430.072525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-85178335430.072525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-354909730.95863551</v>
      </c>
      <c r="L3664" s="444">
        <f t="shared" ca="1" si="172"/>
        <v>-85533245161.031158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-85533245161.031158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-356388521.50429648</v>
      </c>
      <c r="L3665" s="444">
        <f t="shared" ca="1" si="172"/>
        <v>-85889633682.535461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-85889633682.535461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-357873473.67723107</v>
      </c>
      <c r="L3666" s="444">
        <f t="shared" ca="1" si="172"/>
        <v>-86247507156.212692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-86247507156.212692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-359364613.15088624</v>
      </c>
      <c r="L3667" s="444">
        <f t="shared" ca="1" si="172"/>
        <v>-86606871769.363571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-86606871769.363571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-360861965.70568156</v>
      </c>
      <c r="L3668" s="444">
        <f t="shared" ca="1" si="172"/>
        <v>-86967733735.06926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-86967733735.06926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-362365557.22945523</v>
      </c>
      <c r="L3669" s="444">
        <f t="shared" ca="1" si="172"/>
        <v>-87330099292.298721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-87330099292.298721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-363875413.71791136</v>
      </c>
      <c r="L3670" s="444">
        <f t="shared" ca="1" si="172"/>
        <v>-87693974706.016632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-87693974706.016632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-365391561.2750693</v>
      </c>
      <c r="L3671" s="444">
        <f t="shared" ca="1" si="172"/>
        <v>-88059366267.291702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-88059366267.291702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-366914026.11371541</v>
      </c>
      <c r="L3672" s="444">
        <f t="shared" ca="1" si="172"/>
        <v>-88426280293.405411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-88426280293.405411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-368442834.55585587</v>
      </c>
      <c r="L3673" s="444">
        <f t="shared" ca="1" si="172"/>
        <v>-88794723127.961273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-88794723127.961273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-369978013.03317195</v>
      </c>
      <c r="L3674" s="444">
        <f t="shared" ca="1" si="172"/>
        <v>-89164701140.994446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-89164701140.994446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-371519588.08747685</v>
      </c>
      <c r="L3675" s="444">
        <f t="shared" ca="1" si="172"/>
        <v>-89536220729.081924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-89536220729.081924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-373067586.37117469</v>
      </c>
      <c r="L3676" s="444">
        <f t="shared" ca="1" si="172"/>
        <v>-89909288315.453094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-89909288315.453094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-374622034.64772123</v>
      </c>
      <c r="L3677" s="444">
        <f t="shared" ca="1" si="172"/>
        <v>-90283910350.100815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-90283910350.100815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-376182959.79208672</v>
      </c>
      <c r="L3678" s="444">
        <f t="shared" ca="1" si="172"/>
        <v>-90660093309.892899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-90660093309.892899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-377750388.79122043</v>
      </c>
      <c r="L3679" s="444">
        <f t="shared" ca="1" si="172"/>
        <v>-91037843698.684113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-91037843698.684113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-379324348.74451715</v>
      </c>
      <c r="L3680" s="444">
        <f t="shared" ca="1" si="172"/>
        <v>-91417168047.428635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-91417168047.428635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-380904866.86428595</v>
      </c>
      <c r="L3681" s="444">
        <f t="shared" ca="1" si="172"/>
        <v>-91798072914.292923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-91798072914.292923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-382491970.47622049</v>
      </c>
      <c r="L3682" s="444">
        <f t="shared" ca="1" si="172"/>
        <v>-92180564884.76915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-92180564884.76915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-384085687.01987147</v>
      </c>
      <c r="L3683" s="444">
        <f t="shared" ca="1" si="172"/>
        <v>-92564650571.789017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-92564650571.789017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-385686044.0491209</v>
      </c>
      <c r="L3684" s="444">
        <f t="shared" ca="1" si="172"/>
        <v>-92950336615.838135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-92950336615.838135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-387293069.23265886</v>
      </c>
      <c r="L3685" s="444">
        <f t="shared" ca="1" si="172"/>
        <v>-93337629685.070801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-93337629685.070801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-388906790.35446167</v>
      </c>
      <c r="L3686" s="444">
        <f t="shared" ca="1" si="172"/>
        <v>-93726536475.425262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-93726536475.425262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-390527235.31427193</v>
      </c>
      <c r="L3687" s="444">
        <f t="shared" ca="1" si="172"/>
        <v>-94117063710.739532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-94117063710.739532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-392154432.12808138</v>
      </c>
      <c r="L3688" s="444">
        <f t="shared" ca="1" si="172"/>
        <v>-94509218142.867615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-94509218142.867615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-393788408.92861503</v>
      </c>
      <c r="L3689" s="444">
        <f t="shared" ca="1" si="172"/>
        <v>-94903006551.796234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-94903006551.796234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-395429193.96581763</v>
      </c>
      <c r="L3690" s="444">
        <f t="shared" ca="1" si="172"/>
        <v>-95298435745.762054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-95298435745.762054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-397076815.60734189</v>
      </c>
      <c r="L3691" s="444">
        <f t="shared" ca="1" si="172"/>
        <v>-95695512561.3694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-95695512561.3694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-398731302.33903915</v>
      </c>
      <c r="L3692" s="444">
        <f t="shared" ca="1" si="172"/>
        <v>-96094243863.708435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-96094243863.708435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-400392682.76545179</v>
      </c>
      <c r="L3693" s="444">
        <f t="shared" ca="1" si="172"/>
        <v>-96494636546.473892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-96494636546.473892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-402060985.61030787</v>
      </c>
      <c r="L3694" s="444">
        <f t="shared" ca="1" si="172"/>
        <v>-96896697532.084198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-96896697532.084198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-403736239.71701747</v>
      </c>
      <c r="L3695" s="444">
        <f t="shared" ca="1" si="172"/>
        <v>-97300433771.801208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-97300433771.801208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-405418474.04917169</v>
      </c>
      <c r="L3696" s="444">
        <f t="shared" ca="1" si="172"/>
        <v>-97705852245.850388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-97705852245.850388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-407107717.69104326</v>
      </c>
      <c r="L3697" s="444">
        <f t="shared" ca="1" si="172"/>
        <v>-98112959963.541428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-98112959963.541428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-408803999.84808928</v>
      </c>
      <c r="L3698" s="444">
        <f t="shared" ca="1" si="172"/>
        <v>-98521763963.389511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-98521763963.389511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-410507349.84745628</v>
      </c>
      <c r="L3699" s="444">
        <f t="shared" ca="1" si="172"/>
        <v>-98932271313.236969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-98932271313.236969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-412217797.13848734</v>
      </c>
      <c r="L3700" s="444">
        <f t="shared" ca="1" si="172"/>
        <v>-99344489110.375458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-99344489110.375458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-413935371.29323107</v>
      </c>
      <c r="L3701" s="444">
        <f t="shared" ca="1" si="172"/>
        <v>-99758424481.668686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-99758424481.668686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-415660102.00695288</v>
      </c>
      <c r="L3702" s="444">
        <f t="shared" ca="1" si="172"/>
        <v>-100174084583.67564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-100174084583.67564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-417392019.09864849</v>
      </c>
      <c r="L3703" s="444">
        <f t="shared" ca="1" si="172"/>
        <v>-100591476602.77429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-100591476602.77429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-419131152.51155955</v>
      </c>
      <c r="L3704" s="444">
        <f t="shared" ca="1" si="172"/>
        <v>-101010607755.28586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-101010607755.28586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-420877532.31369108</v>
      </c>
      <c r="L3705" s="444">
        <f t="shared" ca="1" si="172"/>
        <v>-101431485287.59955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-101431485287.59955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-422631188.69833148</v>
      </c>
      <c r="L3706" s="444">
        <f t="shared" ca="1" si="172"/>
        <v>-101854116476.29788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-101854116476.29788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-424392151.9845745</v>
      </c>
      <c r="L3707" s="444">
        <f t="shared" ca="1" si="172"/>
        <v>-102278508628.28246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-102278508628.28246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-426160452.61784357</v>
      </c>
      <c r="L3708" s="444">
        <f t="shared" ca="1" si="172"/>
        <v>-102704669080.9003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-102704669080.9003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-427936121.1704179</v>
      </c>
      <c r="L3709" s="444">
        <f t="shared" ca="1" si="172"/>
        <v>-103132605202.07072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-103132605202.07072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-429719188.34196132</v>
      </c>
      <c r="L3710" s="444">
        <f t="shared" ca="1" si="172"/>
        <v>-103562324390.41269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-103562324390.41269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-431509684.96005285</v>
      </c>
      <c r="L3711" s="444">
        <f t="shared" ca="1" si="172"/>
        <v>-103993834075.37274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-103993834075.37274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-433307641.98071975</v>
      </c>
      <c r="L3712" s="444">
        <f t="shared" ca="1" si="172"/>
        <v>-104427141717.35345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-104427141717.35345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-435113090.48897272</v>
      </c>
      <c r="L3713" s="444">
        <f t="shared" ca="1" si="172"/>
        <v>-104862254807.84242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-104862254807.84242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-436926061.69934344</v>
      </c>
      <c r="L3714" s="444">
        <f t="shared" ca="1" si="172"/>
        <v>-105299180869.54176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-105299180869.54176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-438746586.956424</v>
      </c>
      <c r="L3715" s="444">
        <f t="shared" ca="1" si="172"/>
        <v>-105737927456.49818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-105737927456.49818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-440574697.73540908</v>
      </c>
      <c r="L3716" s="444">
        <f t="shared" ca="1" si="172"/>
        <v>-106178502154.2336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-106178502154.2336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-442410425.64263999</v>
      </c>
      <c r="L3717" s="444">
        <f t="shared" ca="1" si="172"/>
        <v>-106620912579.87624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-106620912579.87624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-444253802.41615099</v>
      </c>
      <c r="L3718" s="444">
        <f t="shared" ca="1" si="172"/>
        <v>-107065166382.29239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-107065166382.29239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-446104859.92621821</v>
      </c>
      <c r="L3719" s="444">
        <f t="shared" ca="1" si="172"/>
        <v>-107511271242.21861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-107511271242.21861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-447963630.17591089</v>
      </c>
      <c r="L3720" s="444">
        <f t="shared" ca="1" si="172"/>
        <v>-107959234872.39452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-107959234872.39452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-449830145.30164385</v>
      </c>
      <c r="L3721" s="444">
        <f t="shared" ca="1" si="172"/>
        <v>-108409065017.69617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-108409065017.69617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-451704437.57373405</v>
      </c>
      <c r="L3722" s="444">
        <f t="shared" ca="1" si="172"/>
        <v>-108860769455.2699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-108860769455.2699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-453586539.39695787</v>
      </c>
      <c r="L3723" s="444">
        <f t="shared" ca="1" si="172"/>
        <v>-109314355994.66685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-109314355994.66685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-455476483.31111187</v>
      </c>
      <c r="L3724" s="444">
        <f t="shared" ca="1" si="172"/>
        <v>-109769832477.97797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-109769832477.97797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-457374301.99157476</v>
      </c>
      <c r="L3725" s="444">
        <f t="shared" ca="1" si="172"/>
        <v>-110227206779.96954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-110227206779.96954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-459280028.2498731</v>
      </c>
      <c r="L3726" s="444">
        <f t="shared" ca="1" si="172"/>
        <v>-110686486808.21942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-110686486808.21942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-461193695.03424752</v>
      </c>
      <c r="L3727" s="444">
        <f t="shared" ca="1" si="172"/>
        <v>-111147680503.25366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-111147680503.25366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-463115335.43022358</v>
      </c>
      <c r="L3728" s="444">
        <f t="shared" ca="1" si="172"/>
        <v>-111610795838.68388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-111610795838.68388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-465044982.66118282</v>
      </c>
      <c r="L3729" s="444">
        <f t="shared" ca="1" si="172"/>
        <v>-112075840821.34506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-112075840821.34506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-466982670.08893776</v>
      </c>
      <c r="L3730" s="444">
        <f t="shared" ca="1" si="172"/>
        <v>-112542823491.43401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-112542823491.43401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-468928431.21430832</v>
      </c>
      <c r="L3731" s="444">
        <f t="shared" ca="1" si="172"/>
        <v>-113011751922.64832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-113011751922.64832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-470882299.67770129</v>
      </c>
      <c r="L3732" s="444">
        <f t="shared" ca="1" si="172"/>
        <v>-113482634222.32602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-113482634222.32602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-472844309.25969177</v>
      </c>
      <c r="L3733" s="444">
        <f t="shared" ca="1" si="172"/>
        <v>-113955478531.58571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-113955478531.58571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-474814493.88160706</v>
      </c>
      <c r="L3734" s="444">
        <f t="shared" ca="1" si="172"/>
        <v>-114430293025.46732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-114430293025.46732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-476792887.60611379</v>
      </c>
      <c r="L3735" s="444">
        <f t="shared" ca="1" si="172"/>
        <v>-114907085913.07343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-114907085913.07343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-478779524.63780594</v>
      </c>
      <c r="L3736" s="444">
        <f t="shared" ca="1" si="172"/>
        <v>-115385865437.71123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-115385865437.71123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-480774439.32379675</v>
      </c>
      <c r="L3737" s="444">
        <f t="shared" ca="1" si="172"/>
        <v>-115866639877.03502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-115866639877.03502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-482777666.15431255</v>
      </c>
      <c r="L3738" s="444">
        <f t="shared" ca="1" si="172"/>
        <v>-116349417543.18933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-116349417543.18933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-484789239.7632888</v>
      </c>
      <c r="L3739" s="444">
        <f t="shared" ca="1" si="172"/>
        <v>-116834206782.95262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-116834206782.95262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-486809194.92896926</v>
      </c>
      <c r="L3740" s="444">
        <f t="shared" ca="1" si="172"/>
        <v>-117321015977.88159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-117321015977.88159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-488837566.57450664</v>
      </c>
      <c r="L3741" s="444">
        <f t="shared" ca="1" si="172"/>
        <v>-117809853544.4561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-117809853544.4561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-490874389.76856709</v>
      </c>
      <c r="L3742" s="444">
        <f t="shared" ca="1" si="172"/>
        <v>-118300727934.22467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-118300727934.22467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-492919699.72593611</v>
      </c>
      <c r="L3743" s="444">
        <f t="shared" ca="1" si="172"/>
        <v>-118793647633.95061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-118793647633.95061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-494973531.80812758</v>
      </c>
      <c r="L3744" s="444">
        <f t="shared" ca="1" si="172"/>
        <v>-119288621165.75873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-119288621165.75873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-497035921.52399468</v>
      </c>
      <c r="L3745" s="444">
        <f t="shared" ca="1" si="172"/>
        <v>-119785657087.28273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-119785657087.28273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-499106904.53034472</v>
      </c>
      <c r="L3746" s="444">
        <f t="shared" ca="1" si="172"/>
        <v>-120284763991.81308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-120284763991.81308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-501186516.63255441</v>
      </c>
      <c r="L3747" s="444">
        <f t="shared" ca="1" si="172"/>
        <v>-120785950508.44563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-120785950508.44563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-503274793.78519011</v>
      </c>
      <c r="L3748" s="444">
        <f t="shared" ca="1" si="172"/>
        <v>-121289225302.23082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-121289225302.23082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-505371772.09262848</v>
      </c>
      <c r="L3749" s="444">
        <f t="shared" ca="1" si="172"/>
        <v>-121794597074.32346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-121794597074.32346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-507477487.809681</v>
      </c>
      <c r="L3750" s="444">
        <f t="shared" ca="1" si="172"/>
        <v>-122302074562.13313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-122302074562.13313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-509591977.34222138</v>
      </c>
      <c r="L3751" s="444">
        <f t="shared" ca="1" si="172"/>
        <v>-122811666539.47536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-122811666539.47536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-511715277.247814</v>
      </c>
      <c r="L3752" s="444">
        <f t="shared" ca="1" si="172"/>
        <v>-123323381816.72318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-123323381816.72318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-513847424.23634654</v>
      </c>
      <c r="L3753" s="444">
        <f t="shared" ca="1" si="172"/>
        <v>-123837229240.95952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-123837229240.95952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-515988455.17066467</v>
      </c>
      <c r="L3754" s="444">
        <f t="shared" ca="1" si="172"/>
        <v>-124353217696.13019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-124353217696.13019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-518138407.06720906</v>
      </c>
      <c r="L3755" s="444">
        <f t="shared" ca="1" si="172"/>
        <v>-124871356103.1974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-124871356103.1974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-520297317.09665591</v>
      </c>
      <c r="L3756" s="444">
        <f t="shared" ca="1" si="172"/>
        <v>-125391653420.29405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-125391653420.29405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-522465222.58455855</v>
      </c>
      <c r="L3757" s="444">
        <f t="shared" ca="1" si="172"/>
        <v>-125914118642.87862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-125914118642.87862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-524642161.01199418</v>
      </c>
      <c r="L3758" s="444">
        <f t="shared" ca="1" si="172"/>
        <v>-126438760803.89061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-126438760803.89061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-526828170.01621085</v>
      </c>
      <c r="L3759" s="444">
        <f t="shared" ca="1" si="172"/>
        <v>-126965588973.90681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-126965588973.90681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-529023287.39127845</v>
      </c>
      <c r="L3760" s="444">
        <f t="shared" ca="1" si="172"/>
        <v>-127494612261.2981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-127494612261.2981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-531227551.08874214</v>
      </c>
      <c r="L3761" s="444">
        <f t="shared" ca="1" si="172"/>
        <v>-128025839812.38684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-128025839812.38684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-533440999.21827847</v>
      </c>
      <c r="L3762" s="444">
        <f t="shared" ca="1" si="172"/>
        <v>-128559280811.60512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-128559280811.60512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-535663670.04835457</v>
      </c>
      <c r="L3763" s="444">
        <f t="shared" ca="1" si="172"/>
        <v>-129094944481.65347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-129094944481.65347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-537895602.00688958</v>
      </c>
      <c r="L3764" s="444">
        <f t="shared" ca="1" si="172"/>
        <v>-129632840083.66037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-129632840083.66037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-540136833.68191814</v>
      </c>
      <c r="L3765" s="444">
        <f t="shared" ca="1" si="172"/>
        <v>-130172976917.34229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-130172976917.34229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-542387403.82225943</v>
      </c>
      <c r="L3766" s="444">
        <f t="shared" ca="1" si="172"/>
        <v>-130715364321.16455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-130715364321.16455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-544647351.33818567</v>
      </c>
      <c r="L3767" s="444">
        <f t="shared" ca="1" si="172"/>
        <v>-131260011672.50273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-131260011672.50273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-546916715.3020947</v>
      </c>
      <c r="L3768" s="444">
        <f t="shared" ca="1" si="172"/>
        <v>-131806928387.80482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-131806928387.80482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-549195534.9491868</v>
      </c>
      <c r="L3769" s="444">
        <f t="shared" ca="1" si="172"/>
        <v>-132356123922.75401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-132356123922.75401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-551483849.67814171</v>
      </c>
      <c r="L3770" s="444">
        <f t="shared" ca="1" si="172"/>
        <v>-132907607772.43216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-132907607772.43216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-553781699.05180061</v>
      </c>
      <c r="L3771" s="444">
        <f t="shared" ca="1" si="172"/>
        <v>-133461389471.48396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-133461389471.48396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-556089122.79784977</v>
      </c>
      <c r="L3772" s="444">
        <f t="shared" ca="1" si="172"/>
        <v>-134017478594.28181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-134017478594.28181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-558406160.80950761</v>
      </c>
      <c r="L3773" s="444">
        <f t="shared" ca="1" si="172"/>
        <v>-134575884755.09132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-134575884755.09132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-560732853.14621389</v>
      </c>
      <c r="L3774" s="444">
        <f t="shared" ca="1" si="172"/>
        <v>-135136617608.23753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-135136617608.23753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-563069240.0343231</v>
      </c>
      <c r="L3775" s="444">
        <f t="shared" ca="1" si="172"/>
        <v>-135699686848.27185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-135699686848.27185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-565415361.8677994</v>
      </c>
      <c r="L3776" s="444">
        <f t="shared" ca="1" si="172"/>
        <v>-136265102210.13965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-136265102210.13965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-567771259.20891523</v>
      </c>
      <c r="L3777" s="444">
        <f t="shared" ca="1" si="172"/>
        <v>-136832873469.34856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-136832873469.34856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-570136972.78895235</v>
      </c>
      <c r="L3778" s="444">
        <f t="shared" ca="1" si="172"/>
        <v>-137403010442.13751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-137403010442.13751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-572512543.50890625</v>
      </c>
      <c r="L3779" s="444">
        <f t="shared" ca="1" si="172"/>
        <v>-137975522985.64642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-137975522985.64642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-574898012.44019341</v>
      </c>
      <c r="L3780" s="444">
        <f t="shared" ca="1" si="172"/>
        <v>-138550420998.08661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-138550420998.08661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-577293420.82536089</v>
      </c>
      <c r="L3781" s="444">
        <f t="shared" ca="1" si="172"/>
        <v>-139127714418.91196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-139127714418.91196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-579698810.07879984</v>
      </c>
      <c r="L3782" s="444">
        <f t="shared" ca="1" si="172"/>
        <v>-139707413228.99075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-139707413228.99075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-582114221.78746152</v>
      </c>
      <c r="L3783" s="444">
        <f t="shared" ca="1" si="172"/>
        <v>-140289527450.77823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-140289527450.77823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-584539697.71157598</v>
      </c>
      <c r="L3784" s="444">
        <f t="shared" ca="1" si="172"/>
        <v>-140874067148.48981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-140874067148.48981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-586975279.78537416</v>
      </c>
      <c r="L3785" s="444">
        <f t="shared" ca="1" si="172"/>
        <v>-141461042428.27518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-141461042428.27518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-589421010.11781323</v>
      </c>
      <c r="L3786" s="444">
        <f t="shared" ca="1" si="172"/>
        <v>-142050463438.39301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-142050463438.39301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-591876930.99330413</v>
      </c>
      <c r="L3787" s="444">
        <f t="shared" ca="1" si="172"/>
        <v>-142642340369.38632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-142642340369.38632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-594343084.87244296</v>
      </c>
      <c r="L3788" s="444">
        <f t="shared" ca="1" si="172"/>
        <v>-143236683454.25876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-143236683454.25876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-596819514.39274478</v>
      </c>
      <c r="L3789" s="444">
        <f t="shared" ca="1" si="172"/>
        <v>-143833502968.65149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-143833502968.65149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-599306262.36938119</v>
      </c>
      <c r="L3790" s="444">
        <f t="shared" ca="1" si="172"/>
        <v>-144432809231.02087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-144432809231.02087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-601803371.79592025</v>
      </c>
      <c r="L3791" s="444">
        <f t="shared" ca="1" si="172"/>
        <v>-145034612602.8168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-145034612602.8168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-604310885.84507</v>
      </c>
      <c r="L3792" s="444">
        <f t="shared" ca="1" si="172"/>
        <v>-145638923488.66187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-145638923488.66187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-606828847.86942446</v>
      </c>
      <c r="L3793" s="444">
        <f t="shared" ca="1" si="172"/>
        <v>-146245752336.53128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-146245752336.53128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-609357301.40221369</v>
      </c>
      <c r="L3794" s="444">
        <f t="shared" ca="1" si="172"/>
        <v>-146855109637.9335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-146855109637.9335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-611896290.15805626</v>
      </c>
      <c r="L3795" s="444">
        <f t="shared" ca="1" si="172"/>
        <v>-147467005928.09155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-147467005928.09155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-614445858.03371477</v>
      </c>
      <c r="L3796" s="444">
        <f t="shared" ca="1" si="172"/>
        <v>-148081451786.12527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-148081451786.12527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-617006049.10885525</v>
      </c>
      <c r="L3797" s="444">
        <f t="shared" ca="1" si="172"/>
        <v>-148698457835.23413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-148698457835.23413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-619576907.64680886</v>
      </c>
      <c r="L3798" s="444">
        <f t="shared" ca="1" si="172"/>
        <v>-149318034742.88095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-149318034742.88095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-622158478.09533727</v>
      </c>
      <c r="L3799" s="444">
        <f t="shared" ca="1" si="172"/>
        <v>-149940193220.97629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-149940193220.97629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-624750805.08740115</v>
      </c>
      <c r="L3800" s="444">
        <f t="shared" ca="1" si="172"/>
        <v>-150564944026.06369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-150564944026.06369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-627353933.44193208</v>
      </c>
      <c r="L3801" s="444">
        <f t="shared" ca="1" si="172"/>
        <v>-151192297959.50562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-151192297959.50562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-629967908.16460669</v>
      </c>
      <c r="L3802" s="444">
        <f t="shared" ca="1" si="172"/>
        <v>-151822265867.67023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-151822265867.67023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-632592774.44862592</v>
      </c>
      <c r="L3803" s="444">
        <f t="shared" ca="1" si="172"/>
        <v>-152454858642.11887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-152454858642.11887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-635228577.67549527</v>
      </c>
      <c r="L3804" s="444">
        <f t="shared" ca="1" si="172"/>
        <v>-153090087219.79437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-153090087219.79437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-637875363.41580987</v>
      </c>
      <c r="L3805" s="444">
        <f t="shared" ca="1" si="172"/>
        <v>-153727962583.21017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-153727962583.21017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-640533177.43004239</v>
      </c>
      <c r="L3806" s="444">
        <f t="shared" ca="1" si="172"/>
        <v>-154368495760.64023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-154368495760.64023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-643202065.66933429</v>
      </c>
      <c r="L3807" s="444">
        <f t="shared" ca="1" si="172"/>
        <v>-155011697826.30957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-155011697826.30957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-645882074.27628982</v>
      </c>
      <c r="L3808" s="444">
        <f t="shared" ca="1" si="172"/>
        <v>-155657579900.58585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-155657579900.58585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-648573249.5857743</v>
      </c>
      <c r="L3809" s="444">
        <f t="shared" ca="1" si="172"/>
        <v>-156306153150.17163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-156306153150.17163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-651275638.12571514</v>
      </c>
      <c r="L3810" s="444">
        <f t="shared" ca="1" si="172"/>
        <v>-156957428788.29733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-156957428788.29733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-653989286.6179055</v>
      </c>
      <c r="L3811" s="444">
        <f t="shared" ca="1" si="172"/>
        <v>-157611418074.91525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-157611418074.91525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-656714241.97881353</v>
      </c>
      <c r="L3812" s="444">
        <f t="shared" ca="1" si="172"/>
        <v>-158268132316.89407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-158268132316.89407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-659450551.32039201</v>
      </c>
      <c r="L3813" s="444">
        <f t="shared" ca="1" si="172"/>
        <v>-158927582868.21448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-158927582868.21448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-662198261.95089364</v>
      </c>
      <c r="L3814" s="444">
        <f t="shared" ca="1" si="172"/>
        <v>-159589781130.16537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-159589781130.16537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-664957421.37568903</v>
      </c>
      <c r="L3815" s="444">
        <f t="shared" ca="1" si="172"/>
        <v>-160254738551.54108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-160254738551.54108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-667728077.29808784</v>
      </c>
      <c r="L3816" s="444">
        <f t="shared" ca="1" si="172"/>
        <v>-160922466628.83917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-160922466628.83917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-670510277.6201632</v>
      </c>
      <c r="L3817" s="444">
        <f t="shared" ca="1" si="172"/>
        <v>-161592976906.45935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-161592976906.45935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-673304070.44358063</v>
      </c>
      <c r="L3818" s="444">
        <f t="shared" ca="1" si="172"/>
        <v>-162266280976.90292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-162266280976.90292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-676109504.07042885</v>
      </c>
      <c r="L3819" s="444">
        <f t="shared" ca="1" si="172"/>
        <v>-162942390480.97336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-162942390480.97336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-678926627.00405562</v>
      </c>
      <c r="L3820" s="444">
        <f t="shared" ca="1" si="172"/>
        <v>-163621317107.97742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-163621317107.97742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-681755487.94990587</v>
      </c>
      <c r="L3821" s="444">
        <f t="shared" ca="1" si="172"/>
        <v>-164303072595.92734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-164303072595.92734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-684596135.81636393</v>
      </c>
      <c r="L3822" s="444">
        <f t="shared" ca="1" si="172"/>
        <v>-164987668731.74371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-164987668731.74371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-687448619.71559882</v>
      </c>
      <c r="L3823" s="444">
        <f t="shared" ca="1" si="172"/>
        <v>-165675117351.45932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-165675117351.45932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-690312988.96441388</v>
      </c>
      <c r="L3824" s="444">
        <f t="shared" ca="1" si="172"/>
        <v>-166365430340.42374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-166365430340.42374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-693189293.08509886</v>
      </c>
      <c r="L3825" s="444">
        <f t="shared" ca="1" si="172"/>
        <v>-167058619633.50885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-167058619633.50885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-696077581.80628681</v>
      </c>
      <c r="L3826" s="444">
        <f t="shared" ca="1" si="172"/>
        <v>-167754697215.31512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-167754697215.31512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-698977905.06381297</v>
      </c>
      <c r="L3827" s="444">
        <f t="shared" ca="1" si="172"/>
        <v>-168453675120.37894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-168453675120.37894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-701890313.00157893</v>
      </c>
      <c r="L3828" s="444">
        <f t="shared" ca="1" si="172"/>
        <v>-169155565433.38052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-169155565433.38052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-704814855.97241879</v>
      </c>
      <c r="L3829" s="444">
        <f t="shared" ca="1" si="172"/>
        <v>-169860380289.35294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-169860380289.35294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-707751584.53897059</v>
      </c>
      <c r="L3830" s="444">
        <f t="shared" ca="1" si="172"/>
        <v>-170568131873.89191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-170568131873.89191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-710700549.47454965</v>
      </c>
      <c r="L3831" s="444">
        <f t="shared" ca="1" si="172"/>
        <v>-171278832423.36646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-171278832423.36646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-713661801.76402688</v>
      </c>
      <c r="L3832" s="444">
        <f t="shared" ca="1" si="172"/>
        <v>-171992494225.13049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-171992494225.13049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-716635392.60471034</v>
      </c>
      <c r="L3833" s="444">
        <f t="shared" ref="L3833:L4087" ca="1" si="177">I3833-J3833+K3833</f>
        <v>-172709129617.7352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-172709129617.7352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-719621373.40723002</v>
      </c>
      <c r="L3834" s="444">
        <f t="shared" ca="1" si="177"/>
        <v>-173428750991.14243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-173428750991.14243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-722619795.79642677</v>
      </c>
      <c r="L3835" s="444">
        <f t="shared" ca="1" si="177"/>
        <v>-174151370786.93884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-174151370786.93884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-725630711.6122452</v>
      </c>
      <c r="L3836" s="444">
        <f t="shared" ca="1" si="177"/>
        <v>-174877001498.55109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-174877001498.55109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-728654172.91062951</v>
      </c>
      <c r="L3837" s="444">
        <f t="shared" ca="1" si="177"/>
        <v>-175605655671.46173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-175605655671.46173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-731690231.96442389</v>
      </c>
      <c r="L3838" s="444">
        <f t="shared" ca="1" si="177"/>
        <v>-176337345903.42615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-176337345903.42615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-734738941.26427555</v>
      </c>
      <c r="L3839" s="444">
        <f t="shared" ca="1" si="177"/>
        <v>-177072084844.69043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-177072084844.69043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-737800353.51954341</v>
      </c>
      <c r="L3840" s="444">
        <f t="shared" ca="1" si="177"/>
        <v>-177809885198.20996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-177809885198.20996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-740874521.65920818</v>
      </c>
      <c r="L3841" s="444">
        <f t="shared" ca="1" si="177"/>
        <v>-178550759719.86917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-178550759719.86917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-743961498.83278823</v>
      </c>
      <c r="L3842" s="444">
        <f t="shared" ca="1" si="177"/>
        <v>-179294721218.70197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-179294721218.70197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-747061338.41125822</v>
      </c>
      <c r="L3843" s="444">
        <f t="shared" ca="1" si="177"/>
        <v>-180041782557.11322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-180041782557.11322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-750174093.98797178</v>
      </c>
      <c r="L3844" s="444">
        <f t="shared" ca="1" si="177"/>
        <v>-180791956651.1012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-180791956651.1012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-753299819.37958837</v>
      </c>
      <c r="L3845" s="444">
        <f t="shared" ca="1" si="177"/>
        <v>-181545256470.48077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-181545256470.48077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-756438568.62700319</v>
      </c>
      <c r="L3846" s="444">
        <f t="shared" ca="1" si="177"/>
        <v>-182301695039.10779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-182301695039.10779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-759590395.99628246</v>
      </c>
      <c r="L3847" s="444">
        <f t="shared" ca="1" si="177"/>
        <v>-183061285435.10406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-183061285435.10406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-762755355.97960031</v>
      </c>
      <c r="L3848" s="444">
        <f t="shared" ca="1" si="177"/>
        <v>-183824040791.08368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-183824040791.08368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-765933503.29618204</v>
      </c>
      <c r="L3849" s="444">
        <f t="shared" ca="1" si="177"/>
        <v>-184589974294.37985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-184589974294.37985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-769124892.89324939</v>
      </c>
      <c r="L3850" s="444">
        <f t="shared" ca="1" si="177"/>
        <v>-185359099187.2731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-185359099187.2731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-772329579.9469713</v>
      </c>
      <c r="L3851" s="444">
        <f t="shared" ca="1" si="177"/>
        <v>-186131428767.22006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-186131428767.22006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-775547619.86341691</v>
      </c>
      <c r="L3852" s="444">
        <f t="shared" ca="1" si="177"/>
        <v>-186906976387.08347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-186906976387.08347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-778779068.27951443</v>
      </c>
      <c r="L3853" s="444">
        <f t="shared" ca="1" si="177"/>
        <v>-187685755455.36298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-187685755455.36298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-782023981.06401241</v>
      </c>
      <c r="L3854" s="444">
        <f t="shared" ca="1" si="177"/>
        <v>-188467779436.427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-188467779436.427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-785282414.3184458</v>
      </c>
      <c r="L3855" s="444">
        <f t="shared" ca="1" si="177"/>
        <v>-189253061850.74545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-189253061850.74545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-788554424.378106</v>
      </c>
      <c r="L3856" s="444">
        <f t="shared" ca="1" si="177"/>
        <v>-190041616275.12357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-190041616275.12357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-791840067.81301486</v>
      </c>
      <c r="L3857" s="444">
        <f t="shared" ca="1" si="177"/>
        <v>-190833456342.93658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-190833456342.93658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-795139401.42890239</v>
      </c>
      <c r="L3858" s="444">
        <f t="shared" ca="1" si="177"/>
        <v>-191628595744.36548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-191628595744.36548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-798452482.26818943</v>
      </c>
      <c r="L3859" s="444">
        <f t="shared" ca="1" si="177"/>
        <v>-192427048226.63367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-192427048226.63367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-801779367.6109736</v>
      </c>
      <c r="L3860" s="444">
        <f t="shared" ca="1" si="177"/>
        <v>-193228827594.24463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-193228827594.24463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-805120114.97601926</v>
      </c>
      <c r="L3861" s="444">
        <f t="shared" ca="1" si="177"/>
        <v>-194033947709.22064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-194033947709.22064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-808474782.12175262</v>
      </c>
      <c r="L3862" s="444">
        <f t="shared" ca="1" si="177"/>
        <v>-194842422491.34241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-194842422491.34241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-811843427.04726005</v>
      </c>
      <c r="L3863" s="444">
        <f t="shared" ca="1" si="177"/>
        <v>-195654265918.38968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-195654265918.38968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-815226107.99329031</v>
      </c>
      <c r="L3864" s="444">
        <f t="shared" ca="1" si="177"/>
        <v>-196469492026.38297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-196469492026.38297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-818622883.44326234</v>
      </c>
      <c r="L3865" s="444">
        <f t="shared" ca="1" si="177"/>
        <v>-197288114909.82623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-197288114909.82623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-822033812.12427592</v>
      </c>
      <c r="L3866" s="444">
        <f t="shared" ca="1" si="177"/>
        <v>-198110148721.9505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-198110148721.9505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-825458953.00812709</v>
      </c>
      <c r="L3867" s="444">
        <f t="shared" ca="1" si="177"/>
        <v>-198935607674.95862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-198935607674.95862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-828898365.31232762</v>
      </c>
      <c r="L3868" s="444">
        <f t="shared" ca="1" si="177"/>
        <v>-199764506040.27094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-199764506040.27094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-832352108.50112891</v>
      </c>
      <c r="L3869" s="444">
        <f t="shared" ca="1" si="177"/>
        <v>-200596858148.77206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-200596858148.77206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-835820242.28655028</v>
      </c>
      <c r="L3870" s="444">
        <f t="shared" ca="1" si="177"/>
        <v>-201432678391.05862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-201432678391.05862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-839302826.62941098</v>
      </c>
      <c r="L3871" s="444">
        <f t="shared" ca="1" si="177"/>
        <v>-202271981217.68805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-202271981217.68805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-842799921.74036682</v>
      </c>
      <c r="L3872" s="444">
        <f t="shared" ca="1" si="177"/>
        <v>-203114781139.42841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-203114781139.42841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-846311588.08095169</v>
      </c>
      <c r="L3873" s="444">
        <f t="shared" ca="1" si="177"/>
        <v>-203961092727.50937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-203961092727.50937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-849837886.36462235</v>
      </c>
      <c r="L3874" s="444">
        <f t="shared" ca="1" si="177"/>
        <v>-204810930613.87399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-204810930613.87399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-853378877.55780828</v>
      </c>
      <c r="L3875" s="444">
        <f t="shared" ca="1" si="177"/>
        <v>-205664309491.43179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-205664309491.43179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-856934622.88096583</v>
      </c>
      <c r="L3876" s="444">
        <f t="shared" ca="1" si="177"/>
        <v>-206521244114.31274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-206521244114.31274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-860505183.80963647</v>
      </c>
      <c r="L3877" s="444">
        <f t="shared" ca="1" si="177"/>
        <v>-207381749298.12238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-207381749298.12238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-864090622.07550991</v>
      </c>
      <c r="L3878" s="444">
        <f t="shared" ca="1" si="177"/>
        <v>-208245839920.19788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-208245839920.19788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-867690999.66749108</v>
      </c>
      <c r="L3879" s="444">
        <f t="shared" ca="1" si="177"/>
        <v>-209113530919.86536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-209113530919.86536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-871306378.83277225</v>
      </c>
      <c r="L3880" s="444">
        <f t="shared" ca="1" si="177"/>
        <v>-209984837298.69812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-209984837298.69812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-874936822.07790887</v>
      </c>
      <c r="L3881" s="444">
        <f t="shared" ca="1" si="177"/>
        <v>-210859774120.77603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-210859774120.77603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-878582392.16990006</v>
      </c>
      <c r="L3882" s="444">
        <f t="shared" ca="1" si="177"/>
        <v>-211738356512.94592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-211738356512.94592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-882243152.13727462</v>
      </c>
      <c r="L3883" s="444">
        <f t="shared" ca="1" si="177"/>
        <v>-212620599665.08319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-212620599665.08319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-885919165.27117991</v>
      </c>
      <c r="L3884" s="444">
        <f t="shared" ca="1" si="177"/>
        <v>-213506518830.35437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-213506518830.35437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-889610495.12647653</v>
      </c>
      <c r="L3885" s="444">
        <f t="shared" ca="1" si="177"/>
        <v>-214396129325.48083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-214396129325.48083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-893317205.52283669</v>
      </c>
      <c r="L3886" s="444">
        <f t="shared" ca="1" si="177"/>
        <v>-215289446531.00366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-215289446531.00366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-897039360.54584861</v>
      </c>
      <c r="L3887" s="444">
        <f t="shared" ca="1" si="177"/>
        <v>-216186485891.5495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-216186485891.5495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-900777024.54812288</v>
      </c>
      <c r="L3888" s="444">
        <f t="shared" ca="1" si="177"/>
        <v>-217087262916.09763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-217087262916.09763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-904530262.15040672</v>
      </c>
      <c r="L3889" s="444">
        <f t="shared" ca="1" si="177"/>
        <v>-217991793178.24805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-217991793178.24805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-908299138.24270022</v>
      </c>
      <c r="L3890" s="444">
        <f t="shared" ca="1" si="177"/>
        <v>-218900092316.49075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-218900092316.49075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-912083717.98537815</v>
      </c>
      <c r="L3891" s="444">
        <f t="shared" ca="1" si="177"/>
        <v>-219812176034.47614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-219812176034.47614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-915884066.8103174</v>
      </c>
      <c r="L3892" s="444">
        <f t="shared" ca="1" si="177"/>
        <v>-220728060101.28644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-220728060101.28644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-919700250.42202675</v>
      </c>
      <c r="L3893" s="444">
        <f t="shared" ca="1" si="177"/>
        <v>-221647760351.70847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-221647760351.70847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-923532334.79878509</v>
      </c>
      <c r="L3894" s="444">
        <f t="shared" ca="1" si="177"/>
        <v>-222571292686.50726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-222571292686.50726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-927380386.19378006</v>
      </c>
      <c r="L3895" s="444">
        <f t="shared" ca="1" si="177"/>
        <v>-223498673072.70105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-223498673072.70105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-931244471.13625419</v>
      </c>
      <c r="L3896" s="444">
        <f t="shared" ca="1" si="177"/>
        <v>-224429917543.83731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-224429917543.83731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-935124656.43265545</v>
      </c>
      <c r="L3897" s="444">
        <f t="shared" ca="1" si="177"/>
        <v>-225365042200.26996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-225365042200.26996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-939021009.16779149</v>
      </c>
      <c r="L3898" s="444">
        <f t="shared" ca="1" si="177"/>
        <v>-226304063209.43774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-226304063209.43774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-942933596.70599055</v>
      </c>
      <c r="L3899" s="444">
        <f t="shared" ca="1" si="177"/>
        <v>-227246996806.14374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-227246996806.14374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-946862486.69226563</v>
      </c>
      <c r="L3900" s="444">
        <f t="shared" ca="1" si="177"/>
        <v>-228193859292.836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-228193859292.836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-950807747.05348337</v>
      </c>
      <c r="L3901" s="444">
        <f t="shared" ca="1" si="177"/>
        <v>-229144667039.8895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-229144667039.8895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-954769445.99953949</v>
      </c>
      <c r="L3902" s="444">
        <f t="shared" ca="1" si="177"/>
        <v>-230099436485.88904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-230099436485.88904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-958747652.02453768</v>
      </c>
      <c r="L3903" s="444">
        <f t="shared" ca="1" si="177"/>
        <v>-231058184137.91357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-231058184137.91357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-962742433.90797317</v>
      </c>
      <c r="L3904" s="444">
        <f t="shared" ca="1" si="177"/>
        <v>-232020926571.82153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-232020926571.82153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-966753860.71592319</v>
      </c>
      <c r="L3905" s="444">
        <f t="shared" ca="1" si="177"/>
        <v>-232987680432.53745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-232987680432.53745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-970782001.8022393</v>
      </c>
      <c r="L3906" s="444">
        <f t="shared" ca="1" si="177"/>
        <v>-233958462434.33969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-233958462434.33969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-974826926.80974865</v>
      </c>
      <c r="L3907" s="444">
        <f t="shared" ca="1" si="177"/>
        <v>-234933289361.14944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-234933289361.14944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-978888705.67145586</v>
      </c>
      <c r="L3908" s="444">
        <f t="shared" ca="1" si="177"/>
        <v>-235912178066.82089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-235912178066.82089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-982967408.6117537</v>
      </c>
      <c r="L3909" s="444">
        <f t="shared" ca="1" si="177"/>
        <v>-236895145475.43265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-236895145475.43265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-987063106.14763606</v>
      </c>
      <c r="L3910" s="444">
        <f t="shared" ca="1" si="177"/>
        <v>-237882208581.58029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-237882208581.58029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-991175869.0899179</v>
      </c>
      <c r="L3911" s="444">
        <f t="shared" ca="1" si="177"/>
        <v>-238873384450.6702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-238873384450.6702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-995305768.54445922</v>
      </c>
      <c r="L3912" s="444">
        <f t="shared" ca="1" si="177"/>
        <v>-239868690219.21466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-239868690219.21466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-999452875.91339457</v>
      </c>
      <c r="L3913" s="444">
        <f t="shared" ca="1" si="177"/>
        <v>-240868143095.12805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-240868143095.12805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-1003617262.8963668</v>
      </c>
      <c r="L3914" s="444">
        <f t="shared" ca="1" si="177"/>
        <v>-241871760358.02441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-241871760358.02441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-1007799001.4917682</v>
      </c>
      <c r="L3915" s="444">
        <f t="shared" ca="1" si="177"/>
        <v>-242879559359.51617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-242879559359.51617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-1011998163.9979841</v>
      </c>
      <c r="L3916" s="444">
        <f t="shared" ca="1" si="177"/>
        <v>-243891557523.51416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-243891557523.51416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-1016214823.0146424</v>
      </c>
      <c r="L3917" s="444">
        <f t="shared" ca="1" si="177"/>
        <v>-244907772346.52881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-244907772346.52881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-1020449051.4438701</v>
      </c>
      <c r="L3918" s="444">
        <f t="shared" ca="1" si="177"/>
        <v>-245928221397.97269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-245928221397.97269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-1024700922.4915528</v>
      </c>
      <c r="L3919" s="444">
        <f t="shared" ca="1" si="177"/>
        <v>-246952922320.46423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-246952922320.46423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-1028970509.6686008</v>
      </c>
      <c r="L3920" s="444">
        <f t="shared" ca="1" si="177"/>
        <v>-247981892830.13284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-247981892830.13284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-1033257886.79222</v>
      </c>
      <c r="L3921" s="444">
        <f t="shared" ca="1" si="177"/>
        <v>-249015150716.92505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-249015150716.92505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-1037563127.9871877</v>
      </c>
      <c r="L3922" s="444">
        <f t="shared" ca="1" si="177"/>
        <v>-250052713844.91223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-250052713844.91223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-1041886307.6871343</v>
      </c>
      <c r="L3923" s="444">
        <f t="shared" ca="1" si="177"/>
        <v>-251094600152.59937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-251094600152.59937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-1046227500.6358306</v>
      </c>
      <c r="L3924" s="444">
        <f t="shared" ca="1" si="177"/>
        <v>-252140827653.2352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-252140827653.2352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-1050586781.8884799</v>
      </c>
      <c r="L3925" s="444">
        <f t="shared" ca="1" si="177"/>
        <v>-253191414435.12369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-253191414435.12369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-1054964226.8130155</v>
      </c>
      <c r="L3926" s="444">
        <f t="shared" ca="1" si="177"/>
        <v>-254246378661.93671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-254246378661.93671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-1059359911.0914029</v>
      </c>
      <c r="L3927" s="444">
        <f t="shared" ca="1" si="177"/>
        <v>-255305738573.02811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-255305738573.02811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-1063773910.7209505</v>
      </c>
      <c r="L3928" s="444">
        <f t="shared" ca="1" si="177"/>
        <v>-256369512483.74905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-256369512483.74905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-1068206302.0156211</v>
      </c>
      <c r="L3929" s="444">
        <f t="shared" ca="1" si="177"/>
        <v>-257437718785.76468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-257437718785.76468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-1072657161.6073527</v>
      </c>
      <c r="L3930" s="444">
        <f t="shared" ca="1" si="177"/>
        <v>-258510375947.37204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-258510375947.37204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-1077126566.4473834</v>
      </c>
      <c r="L3931" s="444">
        <f t="shared" ca="1" si="177"/>
        <v>-259587502513.81943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-259587502513.81943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-1081614593.8075809</v>
      </c>
      <c r="L3932" s="444">
        <f t="shared" ca="1" si="177"/>
        <v>-260669117107.62701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-260669117107.62701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-1086121321.2817793</v>
      </c>
      <c r="L3933" s="444">
        <f t="shared" ca="1" si="177"/>
        <v>-261755238428.90878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-261755238428.90878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-1090646826.7871199</v>
      </c>
      <c r="L3934" s="444">
        <f t="shared" ca="1" si="177"/>
        <v>-262845885255.69589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-262845885255.69589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-1095191188.5653996</v>
      </c>
      <c r="L3935" s="444">
        <f t="shared" ca="1" si="177"/>
        <v>-263941076444.26129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-263941076444.26129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-1099754485.184422</v>
      </c>
      <c r="L3936" s="444">
        <f t="shared" ca="1" si="177"/>
        <v>-265040830929.44571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-265040830929.44571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-1104336795.5393572</v>
      </c>
      <c r="L3937" s="444">
        <f t="shared" ca="1" si="177"/>
        <v>-266145167724.98508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-266145167724.98508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-1108938198.8541043</v>
      </c>
      <c r="L3938" s="444">
        <f t="shared" ca="1" si="177"/>
        <v>-267254105923.83917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-267254105923.83917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-1113558774.6826632</v>
      </c>
      <c r="L3939" s="444">
        <f t="shared" ca="1" si="177"/>
        <v>-268367664698.52185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-268367664698.52185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-1118198602.9105077</v>
      </c>
      <c r="L3940" s="444">
        <f t="shared" ca="1" si="177"/>
        <v>-269485863301.43237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-269485863301.43237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-1122857763.7559681</v>
      </c>
      <c r="L3941" s="444">
        <f t="shared" ca="1" si="177"/>
        <v>-270608721065.18835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-270608721065.18835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-1127536337.7716181</v>
      </c>
      <c r="L3942" s="444">
        <f t="shared" ca="1" si="177"/>
        <v>-271736257402.95996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-271736257402.95996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-1132234405.8456664</v>
      </c>
      <c r="L3943" s="444">
        <f t="shared" ca="1" si="177"/>
        <v>-272868491808.80563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-272868491808.80563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-1136952049.2033567</v>
      </c>
      <c r="L3944" s="444">
        <f t="shared" ca="1" si="177"/>
        <v>-274005443858.009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-274005443858.009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-1141689349.4083707</v>
      </c>
      <c r="L3945" s="444">
        <f t="shared" ca="1" si="177"/>
        <v>-275147133207.41736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-275147133207.41736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-1146446388.364239</v>
      </c>
      <c r="L3946" s="444">
        <f t="shared" ca="1" si="177"/>
        <v>-276293579595.78162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-276293579595.78162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-1151223248.3157568</v>
      </c>
      <c r="L3947" s="444">
        <f t="shared" ca="1" si="177"/>
        <v>-277444802844.09735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-277444802844.09735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-1156020011.8504057</v>
      </c>
      <c r="L3948" s="444">
        <f t="shared" ca="1" si="177"/>
        <v>-278600822855.94775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-278600822855.94775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-1160836761.8997822</v>
      </c>
      <c r="L3949" s="444">
        <f t="shared" ca="1" si="177"/>
        <v>-279761659617.84753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-279761659617.84753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-1165673581.7410314</v>
      </c>
      <c r="L3950" s="444">
        <f t="shared" ca="1" si="177"/>
        <v>-280927333199.58856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-280927333199.58856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-1170530554.9982858</v>
      </c>
      <c r="L3951" s="444">
        <f t="shared" ca="1" si="177"/>
        <v>-282097863754.58685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-282097863754.58685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-1175407765.6441119</v>
      </c>
      <c r="L3952" s="444">
        <f t="shared" ca="1" si="177"/>
        <v>-283273271520.23096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-283273271520.23096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-1180305298.0009623</v>
      </c>
      <c r="L3953" s="444">
        <f t="shared" ca="1" si="177"/>
        <v>-284453576818.23193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-284453576818.23193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-1185223236.7426331</v>
      </c>
      <c r="L3954" s="444">
        <f t="shared" ca="1" si="177"/>
        <v>-285638800054.97455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-285638800054.97455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-1190161666.8957272</v>
      </c>
      <c r="L3955" s="444">
        <f t="shared" ca="1" si="177"/>
        <v>-286828961721.8703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-286828961721.8703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-1195120673.8411262</v>
      </c>
      <c r="L3956" s="444">
        <f t="shared" ca="1" si="177"/>
        <v>-288024082395.71143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-288024082395.71143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-1200100343.3154643</v>
      </c>
      <c r="L3957" s="444">
        <f t="shared" ca="1" si="177"/>
        <v>-289224182739.02692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-289224182739.02692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-1205100761.4126122</v>
      </c>
      <c r="L3958" s="444">
        <f t="shared" ca="1" si="177"/>
        <v>-290429283500.43951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-290429283500.43951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-1210122014.5851645</v>
      </c>
      <c r="L3959" s="444">
        <f t="shared" ca="1" si="177"/>
        <v>-291639405515.02466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-291639405515.02466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-1215164189.645936</v>
      </c>
      <c r="L3960" s="444">
        <f t="shared" ca="1" si="177"/>
        <v>-292854569704.67059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-292854569704.67059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-1220227373.7694607</v>
      </c>
      <c r="L3961" s="444">
        <f t="shared" ca="1" si="177"/>
        <v>-294074797078.44006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-294074797078.44006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-1225311654.4935002</v>
      </c>
      <c r="L3962" s="444">
        <f t="shared" ca="1" si="177"/>
        <v>-295300108732.93359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-295300108732.93359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-1230417119.7205567</v>
      </c>
      <c r="L3963" s="444">
        <f t="shared" ca="1" si="177"/>
        <v>-296530525852.65417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-296530525852.65417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-1235543857.7193923</v>
      </c>
      <c r="L3964" s="444">
        <f t="shared" ca="1" si="177"/>
        <v>-297766069710.3736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-297766069710.3736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-1240691957.1265566</v>
      </c>
      <c r="L3965" s="444">
        <f t="shared" ca="1" si="177"/>
        <v>-299006761667.50018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-299006761667.50018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-1245861506.9479175</v>
      </c>
      <c r="L3966" s="444">
        <f t="shared" ca="1" si="177"/>
        <v>-300252623174.44812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-300252623174.44812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-1251052596.5602005</v>
      </c>
      <c r="L3967" s="444">
        <f t="shared" ca="1" si="177"/>
        <v>-301503675771.0083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-301503675771.0083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-1256265315.7125347</v>
      </c>
      <c r="L3968" s="444">
        <f t="shared" ca="1" si="177"/>
        <v>-302759941086.72083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-302759941086.72083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-1261499754.5280035</v>
      </c>
      <c r="L3969" s="444">
        <f t="shared" ca="1" si="177"/>
        <v>-304021440841.24884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-304021440841.24884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-1266756003.5052035</v>
      </c>
      <c r="L3970" s="444">
        <f t="shared" ca="1" si="177"/>
        <v>-305288196844.75403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-305288196844.75403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-1272034153.5198085</v>
      </c>
      <c r="L3971" s="444">
        <f t="shared" ca="1" si="177"/>
        <v>-306560230998.27386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-306560230998.27386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-1277334295.8261411</v>
      </c>
      <c r="L3972" s="444">
        <f t="shared" ca="1" si="177"/>
        <v>-307837565294.09998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-307837565294.09998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-1282656522.0587499</v>
      </c>
      <c r="L3973" s="444">
        <f t="shared" ca="1" si="177"/>
        <v>-309120221816.15875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-309120221816.15875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-1288000924.2339947</v>
      </c>
      <c r="L3974" s="444">
        <f t="shared" ca="1" si="177"/>
        <v>-310408222740.39276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-310408222740.39276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-1293367594.7516365</v>
      </c>
      <c r="L3975" s="444">
        <f t="shared" ca="1" si="177"/>
        <v>-311701590335.14441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-311701590335.14441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-1298756626.396435</v>
      </c>
      <c r="L3976" s="444">
        <f t="shared" ca="1" si="177"/>
        <v>-313000346961.54083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-313000346961.54083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-1304168112.3397534</v>
      </c>
      <c r="L3977" s="444">
        <f t="shared" ca="1" si="177"/>
        <v>-314304515073.88062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-314304515073.88062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-1309602146.1411693</v>
      </c>
      <c r="L3978" s="444">
        <f t="shared" ca="1" si="177"/>
        <v>-315614117220.02179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-315614117220.02179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-1315058821.7500908</v>
      </c>
      <c r="L3979" s="444">
        <f t="shared" ca="1" si="177"/>
        <v>-316929176041.77185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-316929176041.77185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-1320538233.5073826</v>
      </c>
      <c r="L3980" s="444">
        <f t="shared" ca="1" si="177"/>
        <v>-318249714275.27924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-318249714275.27924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-1326040476.1469967</v>
      </c>
      <c r="L3981" s="444">
        <f t="shared" ca="1" si="177"/>
        <v>-319575754751.42621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-319575754751.42621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-1331565644.7976091</v>
      </c>
      <c r="L3982" s="444">
        <f t="shared" ca="1" si="177"/>
        <v>-320907320396.22382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-320907320396.22382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-1337113834.9842658</v>
      </c>
      <c r="L3983" s="444">
        <f t="shared" ca="1" si="177"/>
        <v>-322244434231.20807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-322244434231.20807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-1342685142.6300335</v>
      </c>
      <c r="L3984" s="444">
        <f t="shared" ca="1" si="177"/>
        <v>-323587119373.83807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-323587119373.83807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-1348279664.0576587</v>
      </c>
      <c r="L3985" s="444">
        <f t="shared" ca="1" si="177"/>
        <v>-324935399037.89575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-324935399037.89575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-1353897495.9912324</v>
      </c>
      <c r="L3986" s="444">
        <f t="shared" ca="1" si="177"/>
        <v>-326289296533.88696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-326289296533.88696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-1359538735.5578623</v>
      </c>
      <c r="L3987" s="444">
        <f t="shared" ca="1" si="177"/>
        <v>-327648835269.44482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-327648835269.44482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-1365203480.2893534</v>
      </c>
      <c r="L3988" s="444">
        <f t="shared" ca="1" si="177"/>
        <v>-329014038749.73419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-329014038749.73419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-1370891828.1238925</v>
      </c>
      <c r="L3989" s="444">
        <f t="shared" ca="1" si="177"/>
        <v>-330384930577.85809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-330384930577.85809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-1376603877.407742</v>
      </c>
      <c r="L3990" s="444">
        <f t="shared" ca="1" si="177"/>
        <v>-331761534455.26581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-331761534455.26581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-1382339726.8969409</v>
      </c>
      <c r="L3991" s="444">
        <f t="shared" ca="1" si="177"/>
        <v>-333143874182.16272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-333143874182.16272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-1388099475.7590113</v>
      </c>
      <c r="L3992" s="444">
        <f t="shared" ca="1" si="177"/>
        <v>-334531973657.92175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-334531973657.92175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-1393883223.5746739</v>
      </c>
      <c r="L3993" s="444">
        <f t="shared" ca="1" si="177"/>
        <v>-335925856881.4964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-335925856881.4964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-1399691070.3395684</v>
      </c>
      <c r="L3994" s="444">
        <f t="shared" ca="1" si="177"/>
        <v>-337325547951.83594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-337325547951.83594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-1405523116.4659832</v>
      </c>
      <c r="L3995" s="444">
        <f t="shared" ca="1" si="177"/>
        <v>-338731071068.30194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-338731071068.30194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-1411379462.7845914</v>
      </c>
      <c r="L3996" s="444">
        <f t="shared" ca="1" si="177"/>
        <v>-340142450531.08655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-340142450531.08655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-1417260210.5461938</v>
      </c>
      <c r="L3997" s="444">
        <f t="shared" ca="1" si="177"/>
        <v>-341559710741.63275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-341559710741.63275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-1423165461.4234698</v>
      </c>
      <c r="L3998" s="444">
        <f t="shared" ca="1" si="177"/>
        <v>-342982876203.05621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-342982876203.05621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-1429095317.5127342</v>
      </c>
      <c r="L3999" s="444">
        <f t="shared" ca="1" si="177"/>
        <v>-344411971520.56897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-344411971520.56897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-1435049881.3357041</v>
      </c>
      <c r="L4000" s="444">
        <f t="shared" ca="1" si="177"/>
        <v>-345847021401.90466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-345847021401.90466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-1441029255.8412695</v>
      </c>
      <c r="L4001" s="444">
        <f t="shared" ca="1" si="177"/>
        <v>-347288050657.74591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-347288050657.74591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-1447033544.4072747</v>
      </c>
      <c r="L4002" s="444">
        <f t="shared" ca="1" si="177"/>
        <v>-348735084202.1532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-348735084202.1532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-1453062850.8423049</v>
      </c>
      <c r="L4003" s="444">
        <f t="shared" ca="1" si="177"/>
        <v>-350188147052.99548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-350188147052.99548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-1459117279.3874812</v>
      </c>
      <c r="L4004" s="444">
        <f t="shared" ca="1" si="177"/>
        <v>-351647264332.38293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-351647264332.38293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-1465196934.7182622</v>
      </c>
      <c r="L4005" s="444">
        <f t="shared" ca="1" si="177"/>
        <v>-353112461267.1012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-353112461267.1012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-1471301921.946255</v>
      </c>
      <c r="L4006" s="444">
        <f t="shared" ca="1" si="177"/>
        <v>-354583763189.04742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-354583763189.04742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-1477432346.6210308</v>
      </c>
      <c r="L4007" s="444">
        <f t="shared" ca="1" si="177"/>
        <v>-356061195535.66846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-356061195535.66846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-1483588314.731952</v>
      </c>
      <c r="L4008" s="444">
        <f t="shared" ca="1" si="177"/>
        <v>-357544783850.40039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-357544783850.40039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-1489769932.7100017</v>
      </c>
      <c r="L4009" s="444">
        <f t="shared" ca="1" si="177"/>
        <v>-359034553783.11041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-359034553783.11041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-1495977307.4296267</v>
      </c>
      <c r="L4010" s="444">
        <f t="shared" ca="1" si="177"/>
        <v>-360530531090.54004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-360530531090.54004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-1502210546.2105834</v>
      </c>
      <c r="L4011" s="444">
        <f t="shared" ca="1" si="177"/>
        <v>-362032741636.75061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-362032741636.75061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-1508469756.8197942</v>
      </c>
      <c r="L4012" s="444">
        <f t="shared" ca="1" si="177"/>
        <v>-363541211393.57043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-363541211393.57043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-1514755047.4732101</v>
      </c>
      <c r="L4013" s="444">
        <f t="shared" ca="1" si="177"/>
        <v>-365055966441.04364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-365055966441.04364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-1521066526.8376818</v>
      </c>
      <c r="L4014" s="444">
        <f t="shared" ca="1" si="177"/>
        <v>-366577032967.88135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-366577032967.88135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-1527404304.0328388</v>
      </c>
      <c r="L4015" s="444">
        <f t="shared" ca="1" si="177"/>
        <v>-368104437271.91418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-368104437271.91418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-1533768488.6329758</v>
      </c>
      <c r="L4016" s="444">
        <f t="shared" ca="1" si="177"/>
        <v>-369638205760.54718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-369638205760.54718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-1540159190.6689465</v>
      </c>
      <c r="L4017" s="444">
        <f t="shared" ca="1" si="177"/>
        <v>-371178364951.21613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-371178364951.21613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-1546576520.6300671</v>
      </c>
      <c r="L4018" s="444">
        <f t="shared" ca="1" si="177"/>
        <v>-372724941471.84619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-372724941471.84619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-1553020589.4660258</v>
      </c>
      <c r="L4019" s="444">
        <f t="shared" ca="1" si="177"/>
        <v>-374277962061.31219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-374277962061.31219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-1559491508.5888009</v>
      </c>
      <c r="L4020" s="444">
        <f t="shared" ca="1" si="177"/>
        <v>-375837453569.901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-375837453569.901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-1565989389.8745875</v>
      </c>
      <c r="L4021" s="444">
        <f t="shared" ca="1" si="177"/>
        <v>-377403442959.77557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-377403442959.77557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-1572514345.6657314</v>
      </c>
      <c r="L4022" s="444">
        <f t="shared" ca="1" si="177"/>
        <v>-378975957305.44128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-378975957305.44128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-1579066488.7726719</v>
      </c>
      <c r="L4023" s="444">
        <f t="shared" ca="1" si="177"/>
        <v>-380555023794.21393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-380555023794.21393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-1585645932.4758914</v>
      </c>
      <c r="L4024" s="444">
        <f t="shared" ca="1" si="177"/>
        <v>-382140669726.68982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-382140669726.68982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-1592252790.5278742</v>
      </c>
      <c r="L4025" s="444">
        <f t="shared" ca="1" si="177"/>
        <v>-383732922517.21771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-383732922517.21771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-1598887177.1550739</v>
      </c>
      <c r="L4026" s="444">
        <f t="shared" ca="1" si="177"/>
        <v>-385331809694.3728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-385331809694.3728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-1605549207.0598867</v>
      </c>
      <c r="L4027" s="444">
        <f t="shared" ca="1" si="177"/>
        <v>-386937358901.43268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-386937358901.43268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-1612238995.422636</v>
      </c>
      <c r="L4028" s="444">
        <f t="shared" ca="1" si="177"/>
        <v>-388549597896.85529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-388549597896.85529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-1618956657.9035637</v>
      </c>
      <c r="L4029" s="444">
        <f t="shared" ca="1" si="177"/>
        <v>-390168554554.75885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-390168554554.75885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-1625702310.6448286</v>
      </c>
      <c r="L4030" s="444">
        <f t="shared" ca="1" si="177"/>
        <v>-391794256865.40369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-391794256865.40369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-1632476070.2725153</v>
      </c>
      <c r="L4031" s="444">
        <f t="shared" ca="1" si="177"/>
        <v>-393426732935.67621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-393426732935.67621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-1639278053.8986509</v>
      </c>
      <c r="L4032" s="444">
        <f t="shared" ca="1" si="177"/>
        <v>-395066010989.57483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-395066010989.57483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-1646108379.1232285</v>
      </c>
      <c r="L4033" s="444">
        <f t="shared" ca="1" si="177"/>
        <v>-396712119368.69806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-396712119368.69806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-1652967164.036242</v>
      </c>
      <c r="L4034" s="444">
        <f t="shared" ca="1" si="177"/>
        <v>-398365086532.73431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-398365086532.73431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-1659854527.2197263</v>
      </c>
      <c r="L4035" s="444">
        <f t="shared" ca="1" si="177"/>
        <v>-400024941059.95404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-400024941059.95404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-1666770587.7498085</v>
      </c>
      <c r="L4036" s="444">
        <f t="shared" ca="1" si="177"/>
        <v>-401691711647.70386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-401691711647.70386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-1673715465.198766</v>
      </c>
      <c r="L4037" s="444">
        <f t="shared" ca="1" si="177"/>
        <v>-403365427112.90265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-403365427112.90265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-1680689279.6370943</v>
      </c>
      <c r="L4038" s="444">
        <f t="shared" ca="1" si="177"/>
        <v>-405046116392.53973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-405046116392.53973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-1687692151.6355822</v>
      </c>
      <c r="L4039" s="444">
        <f t="shared" ca="1" si="177"/>
        <v>-406733808544.17529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-406733808544.17529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-1694724202.2673969</v>
      </c>
      <c r="L4040" s="444">
        <f t="shared" ca="1" si="177"/>
        <v>-408428532746.44269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-408428532746.44269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-1701785553.1101778</v>
      </c>
      <c r="L4041" s="444">
        <f t="shared" ca="1" si="177"/>
        <v>-410130318299.55286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-410130318299.55286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-1708876326.248137</v>
      </c>
      <c r="L4042" s="444">
        <f t="shared" ca="1" si="177"/>
        <v>-411839194625.80096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-411839194625.80096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-1715996644.2741706</v>
      </c>
      <c r="L4043" s="444">
        <f t="shared" ca="1" si="177"/>
        <v>-413555191270.07513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-413555191270.07513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-1723146630.2919798</v>
      </c>
      <c r="L4044" s="444">
        <f t="shared" ca="1" si="177"/>
        <v>-415278337900.36713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-415278337900.36713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-1730326407.9181964</v>
      </c>
      <c r="L4045" s="444">
        <f t="shared" ca="1" si="177"/>
        <v>-417008664308.28534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-417008664308.28534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-1737536101.2845223</v>
      </c>
      <c r="L4046" s="444">
        <f t="shared" ca="1" si="177"/>
        <v>-418746200409.56989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-418746200409.56989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-1744775835.0398746</v>
      </c>
      <c r="L4047" s="444">
        <f t="shared" ca="1" si="177"/>
        <v>-420490976244.60974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-420490976244.60974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-1752045734.3525405</v>
      </c>
      <c r="L4048" s="444">
        <f t="shared" ca="1" si="177"/>
        <v>-422243021978.96228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-422243021978.96228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-1759345924.9123428</v>
      </c>
      <c r="L4049" s="444">
        <f t="shared" ca="1" si="177"/>
        <v>-424002367903.87463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-424002367903.87463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-1766676532.932811</v>
      </c>
      <c r="L4050" s="444">
        <f t="shared" ca="1" si="177"/>
        <v>-425769044436.80743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-425769044436.80743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-1774037685.1533642</v>
      </c>
      <c r="L4051" s="444">
        <f t="shared" ca="1" si="177"/>
        <v>-427543082121.96082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-427543082121.96082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-1781429508.8415034</v>
      </c>
      <c r="L4052" s="444">
        <f t="shared" ca="1" si="177"/>
        <v>-429324511630.80231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-429324511630.80231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-1788852131.7950099</v>
      </c>
      <c r="L4053" s="444">
        <f t="shared" ca="1" si="177"/>
        <v>-431113363762.59729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-431113363762.59729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-1796305682.3441553</v>
      </c>
      <c r="L4054" s="444">
        <f t="shared" ca="1" si="177"/>
        <v>-432909669444.94147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-432909669444.94147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-1803790289.3539231</v>
      </c>
      <c r="L4055" s="444">
        <f t="shared" ca="1" si="177"/>
        <v>-434713459734.29541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-434713459734.29541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-1811306082.2262309</v>
      </c>
      <c r="L4056" s="444">
        <f t="shared" ca="1" si="177"/>
        <v>-436524765816.52167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-436524765816.52167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-1818853190.9021735</v>
      </c>
      <c r="L4057" s="444">
        <f t="shared" ca="1" si="177"/>
        <v>-438343619007.42383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-438343619007.42383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-1826431745.8642659</v>
      </c>
      <c r="L4058" s="444">
        <f t="shared" ca="1" si="177"/>
        <v>-440170050753.28809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-440170050753.28809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-1834041878.1387002</v>
      </c>
      <c r="L4059" s="444">
        <f t="shared" ca="1" si="177"/>
        <v>-442004092631.42676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-442004092631.42676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-1841683719.2976115</v>
      </c>
      <c r="L4060" s="444">
        <f t="shared" ca="1" si="177"/>
        <v>-443845776350.72437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-443845776350.72437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-1849357401.4613514</v>
      </c>
      <c r="L4061" s="444">
        <f t="shared" ca="1" si="177"/>
        <v>-445695133752.18573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-445695133752.18573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-1857063057.3007741</v>
      </c>
      <c r="L4062" s="444">
        <f t="shared" ca="1" si="177"/>
        <v>-447552196809.48651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-447552196809.48651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-1864800820.0395272</v>
      </c>
      <c r="L4063" s="444">
        <f t="shared" ca="1" si="177"/>
        <v>-449416997629.52606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-449416997629.52606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-1872570823.4563587</v>
      </c>
      <c r="L4064" s="444">
        <f t="shared" ca="1" si="177"/>
        <v>-451289568452.98242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-451289568452.98242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-1880373201.8874266</v>
      </c>
      <c r="L4065" s="444">
        <f t="shared" ca="1" si="177"/>
        <v>-453169941654.86987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-453169941654.86987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-1888208090.2286243</v>
      </c>
      <c r="L4066" s="444">
        <f t="shared" ca="1" si="177"/>
        <v>-455058149745.09851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-455058149745.09851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-1896075623.9379103</v>
      </c>
      <c r="L4067" s="444">
        <f t="shared" ca="1" si="177"/>
        <v>-456954225369.03644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-456954225369.03644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-1903975939.0376515</v>
      </c>
      <c r="L4068" s="444">
        <f t="shared" ca="1" si="177"/>
        <v>-458858201308.0741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-458858201308.0741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-1911909172.1169753</v>
      </c>
      <c r="L4069" s="444">
        <f t="shared" ca="1" si="177"/>
        <v>-460770110480.1911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-460770110480.1911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-1919875460.3341296</v>
      </c>
      <c r="L4070" s="444">
        <f t="shared" ca="1" si="177"/>
        <v>-462689985940.52521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-462689985940.52521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-1927874941.4188552</v>
      </c>
      <c r="L4071" s="444">
        <f t="shared" ca="1" si="177"/>
        <v>-464617860881.94409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-464617860881.94409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-1935907753.674767</v>
      </c>
      <c r="L4072" s="444">
        <f t="shared" ca="1" si="177"/>
        <v>-466553768635.61884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-466553768635.61884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-1943974035.981745</v>
      </c>
      <c r="L4073" s="444">
        <f t="shared" ca="1" si="177"/>
        <v>-468497742671.60059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-468497742671.60059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-1952073927.7983358</v>
      </c>
      <c r="L4074" s="444">
        <f t="shared" ca="1" si="177"/>
        <v>-470449816599.39893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-470449816599.39893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-1960207569.1641622</v>
      </c>
      <c r="L4075" s="444">
        <f t="shared" ca="1" si="177"/>
        <v>-472410024168.56311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-472410024168.56311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-1968375100.7023463</v>
      </c>
      <c r="L4076" s="444">
        <f t="shared" ca="1" si="177"/>
        <v>-474378399269.26544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-474378399269.26544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-1976576663.6219394</v>
      </c>
      <c r="L4077" s="444">
        <f t="shared" ca="1" si="177"/>
        <v>-476354975932.88739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-476354975932.88739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-1984812399.7203641</v>
      </c>
      <c r="L4078" s="444">
        <f t="shared" ca="1" si="177"/>
        <v>-478339788332.60773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-478339788332.60773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-1993082451.3858652</v>
      </c>
      <c r="L4079" s="444">
        <f t="shared" ca="1" si="177"/>
        <v>-480332870783.99359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-480332870783.99359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-2001386961.599973</v>
      </c>
      <c r="L4080" s="444">
        <f t="shared" ca="1" si="177"/>
        <v>-482334257745.59357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-482334257745.59357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-2009726073.9399729</v>
      </c>
      <c r="L4081" s="444">
        <f t="shared" ca="1" si="177"/>
        <v>-484343983819.53357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-484343983819.53357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-2018099932.5813897</v>
      </c>
      <c r="L4082" s="444">
        <f t="shared" ca="1" si="177"/>
        <v>-486362083752.11493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-486362083752.11493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-2026508682.3004792</v>
      </c>
      <c r="L4083" s="444">
        <f t="shared" ca="1" si="177"/>
        <v>-488388592434.41541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-488388592434.41541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-2034952468.4767306</v>
      </c>
      <c r="L4084" s="444">
        <f t="shared" ca="1" si="177"/>
        <v>-490423544902.89215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-490423544902.89215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-2043431437.0953839</v>
      </c>
      <c r="L4085" s="444">
        <f t="shared" ca="1" si="177"/>
        <v>-492466976339.98755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-492466976339.98755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-2051945734.749948</v>
      </c>
      <c r="L4086" s="444">
        <f t="shared" ca="1" si="177"/>
        <v>-494518922074.73749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-494518922074.73749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-2060495508.6447394</v>
      </c>
      <c r="L4087" s="444">
        <f t="shared" ca="1" si="177"/>
        <v>-496579417583.3822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-496579417583.3822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-2069080906.5974257</v>
      </c>
      <c r="L4088" s="444">
        <f t="shared" ref="L4088:L4342" ca="1" si="182">I4088-J4088+K4088</f>
        <v>-498648498489.97961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-498648498489.97961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-2077702077.0415816</v>
      </c>
      <c r="L4089" s="444">
        <f t="shared" ca="1" si="182"/>
        <v>-500726200567.02118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-500726200567.02118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-2086359169.0292547</v>
      </c>
      <c r="L4090" s="444">
        <f t="shared" ca="1" si="182"/>
        <v>-502812559736.05042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-502812559736.05042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-2095052332.2335436</v>
      </c>
      <c r="L4091" s="444">
        <f t="shared" ca="1" si="182"/>
        <v>-504907612068.28394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-504907612068.28394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-2103781716.9511831</v>
      </c>
      <c r="L4092" s="444">
        <f t="shared" ca="1" si="182"/>
        <v>-507011393785.23511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-507011393785.23511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-2112547474.1051462</v>
      </c>
      <c r="L4093" s="444">
        <f t="shared" ca="1" si="182"/>
        <v>-509123941259.34027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-509123941259.34027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-2121349755.2472513</v>
      </c>
      <c r="L4094" s="444">
        <f t="shared" ca="1" si="182"/>
        <v>-511245291014.58752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-511245291014.58752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-2130188712.5607815</v>
      </c>
      <c r="L4095" s="444">
        <f t="shared" ca="1" si="182"/>
        <v>-513375479727.14832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-513375479727.14832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-2139064498.8631179</v>
      </c>
      <c r="L4096" s="444">
        <f t="shared" ca="1" si="182"/>
        <v>-515514544226.01141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-515514544226.01141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-2147977267.6083808</v>
      </c>
      <c r="L4097" s="444">
        <f t="shared" ca="1" si="182"/>
        <v>-517662521493.61981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-517662521493.61981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-2156927172.8900824</v>
      </c>
      <c r="L4098" s="444">
        <f t="shared" ca="1" si="182"/>
        <v>-519819448666.50989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-519819448666.50989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-2165914369.4437914</v>
      </c>
      <c r="L4099" s="444">
        <f t="shared" ca="1" si="182"/>
        <v>-521985363035.95367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-521985363035.95367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-2174939012.649807</v>
      </c>
      <c r="L4100" s="444">
        <f t="shared" ca="1" si="182"/>
        <v>-524160302048.60345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-524160302048.60345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-2184001258.5358477</v>
      </c>
      <c r="L4101" s="444">
        <f t="shared" ca="1" si="182"/>
        <v>-526344303307.13928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-526344303307.13928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-2193101263.779747</v>
      </c>
      <c r="L4102" s="444">
        <f t="shared" ca="1" si="182"/>
        <v>-528537404570.91901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-528537404570.91901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-2202239185.7121625</v>
      </c>
      <c r="L4103" s="444">
        <f t="shared" ca="1" si="182"/>
        <v>-530739643756.63116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-530739643756.63116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-2211415182.3192968</v>
      </c>
      <c r="L4104" s="444">
        <f t="shared" ca="1" si="182"/>
        <v>-532951058938.95044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-532951058938.95044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-2220629412.2456269</v>
      </c>
      <c r="L4105" s="444">
        <f t="shared" ca="1" si="182"/>
        <v>-535171688351.19604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-535171688351.19604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-2229882034.7966499</v>
      </c>
      <c r="L4106" s="444">
        <f t="shared" ca="1" si="182"/>
        <v>-537401570385.99268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-537401570385.99268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-2239173209.9416366</v>
      </c>
      <c r="L4107" s="444">
        <f t="shared" ca="1" si="182"/>
        <v>-539640743595.93433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-539640743595.93433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-2248503098.3163929</v>
      </c>
      <c r="L4108" s="444">
        <f t="shared" ca="1" si="182"/>
        <v>-541889246694.25073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-541889246694.25073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-2257871861.2260447</v>
      </c>
      <c r="L4109" s="444">
        <f t="shared" ca="1" si="182"/>
        <v>-544147118555.47681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-544147118555.47681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-2267279660.64782</v>
      </c>
      <c r="L4110" s="444">
        <f t="shared" ca="1" si="182"/>
        <v>-546414398216.12463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-546414398216.12463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-2276726659.2338524</v>
      </c>
      <c r="L4111" s="444">
        <f t="shared" ca="1" si="182"/>
        <v>-548691124875.35846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-548691124875.35846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-2286213020.3139935</v>
      </c>
      <c r="L4112" s="444">
        <f t="shared" ca="1" si="182"/>
        <v>-550977337895.67249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-550977337895.67249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-2295738907.8986354</v>
      </c>
      <c r="L4113" s="444">
        <f t="shared" ca="1" si="182"/>
        <v>-553273076803.57117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-553273076803.57117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-2305304486.6815467</v>
      </c>
      <c r="L4114" s="444">
        <f t="shared" ca="1" si="182"/>
        <v>-555578381290.25269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-555578381290.25269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-2314909922.0427194</v>
      </c>
      <c r="L4115" s="444">
        <f t="shared" ca="1" si="182"/>
        <v>-557893291212.29541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-557893291212.29541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-2324555380.0512309</v>
      </c>
      <c r="L4116" s="444">
        <f t="shared" ca="1" si="182"/>
        <v>-560217846592.34668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-560217846592.34668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-2334241027.468111</v>
      </c>
      <c r="L4117" s="444">
        <f t="shared" ca="1" si="182"/>
        <v>-562552087619.81482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-562552087619.81482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-2343967031.7492285</v>
      </c>
      <c r="L4118" s="444">
        <f t="shared" ca="1" si="182"/>
        <v>-564896054651.56409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-564896054651.56409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-2353733561.0481834</v>
      </c>
      <c r="L4119" s="444">
        <f t="shared" ca="1" si="182"/>
        <v>-567249788212.6123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-567249788212.6123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-2363540784.2192178</v>
      </c>
      <c r="L4120" s="444">
        <f t="shared" ca="1" si="182"/>
        <v>-569613328996.83154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-569613328996.83154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-2373388870.8201313</v>
      </c>
      <c r="L4121" s="444">
        <f t="shared" ca="1" si="182"/>
        <v>-571986717867.65173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-571986717867.65173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-2383277991.1152153</v>
      </c>
      <c r="L4122" s="444">
        <f t="shared" ca="1" si="182"/>
        <v>-574369995858.76697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-574369995858.76697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-2393208316.0781956</v>
      </c>
      <c r="L4123" s="444">
        <f t="shared" ca="1" si="182"/>
        <v>-576763204174.84521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-576763204174.84521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-2403180017.3951883</v>
      </c>
      <c r="L4124" s="444">
        <f t="shared" ca="1" si="182"/>
        <v>-579166384192.24036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-579166384192.24036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-2413193267.4676681</v>
      </c>
      <c r="L4125" s="444">
        <f t="shared" ca="1" si="182"/>
        <v>-581579577459.70801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-581579577459.70801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-2423248239.4154501</v>
      </c>
      <c r="L4126" s="444">
        <f t="shared" ca="1" si="182"/>
        <v>-584002825699.12341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-584002825699.12341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-2433345107.0796809</v>
      </c>
      <c r="L4127" s="444">
        <f t="shared" ca="1" si="182"/>
        <v>-586436170806.20313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-586436170806.20313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-2443484045.0258465</v>
      </c>
      <c r="L4128" s="444">
        <f t="shared" ca="1" si="182"/>
        <v>-588879654851.229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-588879654851.229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-2453665228.5467873</v>
      </c>
      <c r="L4129" s="444">
        <f t="shared" ca="1" si="182"/>
        <v>-591333320079.77576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-591333320079.77576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-2463888833.6657324</v>
      </c>
      <c r="L4130" s="444">
        <f t="shared" ca="1" si="182"/>
        <v>-593797208913.44153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-593797208913.44153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-2474155037.1393394</v>
      </c>
      <c r="L4131" s="444">
        <f t="shared" ca="1" si="182"/>
        <v>-596271363950.58081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-596271363950.58081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-2484464016.4607534</v>
      </c>
      <c r="L4132" s="444">
        <f t="shared" ca="1" si="182"/>
        <v>-598755827967.0415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-598755827967.0415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-2494815949.8626728</v>
      </c>
      <c r="L4133" s="444">
        <f t="shared" ca="1" si="182"/>
        <v>-601250643916.90417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-601250643916.90417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-2505211016.3204341</v>
      </c>
      <c r="L4134" s="444">
        <f t="shared" ca="1" si="182"/>
        <v>-603755854933.22461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-603755854933.22461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-2515649395.5551023</v>
      </c>
      <c r="L4135" s="444">
        <f t="shared" ca="1" si="182"/>
        <v>-606271504328.77966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-606271504328.77966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-2526131268.036582</v>
      </c>
      <c r="L4136" s="444">
        <f t="shared" ca="1" si="182"/>
        <v>-608797635596.81628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-608797635596.81628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-2536656814.9867344</v>
      </c>
      <c r="L4137" s="444">
        <f t="shared" ca="1" si="182"/>
        <v>-611334292411.80298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-611334292411.80298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-2547226218.3825126</v>
      </c>
      <c r="L4138" s="444">
        <f t="shared" ca="1" si="182"/>
        <v>-613881518630.18555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-613881518630.18555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-2557839660.9591064</v>
      </c>
      <c r="L4139" s="444">
        <f t="shared" ca="1" si="182"/>
        <v>-616439358291.14465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-616439358291.14465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-2568497326.2131028</v>
      </c>
      <c r="L4140" s="444">
        <f t="shared" ca="1" si="182"/>
        <v>-619007855617.35779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-619007855617.35779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-2579199398.4056573</v>
      </c>
      <c r="L4141" s="444">
        <f t="shared" ca="1" si="182"/>
        <v>-621587055015.76343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-621587055015.76343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-2589946062.565681</v>
      </c>
      <c r="L4142" s="444">
        <f t="shared" ca="1" si="182"/>
        <v>-624177001078.3291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-624177001078.3291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-2600737504.4930377</v>
      </c>
      <c r="L4143" s="444">
        <f t="shared" ca="1" si="182"/>
        <v>-626777738582.82214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-626777738582.82214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-2611573910.7617588</v>
      </c>
      <c r="L4144" s="444">
        <f t="shared" ca="1" si="182"/>
        <v>-629389312493.58386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-629389312493.58386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-2622455468.7232661</v>
      </c>
      <c r="L4145" s="444">
        <f t="shared" ca="1" si="182"/>
        <v>-632011767962.30713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-632011767962.30713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-2633382366.509613</v>
      </c>
      <c r="L4146" s="444">
        <f t="shared" ca="1" si="182"/>
        <v>-634645150328.81677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-634645150328.81677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-2644354793.0367365</v>
      </c>
      <c r="L4147" s="444">
        <f t="shared" ca="1" si="182"/>
        <v>-637289505121.85352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-637289505121.85352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-2655372938.0077229</v>
      </c>
      <c r="L4148" s="444">
        <f t="shared" ca="1" si="182"/>
        <v>-639944878059.86121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-639944878059.86121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-2666436991.9160881</v>
      </c>
      <c r="L4149" s="444">
        <f t="shared" ca="1" si="182"/>
        <v>-642611315051.77734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-642611315051.77734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-2677547146.0490723</v>
      </c>
      <c r="L4150" s="444">
        <f t="shared" ca="1" si="182"/>
        <v>-645288862197.82642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-645288862197.82642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-2688703592.4909434</v>
      </c>
      <c r="L4151" s="444">
        <f t="shared" ca="1" si="182"/>
        <v>-647977565790.31738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-647977565790.31738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-2699906524.1263223</v>
      </c>
      <c r="L4152" s="444">
        <f t="shared" ca="1" si="182"/>
        <v>-650677472314.44373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-650677472314.44373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-2711156134.6435156</v>
      </c>
      <c r="L4153" s="444">
        <f t="shared" ca="1" si="182"/>
        <v>-653388628449.08728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-653388628449.08728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-2722452618.5378637</v>
      </c>
      <c r="L4154" s="444">
        <f t="shared" ca="1" si="182"/>
        <v>-656111081067.62512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-656111081067.62512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-2733796171.1151047</v>
      </c>
      <c r="L4155" s="444">
        <f t="shared" ca="1" si="182"/>
        <v>-658844877238.74023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-658844877238.74023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-2745186988.494751</v>
      </c>
      <c r="L4156" s="444">
        <f t="shared" ca="1" si="182"/>
        <v>-661590064227.23499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-661590064227.23499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-2756625267.6134791</v>
      </c>
      <c r="L4157" s="444">
        <f t="shared" ca="1" si="182"/>
        <v>-664346689494.84851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-664346689494.84851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-2768111206.2285357</v>
      </c>
      <c r="L4158" s="444">
        <f t="shared" ca="1" si="182"/>
        <v>-667114800701.07703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-667114800701.07703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-2779645002.921154</v>
      </c>
      <c r="L4159" s="444">
        <f t="shared" ca="1" si="182"/>
        <v>-669894445703.99817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-669894445703.99817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-2791226857.0999923</v>
      </c>
      <c r="L4160" s="444">
        <f t="shared" ca="1" si="182"/>
        <v>-672685672561.09814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-672685672561.09814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-2802856969.0045757</v>
      </c>
      <c r="L4161" s="444">
        <f t="shared" ca="1" si="182"/>
        <v>-675488529530.10266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-675488529530.10266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-2814535539.7087612</v>
      </c>
      <c r="L4162" s="444">
        <f t="shared" ca="1" si="182"/>
        <v>-678303065069.8114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-678303065069.8114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-2826262771.1242142</v>
      </c>
      <c r="L4163" s="444">
        <f t="shared" ca="1" si="182"/>
        <v>-681129327840.93567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-681129327840.93567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-2838038866.0038986</v>
      </c>
      <c r="L4164" s="444">
        <f t="shared" ca="1" si="182"/>
        <v>-683967366706.93958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-683967366706.93958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-2849864027.9455814</v>
      </c>
      <c r="L4165" s="444">
        <f t="shared" ca="1" si="182"/>
        <v>-686817230734.88513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-686817230734.88513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-2861738461.3953547</v>
      </c>
      <c r="L4166" s="444">
        <f t="shared" ca="1" si="182"/>
        <v>-689678969196.28052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-689678969196.28052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-2873662371.6511688</v>
      </c>
      <c r="L4167" s="444">
        <f t="shared" ca="1" si="182"/>
        <v>-692552631567.93164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-692552631567.93164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-2885635964.8663816</v>
      </c>
      <c r="L4168" s="444">
        <f t="shared" ca="1" si="182"/>
        <v>-695438267532.79797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-695438267532.79797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-2897659448.0533247</v>
      </c>
      <c r="L4169" s="444">
        <f t="shared" ca="1" si="182"/>
        <v>-698335926980.85132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-698335926980.85132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-2909733029.0868807</v>
      </c>
      <c r="L4170" s="444">
        <f t="shared" ca="1" si="182"/>
        <v>-701245660009.93823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-701245660009.93823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-2921856916.708076</v>
      </c>
      <c r="L4171" s="444">
        <f t="shared" ca="1" si="182"/>
        <v>-704167516926.64636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-704167516926.64636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-2934031320.5276933</v>
      </c>
      <c r="L4172" s="444">
        <f t="shared" ca="1" si="182"/>
        <v>-707101548247.17407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-707101548247.17407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-2946256451.029892</v>
      </c>
      <c r="L4173" s="444">
        <f t="shared" ca="1" si="182"/>
        <v>-710047804698.20398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-710047804698.20398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-2958532519.57585</v>
      </c>
      <c r="L4174" s="444">
        <f t="shared" ca="1" si="182"/>
        <v>-713006337217.77979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-713006337217.77979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-2970859738.4074159</v>
      </c>
      <c r="L4175" s="444">
        <f t="shared" ca="1" si="182"/>
        <v>-715977196956.18726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-715977196956.18726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-2983238320.6507802</v>
      </c>
      <c r="L4176" s="444">
        <f t="shared" ca="1" si="182"/>
        <v>-718960435276.83801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-718960435276.83801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-2995668480.3201585</v>
      </c>
      <c r="L4177" s="444">
        <f t="shared" ca="1" si="182"/>
        <v>-721956103757.1582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-721956103757.1582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-3008150432.3214927</v>
      </c>
      <c r="L4178" s="444">
        <f t="shared" ca="1" si="182"/>
        <v>-724964254189.47974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-724964254189.47974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-3020684392.4561653</v>
      </c>
      <c r="L4179" s="444">
        <f t="shared" ca="1" si="182"/>
        <v>-727984938581.93591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-727984938581.93591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-3033270577.4247332</v>
      </c>
      <c r="L4180" s="444">
        <f t="shared" ca="1" si="182"/>
        <v>-731018209159.3606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-731018209159.3606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-3045909204.8306689</v>
      </c>
      <c r="L4181" s="444">
        <f t="shared" ca="1" si="182"/>
        <v>-734064118364.19128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-734064118364.19128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-3058600493.1841302</v>
      </c>
      <c r="L4182" s="444">
        <f t="shared" ca="1" si="182"/>
        <v>-737122718857.37537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-737122718857.37537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-3071344661.9057307</v>
      </c>
      <c r="L4183" s="444">
        <f t="shared" ca="1" si="182"/>
        <v>-740194063519.28113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-740194063519.28113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-3084141931.330338</v>
      </c>
      <c r="L4184" s="444">
        <f t="shared" ca="1" si="182"/>
        <v>-743278205450.61145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-743278205450.61145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-3096992522.7108812</v>
      </c>
      <c r="L4185" s="444">
        <f t="shared" ca="1" si="182"/>
        <v>-746375197973.32239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-746375197973.32239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-3109896658.2221766</v>
      </c>
      <c r="L4186" s="444">
        <f t="shared" ca="1" si="182"/>
        <v>-749485094631.54456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-749485094631.54456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-3122854560.9647689</v>
      </c>
      <c r="L4187" s="444">
        <f t="shared" ca="1" si="182"/>
        <v>-752607949192.50928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-752607949192.50928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-3135866454.9687886</v>
      </c>
      <c r="L4188" s="444">
        <f t="shared" ca="1" si="182"/>
        <v>-755743815647.47803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-755743815647.47803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-3148932565.197825</v>
      </c>
      <c r="L4189" s="444">
        <f t="shared" ca="1" si="182"/>
        <v>-758892748212.6759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-758892748212.6759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-3162053117.5528164</v>
      </c>
      <c r="L4190" s="444">
        <f t="shared" ca="1" si="182"/>
        <v>-762054801330.22876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-762054801330.22876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-3175228338.8759532</v>
      </c>
      <c r="L4191" s="444">
        <f t="shared" ca="1" si="182"/>
        <v>-765230029669.10474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-765230029669.10474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-3188458456.9546032</v>
      </c>
      <c r="L4192" s="444">
        <f t="shared" ca="1" si="182"/>
        <v>-768418488126.05933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-768418488126.05933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-3201743700.5252471</v>
      </c>
      <c r="L4193" s="444">
        <f t="shared" ca="1" si="182"/>
        <v>-771620231826.58459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-771620231826.58459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-3215084299.2774358</v>
      </c>
      <c r="L4194" s="444">
        <f t="shared" ca="1" si="182"/>
        <v>-774835316125.86206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-774835316125.86206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-3228480483.8577585</v>
      </c>
      <c r="L4195" s="444">
        <f t="shared" ca="1" si="182"/>
        <v>-778063796609.71985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-778063796609.71985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-3241932485.8738327</v>
      </c>
      <c r="L4196" s="444">
        <f t="shared" ca="1" si="182"/>
        <v>-781305729095.59363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-781305729095.59363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-3255440537.8983068</v>
      </c>
      <c r="L4197" s="444">
        <f t="shared" ca="1" si="182"/>
        <v>-784561169633.49194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-784561169633.49194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-3269004873.4728832</v>
      </c>
      <c r="L4198" s="444">
        <f t="shared" ca="1" si="182"/>
        <v>-787830174506.96484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-787830174506.96484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-3282625727.1123533</v>
      </c>
      <c r="L4199" s="444">
        <f t="shared" ca="1" si="182"/>
        <v>-791112800234.07715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-791112800234.07715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-3296303334.3086548</v>
      </c>
      <c r="L4200" s="444">
        <f t="shared" ca="1" si="182"/>
        <v>-794409103568.38574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-794409103568.38574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-3310037931.5349407</v>
      </c>
      <c r="L4201" s="444">
        <f t="shared" ca="1" si="182"/>
        <v>-797719141499.92065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-797719141499.92065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-3323829756.2496696</v>
      </c>
      <c r="L4202" s="444">
        <f t="shared" ca="1" si="182"/>
        <v>-801042971256.17029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-801042971256.17029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-3337679046.9007096</v>
      </c>
      <c r="L4203" s="444">
        <f t="shared" ca="1" si="182"/>
        <v>-804380650303.07104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-804380650303.07104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-3351586042.9294624</v>
      </c>
      <c r="L4204" s="444">
        <f t="shared" ca="1" si="182"/>
        <v>-807732236346.00049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-807732236346.00049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-3365550984.775002</v>
      </c>
      <c r="L4205" s="444">
        <f t="shared" ca="1" si="182"/>
        <v>-811097787330.77551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-811097787330.77551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-3379574113.878231</v>
      </c>
      <c r="L4206" s="444">
        <f t="shared" ca="1" si="182"/>
        <v>-814477361444.65369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-814477361444.65369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-3393655672.6860571</v>
      </c>
      <c r="L4207" s="444">
        <f t="shared" ca="1" si="182"/>
        <v>-817871017117.33972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-817871017117.33972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-3407795904.655582</v>
      </c>
      <c r="L4208" s="444">
        <f t="shared" ca="1" si="182"/>
        <v>-821278813021.99536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-821278813021.99536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-3421995054.2583141</v>
      </c>
      <c r="L4209" s="444">
        <f t="shared" ca="1" si="182"/>
        <v>-824700808076.25366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-824700808076.25366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-3436253366.9843903</v>
      </c>
      <c r="L4210" s="444">
        <f t="shared" ca="1" si="182"/>
        <v>-828137061443.23804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-828137061443.23804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-3450571089.3468251</v>
      </c>
      <c r="L4211" s="444">
        <f t="shared" ca="1" si="182"/>
        <v>-831587632532.58484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-831587632532.58484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-3464948468.8857703</v>
      </c>
      <c r="L4212" s="444">
        <f t="shared" ca="1" si="182"/>
        <v>-835052581001.47058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-835052581001.47058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-3479385754.1727939</v>
      </c>
      <c r="L4213" s="444">
        <f t="shared" ca="1" si="182"/>
        <v>-838531966755.64343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-838531966755.64343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-3493883194.8151808</v>
      </c>
      <c r="L4214" s="444">
        <f t="shared" ca="1" si="182"/>
        <v>-842025849950.45862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-842025849950.45862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-3508441041.4602442</v>
      </c>
      <c r="L4215" s="444">
        <f t="shared" ca="1" si="182"/>
        <v>-845534290991.91882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-845534290991.91882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-3523059545.7996616</v>
      </c>
      <c r="L4216" s="444">
        <f t="shared" ca="1" si="182"/>
        <v>-849057350537.71851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-849057350537.71851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-3537738960.5738273</v>
      </c>
      <c r="L4217" s="444">
        <f t="shared" ca="1" si="182"/>
        <v>-852595089498.29236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-852595089498.29236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-3552479539.5762181</v>
      </c>
      <c r="L4218" s="444">
        <f t="shared" ca="1" si="182"/>
        <v>-856147569037.86853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-856147569037.86853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-3567281537.6577854</v>
      </c>
      <c r="L4219" s="444">
        <f t="shared" ca="1" si="182"/>
        <v>-859714850575.52637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-859714850575.52637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-3582145210.73136</v>
      </c>
      <c r="L4220" s="444">
        <f t="shared" ca="1" si="182"/>
        <v>-863296995786.25769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-863296995786.25769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-3597070815.776073</v>
      </c>
      <c r="L4221" s="444">
        <f t="shared" ca="1" si="182"/>
        <v>-866894066602.03381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-866894066602.03381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-3612058610.8418074</v>
      </c>
      <c r="L4222" s="444">
        <f t="shared" ca="1" si="182"/>
        <v>-870506125212.87561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-870506125212.87561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-3627108855.0536485</v>
      </c>
      <c r="L4223" s="444">
        <f t="shared" ca="1" si="182"/>
        <v>-874133234067.9292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-874133234067.9292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-3642221808.6163716</v>
      </c>
      <c r="L4224" s="444">
        <f t="shared" ca="1" si="182"/>
        <v>-877775455876.54553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-877775455876.54553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-3657397732.8189402</v>
      </c>
      <c r="L4225" s="444">
        <f t="shared" ca="1" si="182"/>
        <v>-881432853609.3645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-881432853609.3645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-3672636890.0390186</v>
      </c>
      <c r="L4226" s="444">
        <f t="shared" ca="1" si="182"/>
        <v>-885105490499.40356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-885105490499.40356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-3687939543.7475142</v>
      </c>
      <c r="L4227" s="444">
        <f t="shared" ca="1" si="182"/>
        <v>-888793430043.15112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-888793430043.15112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-3703305958.5131292</v>
      </c>
      <c r="L4228" s="444">
        <f t="shared" ca="1" si="182"/>
        <v>-892496736001.66431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-892496736001.66431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-3718736400.0069342</v>
      </c>
      <c r="L4229" s="444">
        <f t="shared" ca="1" si="182"/>
        <v>-896215472401.67126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-896215472401.67126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-3734231135.0069637</v>
      </c>
      <c r="L4230" s="444">
        <f t="shared" ca="1" si="182"/>
        <v>-899949703536.67822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-899949703536.67822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-3749790431.4028258</v>
      </c>
      <c r="L4231" s="444">
        <f t="shared" ca="1" si="182"/>
        <v>-903699493968.08105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-903699493968.08105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-3765414558.2003384</v>
      </c>
      <c r="L4232" s="444">
        <f t="shared" ca="1" si="182"/>
        <v>-907464908526.28137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-907464908526.28137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-3781103785.5261722</v>
      </c>
      <c r="L4233" s="444">
        <f t="shared" ca="1" si="182"/>
        <v>-911246012311.8075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-911246012311.8075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-3796858384.6325312</v>
      </c>
      <c r="L4234" s="444">
        <f t="shared" ca="1" si="182"/>
        <v>-915042870696.44006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-915042870696.44006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-3812678627.9018335</v>
      </c>
      <c r="L4235" s="444">
        <f t="shared" ca="1" si="182"/>
        <v>-918855549324.34192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-918855549324.34192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-3828564788.8514247</v>
      </c>
      <c r="L4236" s="444">
        <f t="shared" ca="1" si="182"/>
        <v>-922684114113.19336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-922684114113.19336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-3844517142.1383057</v>
      </c>
      <c r="L4237" s="444">
        <f t="shared" ca="1" si="182"/>
        <v>-926528631255.33167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-926528631255.33167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-3860535963.5638819</v>
      </c>
      <c r="L4238" s="444">
        <f t="shared" ca="1" si="182"/>
        <v>-930389167218.89551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-930389167218.89551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-3876621530.0787311</v>
      </c>
      <c r="L4239" s="444">
        <f t="shared" ca="1" si="182"/>
        <v>-934265788748.97424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-934265788748.97424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-3892774119.7873926</v>
      </c>
      <c r="L4240" s="444">
        <f t="shared" ca="1" si="182"/>
        <v>-938158562868.7616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-938158562868.7616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-3908994011.9531732</v>
      </c>
      <c r="L4241" s="444">
        <f t="shared" ca="1" si="182"/>
        <v>-942067556880.71472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-942067556880.71472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-3925281487.0029774</v>
      </c>
      <c r="L4242" s="444">
        <f t="shared" ca="1" si="182"/>
        <v>-945992838367.71765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-945992838367.71765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-3941636826.5321569</v>
      </c>
      <c r="L4243" s="444">
        <f t="shared" ca="1" si="182"/>
        <v>-949934475194.24976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-949934475194.24976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-3958060313.3093734</v>
      </c>
      <c r="L4244" s="444">
        <f t="shared" ca="1" si="182"/>
        <v>-953892535507.55908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-953892535507.55908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-3974552231.281496</v>
      </c>
      <c r="L4245" s="444">
        <f t="shared" ca="1" si="182"/>
        <v>-957867087738.84058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-957867087738.84058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-3991112865.5785022</v>
      </c>
      <c r="L4246" s="444">
        <f t="shared" ca="1" si="182"/>
        <v>-961858200604.41907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-961858200604.41907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-4007742502.5184126</v>
      </c>
      <c r="L4247" s="444">
        <f t="shared" ca="1" si="182"/>
        <v>-965865943106.9375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-965865943106.9375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-4024441429.6122394</v>
      </c>
      <c r="L4248" s="444">
        <f t="shared" ca="1" si="182"/>
        <v>-969890384536.54968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-969890384536.54968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-4041209935.5689569</v>
      </c>
      <c r="L4249" s="444">
        <f t="shared" ca="1" si="182"/>
        <v>-973931594472.11865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-973931594472.11865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-4058048310.3004942</v>
      </c>
      <c r="L4250" s="444">
        <f t="shared" ca="1" si="182"/>
        <v>-977989642782.41919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-977989642782.41919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-4074956844.9267464</v>
      </c>
      <c r="L4251" s="444">
        <f t="shared" ca="1" si="182"/>
        <v>-982064599627.34595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-982064599627.34595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-4091935831.7806087</v>
      </c>
      <c r="L4252" s="444">
        <f t="shared" ca="1" si="182"/>
        <v>-986156535459.12659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-986156535459.12659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-4108985564.4130273</v>
      </c>
      <c r="L4253" s="444">
        <f t="shared" ca="1" si="182"/>
        <v>-990265521023.53967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-990265521023.53967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-4126106337.5980816</v>
      </c>
      <c r="L4254" s="444">
        <f t="shared" ca="1" si="182"/>
        <v>-994391627361.1377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-994391627361.1377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-4143298447.3380737</v>
      </c>
      <c r="L4255" s="444">
        <f t="shared" ca="1" si="182"/>
        <v>-998534925808.47583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-998534925808.47583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-4160562190.86865</v>
      </c>
      <c r="L4256" s="444">
        <f t="shared" ca="1" si="182"/>
        <v>-1002695487999.3445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-1002695487999.3445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-4177897866.6639352</v>
      </c>
      <c r="L4257" s="444">
        <f t="shared" ca="1" si="182"/>
        <v>-1006873385866.0084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-1006873385866.0084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-4195305774.4417019</v>
      </c>
      <c r="L4258" s="444">
        <f t="shared" ca="1" si="182"/>
        <v>-1011068691640.4501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-1011068691640.4501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-4212786215.1685419</v>
      </c>
      <c r="L4259" s="444">
        <f t="shared" ca="1" si="182"/>
        <v>-1015281477855.6187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-1015281477855.6187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-4230339491.0650778</v>
      </c>
      <c r="L4260" s="444">
        <f t="shared" ca="1" si="182"/>
        <v>-1019511817346.6837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-1019511817346.6837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-4247965905.6111822</v>
      </c>
      <c r="L4261" s="444">
        <f t="shared" ca="1" si="182"/>
        <v>-1023759783252.2949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-1023759783252.2949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-4265665763.551229</v>
      </c>
      <c r="L4262" s="444">
        <f t="shared" ca="1" si="182"/>
        <v>-1028025449015.8462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-1028025449015.8462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-4283439370.8993592</v>
      </c>
      <c r="L4263" s="444">
        <f t="shared" ca="1" si="182"/>
        <v>-1032308888386.7456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-1032308888386.7456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-4301287034.9447727</v>
      </c>
      <c r="L4264" s="444">
        <f t="shared" ca="1" si="182"/>
        <v>-1036610175421.6904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-1036610175421.6904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-4319209064.2570438</v>
      </c>
      <c r="L4265" s="444">
        <f t="shared" ca="1" si="182"/>
        <v>-1040929384485.9475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-1040929384485.9475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-4337205768.6914482</v>
      </c>
      <c r="L4266" s="444">
        <f t="shared" ca="1" si="182"/>
        <v>-1045266590254.6389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-1045266590254.6389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-4355277459.3943291</v>
      </c>
      <c r="L4267" s="444">
        <f t="shared" ca="1" si="182"/>
        <v>-1049621867714.0332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-1049621867714.0332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-4373424448.8084717</v>
      </c>
      <c r="L4268" s="444">
        <f t="shared" ca="1" si="182"/>
        <v>-1053995292162.8417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-1053995292162.8417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-4391647050.6785069</v>
      </c>
      <c r="L4269" s="444">
        <f t="shared" ca="1" si="182"/>
        <v>-1058386939213.5201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-1058386939213.5201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-4409945580.0563335</v>
      </c>
      <c r="L4270" s="444">
        <f t="shared" ca="1" si="182"/>
        <v>-1062796884793.5764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-1062796884793.5764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-4428320353.3065691</v>
      </c>
      <c r="L4271" s="444">
        <f t="shared" ca="1" si="182"/>
        <v>-1067225205146.8829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-1067225205146.8829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-4446771688.1120129</v>
      </c>
      <c r="L4272" s="444">
        <f t="shared" ca="1" si="182"/>
        <v>-1071671976834.995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-1071671976834.995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-4465299903.479146</v>
      </c>
      <c r="L4273" s="444">
        <f t="shared" ca="1" si="182"/>
        <v>-1076137276738.4741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-1076137276738.4741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-4483905319.7436428</v>
      </c>
      <c r="L4274" s="444">
        <f t="shared" ca="1" si="182"/>
        <v>-1080621182058.2178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-1080621182058.2178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-4502588258.5759077</v>
      </c>
      <c r="L4275" s="444">
        <f t="shared" ca="1" si="182"/>
        <v>-1085123770316.7937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-1085123770316.7937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-4521349042.98664</v>
      </c>
      <c r="L4276" s="444">
        <f t="shared" ca="1" si="182"/>
        <v>-1089645119359.7804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-1089645119359.7804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-4540187997.3324184</v>
      </c>
      <c r="L4277" s="444">
        <f t="shared" ca="1" si="182"/>
        <v>-1094185307357.1128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-1094185307357.1128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-4559105447.3213034</v>
      </c>
      <c r="L4278" s="444">
        <f t="shared" ca="1" si="182"/>
        <v>-1098744412804.4341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-1098744412804.4341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-4578101720.0184755</v>
      </c>
      <c r="L4279" s="444">
        <f t="shared" ca="1" si="182"/>
        <v>-1103322514524.4526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-1103322514524.4526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-4597177143.8518858</v>
      </c>
      <c r="L4280" s="444">
        <f t="shared" ca="1" si="182"/>
        <v>-1107919691668.3044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-1107919691668.3044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-4616332048.6179352</v>
      </c>
      <c r="L4281" s="444">
        <f t="shared" ca="1" si="182"/>
        <v>-1112536023716.9224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-1112536023716.9224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-4635566765.4871769</v>
      </c>
      <c r="L4282" s="444">
        <f t="shared" ca="1" si="182"/>
        <v>-1117171590482.4094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-1117171590482.4094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-4654881627.0100393</v>
      </c>
      <c r="L4283" s="444">
        <f t="shared" ca="1" si="182"/>
        <v>-1121826472109.4194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-1121826472109.4194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-4674276967.1225805</v>
      </c>
      <c r="L4284" s="444">
        <f t="shared" ca="1" si="182"/>
        <v>-1126500749076.542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-1126500749076.542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-4693753121.1522579</v>
      </c>
      <c r="L4285" s="444">
        <f t="shared" ca="1" si="182"/>
        <v>-1131194502197.6943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-1131194502197.6943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-4713310425.8237267</v>
      </c>
      <c r="L4286" s="444">
        <f t="shared" ca="1" si="182"/>
        <v>-1135907812623.5181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-1135907812623.5181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-4732949219.2646589</v>
      </c>
      <c r="L4287" s="444">
        <f t="shared" ca="1" si="182"/>
        <v>-1140640761842.7827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-1140640761842.7827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-4752669841.0115948</v>
      </c>
      <c r="L4288" s="444">
        <f t="shared" ca="1" si="182"/>
        <v>-1145393431683.7942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-1145393431683.7942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-4772472632.0158091</v>
      </c>
      <c r="L4289" s="444">
        <f t="shared" ca="1" si="182"/>
        <v>-1150165904315.8101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-1150165904315.8101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-4792357934.6492081</v>
      </c>
      <c r="L4290" s="444">
        <f t="shared" ca="1" si="182"/>
        <v>-1154958262250.4592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-1154958262250.4592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-4812326092.710247</v>
      </c>
      <c r="L4291" s="444">
        <f t="shared" ca="1" si="182"/>
        <v>-1159770588343.1694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-1159770588343.1694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-4832377451.4298725</v>
      </c>
      <c r="L4292" s="444">
        <f t="shared" ca="1" si="182"/>
        <v>-1164602965794.5994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-1164602965794.5994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-4852512357.4774971</v>
      </c>
      <c r="L4293" s="444">
        <f t="shared" ca="1" si="182"/>
        <v>-1169455478152.0769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-1169455478152.0769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-4872731158.9669867</v>
      </c>
      <c r="L4294" s="444">
        <f t="shared" ca="1" si="182"/>
        <v>-1174328209311.0439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-1174328209311.0439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-4893034205.4626827</v>
      </c>
      <c r="L4295" s="444">
        <f t="shared" ca="1" si="182"/>
        <v>-1179221243516.5066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-1179221243516.5066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-4913421847.9854441</v>
      </c>
      <c r="L4296" s="444">
        <f t="shared" ca="1" si="182"/>
        <v>-1184134665364.4919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-1184134665364.4919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-4933894439.0187168</v>
      </c>
      <c r="L4297" s="444">
        <f t="shared" ca="1" si="182"/>
        <v>-1189068559803.5107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-1189068559803.5107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-4954452332.5146284</v>
      </c>
      <c r="L4298" s="444">
        <f t="shared" ca="1" si="182"/>
        <v>-1194023012136.0254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-1194023012136.0254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-4975095883.9001055</v>
      </c>
      <c r="L4299" s="444">
        <f t="shared" ca="1" si="182"/>
        <v>-1198998108019.9255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-1198998108019.9255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-4995825450.0830231</v>
      </c>
      <c r="L4300" s="444">
        <f t="shared" ca="1" si="182"/>
        <v>-1203993933470.0085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-1203993933470.0085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-5016641389.4583693</v>
      </c>
      <c r="L4301" s="444">
        <f t="shared" ca="1" si="182"/>
        <v>-1209010574859.4668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-1209010574859.4668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-5037544061.9144449</v>
      </c>
      <c r="L4302" s="444">
        <f t="shared" ca="1" si="182"/>
        <v>-1214048118921.3813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-1214048118921.3813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-5058533828.8390884</v>
      </c>
      <c r="L4303" s="444">
        <f t="shared" ca="1" si="182"/>
        <v>-1219106652750.2205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-1219106652750.2205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-5079611053.1259184</v>
      </c>
      <c r="L4304" s="444">
        <f t="shared" ca="1" si="182"/>
        <v>-1224186263803.3464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-1224186263803.3464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-5100776099.1806097</v>
      </c>
      <c r="L4305" s="444">
        <f t="shared" ca="1" si="182"/>
        <v>-1229287039902.5271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-1229287039902.5271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-5122029332.9271965</v>
      </c>
      <c r="L4306" s="444">
        <f t="shared" ca="1" si="182"/>
        <v>-1234409069235.4543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-1234409069235.4543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-5143371121.814393</v>
      </c>
      <c r="L4307" s="444">
        <f t="shared" ca="1" si="182"/>
        <v>-1239552440357.2688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-1239552440357.2688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-5164801834.8219528</v>
      </c>
      <c r="L4308" s="444">
        <f t="shared" ca="1" si="182"/>
        <v>-1244717242192.0908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-1244717242192.0908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-5186321842.4670448</v>
      </c>
      <c r="L4309" s="444">
        <f t="shared" ca="1" si="182"/>
        <v>-1249903564034.5579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-1249903564034.5579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-5207931516.8106575</v>
      </c>
      <c r="L4310" s="444">
        <f t="shared" ca="1" si="182"/>
        <v>-1255111495551.3684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-1255111495551.3684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-5229631231.464035</v>
      </c>
      <c r="L4311" s="444">
        <f t="shared" ca="1" si="182"/>
        <v>-1260341126782.8325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-1260341126782.8325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-5251421361.5951357</v>
      </c>
      <c r="L4312" s="444">
        <f t="shared" ca="1" si="182"/>
        <v>-1265592548144.4277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-1265592548144.4277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-5273302283.9351158</v>
      </c>
      <c r="L4313" s="444">
        <f t="shared" ca="1" si="182"/>
        <v>-1270865850428.3628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-1270865850428.3628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-5295274376.7848454</v>
      </c>
      <c r="L4314" s="444">
        <f t="shared" ca="1" si="182"/>
        <v>-1276161124805.1477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-1276161124805.1477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-5317338020.0214491</v>
      </c>
      <c r="L4315" s="444">
        <f t="shared" ca="1" si="182"/>
        <v>-1281478462825.1692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-1281478462825.1692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-5339493595.1048717</v>
      </c>
      <c r="L4316" s="444">
        <f t="shared" ca="1" si="182"/>
        <v>-1286817956420.2742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-1286817956420.2742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-5361741485.0844755</v>
      </c>
      <c r="L4317" s="444">
        <f t="shared" ca="1" si="182"/>
        <v>-1292179697905.3586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-1292179697905.3586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-5384082074.6056614</v>
      </c>
      <c r="L4318" s="444">
        <f t="shared" ca="1" si="182"/>
        <v>-1297563779979.9644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-1297563779979.9644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-5406515749.9165182</v>
      </c>
      <c r="L4319" s="444">
        <f t="shared" ca="1" si="182"/>
        <v>-1302970295729.8809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-1302970295729.8809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-5429042898.8745031</v>
      </c>
      <c r="L4320" s="444">
        <f t="shared" ca="1" si="182"/>
        <v>-1308399338628.7554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-1308399338628.7554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-5451663910.9531469</v>
      </c>
      <c r="L4321" s="444">
        <f t="shared" ca="1" si="182"/>
        <v>-1313851002539.7085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-1313851002539.7085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-5474379177.248785</v>
      </c>
      <c r="L4322" s="444">
        <f t="shared" ca="1" si="182"/>
        <v>-1319325381716.9573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-1319325381716.9573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-5497189090.4873219</v>
      </c>
      <c r="L4323" s="444">
        <f t="shared" ca="1" si="182"/>
        <v>-1324822570807.4446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-1324822570807.4446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-5520094045.0310192</v>
      </c>
      <c r="L4324" s="444">
        <f t="shared" ca="1" si="182"/>
        <v>-1330342664852.4756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-1330342664852.4756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-5543094436.8853149</v>
      </c>
      <c r="L4325" s="444">
        <f t="shared" ca="1" si="182"/>
        <v>-1335885759289.3608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-1335885759289.3608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-5566190663.7056704</v>
      </c>
      <c r="L4326" s="444">
        <f t="shared" ca="1" si="182"/>
        <v>-1341451949953.0664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-1341451949953.0664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-5589383124.8044434</v>
      </c>
      <c r="L4327" s="444">
        <f t="shared" ca="1" si="182"/>
        <v>-1347041333077.8708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-1347041333077.8708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-5612672221.157795</v>
      </c>
      <c r="L4328" s="444">
        <f t="shared" ca="1" si="182"/>
        <v>-1352654005299.0286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-1352654005299.0286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-5636058355.4126186</v>
      </c>
      <c r="L4329" s="444">
        <f t="shared" ca="1" si="182"/>
        <v>-1358290063654.4412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-1358290063654.4412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-5659541931.8935051</v>
      </c>
      <c r="L4330" s="444">
        <f t="shared" ca="1" si="182"/>
        <v>-1363949605586.3347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-1363949605586.3347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-5683123356.6097279</v>
      </c>
      <c r="L4331" s="444">
        <f t="shared" ca="1" si="182"/>
        <v>-1369632728942.9443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-1369632728942.9443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-5706803037.2622681</v>
      </c>
      <c r="L4332" s="444">
        <f t="shared" ca="1" si="182"/>
        <v>-1375339531980.2065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-1375339531980.2065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-5730581383.2508602</v>
      </c>
      <c r="L4333" s="444">
        <f t="shared" ca="1" si="182"/>
        <v>-1381070113363.4575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-1381070113363.4575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-5754458805.6810732</v>
      </c>
      <c r="L4334" s="444">
        <f t="shared" ca="1" si="182"/>
        <v>-1386824572169.1387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-1386824572169.1387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-5778435717.3714113</v>
      </c>
      <c r="L4335" s="444">
        <f t="shared" ca="1" si="182"/>
        <v>-1392603007886.51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-1392603007886.51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-5802512532.8604584</v>
      </c>
      <c r="L4336" s="444">
        <f t="shared" ca="1" si="182"/>
        <v>-1398405520419.3704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-1398405520419.3704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-5826689668.4140434</v>
      </c>
      <c r="L4337" s="444">
        <f t="shared" ca="1" si="182"/>
        <v>-1404232210087.7844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-1404232210087.7844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-5850967542.0324354</v>
      </c>
      <c r="L4338" s="444">
        <f t="shared" ca="1" si="182"/>
        <v>-1410083177629.8169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-1410083177629.8169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-5875346573.4575701</v>
      </c>
      <c r="L4339" s="444">
        <f t="shared" ca="1" si="182"/>
        <v>-1415958524203.2744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-1415958524203.2744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-5899827184.1803102</v>
      </c>
      <c r="L4340" s="444">
        <f t="shared" ca="1" si="182"/>
        <v>-1421858351387.4548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-1421858351387.4548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-5924409797.4477282</v>
      </c>
      <c r="L4341" s="444">
        <f t="shared" ca="1" si="182"/>
        <v>-1427782761184.9026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-1427782761184.9026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-5949094838.2704277</v>
      </c>
      <c r="L4342" s="444">
        <f t="shared" ca="1" si="182"/>
        <v>-1433731856023.1731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-1433731856023.1731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-5973882733.4298878</v>
      </c>
      <c r="L4343" s="444">
        <f t="shared" ref="L4343:L4597" ca="1" si="187">I4343-J4343+K4343</f>
        <v>-1439705738756.603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-1439705738756.603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-5998773911.4858456</v>
      </c>
      <c r="L4344" s="444">
        <f t="shared" ca="1" si="187"/>
        <v>-1445704512668.0889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-1445704512668.0889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-6023768802.7837038</v>
      </c>
      <c r="L4345" s="444">
        <f t="shared" ca="1" si="187"/>
        <v>-1451728281470.8726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-1451728281470.8726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-6048867839.4619694</v>
      </c>
      <c r="L4346" s="444">
        <f t="shared" ca="1" si="187"/>
        <v>-1457777149310.3345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-1457777149310.3345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-6074071455.4597273</v>
      </c>
      <c r="L4347" s="444">
        <f t="shared" ca="1" si="187"/>
        <v>-1463851220765.7942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-1463851220765.7942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-6099380086.5241423</v>
      </c>
      <c r="L4348" s="444">
        <f t="shared" ca="1" si="187"/>
        <v>-1469950600852.3184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-1469950600852.3184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-6124794170.2179928</v>
      </c>
      <c r="L4349" s="444">
        <f t="shared" ca="1" si="187"/>
        <v>-1476075395022.5364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-1476075395022.5364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-6150314145.9272346</v>
      </c>
      <c r="L4350" s="444">
        <f t="shared" ca="1" si="187"/>
        <v>-1482225709168.4636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-1482225709168.4636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-6175940454.868598</v>
      </c>
      <c r="L4351" s="444">
        <f t="shared" ca="1" si="187"/>
        <v>-1488401649623.3323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-1488401649623.3323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-6201673540.0972176</v>
      </c>
      <c r="L4352" s="444">
        <f t="shared" ca="1" si="187"/>
        <v>-1494603323163.4294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-1494603323163.4294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-6227513846.5142889</v>
      </c>
      <c r="L4353" s="444">
        <f t="shared" ca="1" si="187"/>
        <v>-1500830837009.9438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-1500830837009.9438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-6253461820.8747663</v>
      </c>
      <c r="L4354" s="444">
        <f t="shared" ca="1" si="187"/>
        <v>-1507084298830.8186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-1507084298830.8186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-6279517911.7950773</v>
      </c>
      <c r="L4355" s="444">
        <f t="shared" ca="1" si="187"/>
        <v>-1513363816742.6138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-1513363816742.6138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-6305682569.760891</v>
      </c>
      <c r="L4356" s="444">
        <f t="shared" ca="1" si="187"/>
        <v>-1519669499312.3748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-1519669499312.3748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-6331956247.1348944</v>
      </c>
      <c r="L4357" s="444">
        <f t="shared" ca="1" si="187"/>
        <v>-1526001455559.5098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-1526001455559.5098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-6358339398.1646242</v>
      </c>
      <c r="L4358" s="444">
        <f t="shared" ca="1" si="187"/>
        <v>-1532359794957.6743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-1532359794957.6743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-6384832478.9903097</v>
      </c>
      <c r="L4359" s="444">
        <f t="shared" ca="1" si="187"/>
        <v>-1538744627436.6646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-1538744627436.6646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-6411435947.6527691</v>
      </c>
      <c r="L4360" s="444">
        <f t="shared" ca="1" si="187"/>
        <v>-1545156063384.3174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-1545156063384.3174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-6438150264.1013222</v>
      </c>
      <c r="L4361" s="444">
        <f t="shared" ca="1" si="187"/>
        <v>-1551594213648.4187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-1551594213648.4187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-6464975890.2017441</v>
      </c>
      <c r="L4362" s="444">
        <f t="shared" ca="1" si="187"/>
        <v>-1558059189538.6204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-1558059189538.6204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-6491913289.7442513</v>
      </c>
      <c r="L4363" s="444">
        <f t="shared" ca="1" si="187"/>
        <v>-1564551102828.3645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-1564551102828.3645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-6518962928.451519</v>
      </c>
      <c r="L4364" s="444">
        <f t="shared" ca="1" si="187"/>
        <v>-1571070065756.8159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-1571070065756.8159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-6546125273.9867325</v>
      </c>
      <c r="L4365" s="444">
        <f t="shared" ca="1" si="187"/>
        <v>-1577616191030.8027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-1577616191030.8027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-6573400795.9616776</v>
      </c>
      <c r="L4366" s="444">
        <f t="shared" ca="1" si="187"/>
        <v>-1584189591826.7644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-1584189591826.7644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-6600789965.9448519</v>
      </c>
      <c r="L4367" s="444">
        <f t="shared" ca="1" si="187"/>
        <v>-1590790381792.7092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-1590790381792.7092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-6628293257.4696217</v>
      </c>
      <c r="L4368" s="444">
        <f t="shared" ca="1" si="187"/>
        <v>-1597418675050.179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-1597418675050.179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-6655911146.0424118</v>
      </c>
      <c r="L4369" s="444">
        <f t="shared" ca="1" si="187"/>
        <v>-1604074586196.2214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-1604074586196.2214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-6683644109.1509228</v>
      </c>
      <c r="L4370" s="444">
        <f t="shared" ca="1" si="187"/>
        <v>-1610758230305.3723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-1610758230305.3723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-6711492626.2723846</v>
      </c>
      <c r="L4371" s="444">
        <f t="shared" ca="1" si="187"/>
        <v>-1617469722931.6448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-1617469722931.6448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-6739457178.8818531</v>
      </c>
      <c r="L4372" s="444">
        <f t="shared" ca="1" si="187"/>
        <v>-1624209180110.5266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-1624209180110.5266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-6767538250.4605274</v>
      </c>
      <c r="L4373" s="444">
        <f t="shared" ca="1" si="187"/>
        <v>-1630976718360.9871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-1630976718360.9871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-6795736326.5041122</v>
      </c>
      <c r="L4374" s="444">
        <f t="shared" ca="1" si="187"/>
        <v>-1637772454687.4912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-1637772454687.4912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-6824051894.5312138</v>
      </c>
      <c r="L4375" s="444">
        <f t="shared" ca="1" si="187"/>
        <v>-1644596506582.0225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-1644596506582.0225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-6852485444.0917606</v>
      </c>
      <c r="L4376" s="444">
        <f t="shared" ca="1" si="187"/>
        <v>-1651448992026.1143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-1651448992026.1143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-6881037466.7754765</v>
      </c>
      <c r="L4377" s="444">
        <f t="shared" ca="1" si="187"/>
        <v>-1658330029492.8896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-1658330029492.8896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-6909708456.2203732</v>
      </c>
      <c r="L4378" s="444">
        <f t="shared" ca="1" si="187"/>
        <v>-1665239737949.1101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-1665239737949.1101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-6938498908.1212921</v>
      </c>
      <c r="L4379" s="444">
        <f t="shared" ca="1" si="187"/>
        <v>-1672178236857.2314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-1672178236857.2314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-6967409320.2384644</v>
      </c>
      <c r="L4380" s="444">
        <f t="shared" ca="1" si="187"/>
        <v>-1679145646177.47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-1679145646177.47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-6996440192.4061251</v>
      </c>
      <c r="L4381" s="444">
        <f t="shared" ca="1" si="187"/>
        <v>-1686142086369.876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-1686142086369.876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-7025592026.5411501</v>
      </c>
      <c r="L4382" s="444">
        <f t="shared" ca="1" si="187"/>
        <v>-1693167678396.4172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-1693167678396.4172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-7054865326.6517382</v>
      </c>
      <c r="L4383" s="444">
        <f t="shared" ca="1" si="187"/>
        <v>-1700222543723.0691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-1700222543723.0691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-7084260598.8461208</v>
      </c>
      <c r="L4384" s="444">
        <f t="shared" ca="1" si="187"/>
        <v>-1707306804321.9153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-1707306804321.9153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-7113778351.3413134</v>
      </c>
      <c r="L4385" s="444">
        <f t="shared" ca="1" si="187"/>
        <v>-1714420582673.2566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-1714420582673.2566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-7143419094.4719019</v>
      </c>
      <c r="L4386" s="444">
        <f t="shared" ca="1" si="187"/>
        <v>-1721564001767.7285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-1721564001767.7285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-7173183340.6988697</v>
      </c>
      <c r="L4387" s="444">
        <f t="shared" ca="1" si="187"/>
        <v>-1728737185108.4275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-1728737185108.4275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-7203071604.6184473</v>
      </c>
      <c r="L4388" s="444">
        <f t="shared" ca="1" si="187"/>
        <v>-1735940256713.0459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-1735940256713.0459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-7233084402.9710245</v>
      </c>
      <c r="L4389" s="444">
        <f t="shared" ca="1" si="187"/>
        <v>-1743173341116.0168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-1743173341116.0168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-7263222254.6500711</v>
      </c>
      <c r="L4390" s="444">
        <f t="shared" ca="1" si="187"/>
        <v>-1750436563370.667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-1750436563370.667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-7293485680.711112</v>
      </c>
      <c r="L4391" s="444">
        <f t="shared" ca="1" si="187"/>
        <v>-1757730049051.3782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-1757730049051.3782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-7323875204.3807421</v>
      </c>
      <c r="L4392" s="444">
        <f t="shared" ca="1" si="187"/>
        <v>-1765053924255.759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-1765053924255.759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-7354391351.0656624</v>
      </c>
      <c r="L4393" s="444">
        <f t="shared" ca="1" si="187"/>
        <v>-1772408315606.8247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-1772408315606.8247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-7385034648.3617687</v>
      </c>
      <c r="L4394" s="444">
        <f t="shared" ca="1" si="187"/>
        <v>-1779793350255.1865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-1779793350255.1865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-7415805626.0632782</v>
      </c>
      <c r="L4395" s="444">
        <f t="shared" ca="1" si="187"/>
        <v>-1787209155881.2498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-1787209155881.2498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-7446704816.171874</v>
      </c>
      <c r="L4396" s="444">
        <f t="shared" ca="1" si="187"/>
        <v>-1794655860697.4216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-1794655860697.4216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-7477732752.9059219</v>
      </c>
      <c r="L4397" s="444">
        <f t="shared" ca="1" si="187"/>
        <v>-1802133593450.3276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-1802133593450.3276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-7508889972.7096987</v>
      </c>
      <c r="L4398" s="444">
        <f t="shared" ca="1" si="187"/>
        <v>-1809642483423.0374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-1809642483423.0374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-7540177014.2626543</v>
      </c>
      <c r="L4399" s="444">
        <f t="shared" ca="1" si="187"/>
        <v>-1817182660437.3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-1817182660437.3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-7571594418.4887514</v>
      </c>
      <c r="L4400" s="444">
        <f t="shared" ca="1" si="187"/>
        <v>-1824754254855.7888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-1824754254855.7888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-7603142728.5657864</v>
      </c>
      <c r="L4401" s="444">
        <f t="shared" ca="1" si="187"/>
        <v>-1832357397584.3545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-1832357397584.3545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-7634822489.9348106</v>
      </c>
      <c r="L4402" s="444">
        <f t="shared" ca="1" si="187"/>
        <v>-1839992220074.2893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-1839992220074.2893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-7666634250.3095388</v>
      </c>
      <c r="L4403" s="444">
        <f t="shared" ca="1" si="187"/>
        <v>-1847658854324.5989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-1847658854324.5989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-7698578559.6858282</v>
      </c>
      <c r="L4404" s="444">
        <f t="shared" ca="1" si="187"/>
        <v>-1855357432884.2847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-1855357432884.2847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-7730655970.3511848</v>
      </c>
      <c r="L4405" s="444">
        <f t="shared" ca="1" si="187"/>
        <v>-1863088088854.6357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-1863088088854.6357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-7762867036.8943157</v>
      </c>
      <c r="L4406" s="444">
        <f t="shared" ca="1" si="187"/>
        <v>-1870850955891.53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-1870850955891.53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-7795212316.2147083</v>
      </c>
      <c r="L4407" s="444">
        <f t="shared" ca="1" si="187"/>
        <v>-1878646168207.7446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-1878646168207.7446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-7827692367.5322704</v>
      </c>
      <c r="L4408" s="444">
        <f t="shared" ca="1" si="187"/>
        <v>-1886473860575.2769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-1886473860575.2769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-7860307752.396987</v>
      </c>
      <c r="L4409" s="444">
        <f t="shared" ca="1" si="187"/>
        <v>-1894334168327.6738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-1894334168327.6738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-7893059034.6986408</v>
      </c>
      <c r="L4410" s="444">
        <f t="shared" ca="1" si="187"/>
        <v>-1902227227362.3726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-1902227227362.3726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-7925946780.6765509</v>
      </c>
      <c r="L4411" s="444">
        <f t="shared" ca="1" si="187"/>
        <v>-1910153174143.0491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-1910153174143.0491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-7958971558.9293709</v>
      </c>
      <c r="L4412" s="444">
        <f t="shared" ca="1" si="187"/>
        <v>-1918112145701.9785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-1918112145701.9785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-7992133940.4249105</v>
      </c>
      <c r="L4413" s="444">
        <f t="shared" ca="1" si="187"/>
        <v>-1926104279642.4033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-1926104279642.4033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-8025434498.5100136</v>
      </c>
      <c r="L4414" s="444">
        <f t="shared" ca="1" si="187"/>
        <v>-1934129714140.9133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-1934129714140.9133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-8058873808.9204721</v>
      </c>
      <c r="L4415" s="444">
        <f t="shared" ca="1" si="187"/>
        <v>-1942188587949.8337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-1942188587949.8337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-8092452449.7909737</v>
      </c>
      <c r="L4416" s="444">
        <f t="shared" ca="1" si="187"/>
        <v>-1950281040399.6248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-1950281040399.6248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-8126171001.6651039</v>
      </c>
      <c r="L4417" s="444">
        <f t="shared" ca="1" si="187"/>
        <v>-1958407211401.2898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-1958407211401.2898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-8160030047.505374</v>
      </c>
      <c r="L4418" s="444">
        <f t="shared" ca="1" si="187"/>
        <v>-1966567241448.7952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-1966567241448.7952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-8194030172.7033129</v>
      </c>
      <c r="L4419" s="444">
        <f t="shared" ca="1" si="187"/>
        <v>-1974761271621.4985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-1974761271621.4985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-8228171965.0895767</v>
      </c>
      <c r="L4420" s="444">
        <f t="shared" ca="1" si="187"/>
        <v>-1982989443586.5881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-1982989443586.5881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-8262456014.9441185</v>
      </c>
      <c r="L4421" s="444">
        <f t="shared" ca="1" si="187"/>
        <v>-1991251899601.5322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-1991251899601.5322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-8296882915.0063839</v>
      </c>
      <c r="L4422" s="444">
        <f t="shared" ca="1" si="187"/>
        <v>-1999548782516.5386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-1999548782516.5386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-8331453260.4855776</v>
      </c>
      <c r="L4423" s="444">
        <f t="shared" ca="1" si="187"/>
        <v>-2007880235777.0242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-2007880235777.0242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-8366167649.0709343</v>
      </c>
      <c r="L4424" s="444">
        <f t="shared" ca="1" si="187"/>
        <v>-2016246403426.0952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-2016246403426.0952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-8401026680.9420624</v>
      </c>
      <c r="L4425" s="444">
        <f t="shared" ca="1" si="187"/>
        <v>-2024647430107.0374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-2024647430107.0374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-8436030958.7793226</v>
      </c>
      <c r="L4426" s="444">
        <f t="shared" ca="1" si="187"/>
        <v>-2033083461065.8167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-2033083461065.8167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-8471181087.7742357</v>
      </c>
      <c r="L4427" s="444">
        <f t="shared" ca="1" si="187"/>
        <v>-2041554642153.5908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-2041554642153.5908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-8506477675.6399612</v>
      </c>
      <c r="L4428" s="444">
        <f t="shared" ca="1" si="187"/>
        <v>-2050061119829.2307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-2050061119829.2307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-8541921332.6217947</v>
      </c>
      <c r="L4429" s="444">
        <f t="shared" ca="1" si="187"/>
        <v>-2058603041161.8525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-2058603041161.8525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-8577512671.50772</v>
      </c>
      <c r="L4430" s="444">
        <f t="shared" ca="1" si="187"/>
        <v>-2067180553833.3604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-2067180553833.3604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-8613252307.6390018</v>
      </c>
      <c r="L4431" s="444">
        <f t="shared" ca="1" si="187"/>
        <v>-2075793806140.9993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-2075793806140.9993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-8649140858.9208298</v>
      </c>
      <c r="L4432" s="444">
        <f t="shared" ca="1" si="187"/>
        <v>-2084442946999.9202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-2084442946999.9202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-8685178945.8330021</v>
      </c>
      <c r="L4433" s="444">
        <f t="shared" ca="1" si="187"/>
        <v>-2093128125945.7532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-2093128125945.7532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-8721367191.4406376</v>
      </c>
      <c r="L4434" s="444">
        <f t="shared" ca="1" si="187"/>
        <v>-2101849493137.1938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-2101849493137.1938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-8757706221.404974</v>
      </c>
      <c r="L4435" s="444">
        <f t="shared" ca="1" si="187"/>
        <v>-2110607199358.5989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-2110607199358.5989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-8794196663.9941616</v>
      </c>
      <c r="L4436" s="444">
        <f t="shared" ca="1" si="187"/>
        <v>-2119401396022.593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-2119401396022.593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-8830839150.0941391</v>
      </c>
      <c r="L4437" s="444">
        <f t="shared" ca="1" si="187"/>
        <v>-2128232235172.6873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-2128232235172.6873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-8867634313.2195301</v>
      </c>
      <c r="L4438" s="444">
        <f t="shared" ca="1" si="187"/>
        <v>-2137099869485.9067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-2137099869485.9067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-8904582789.5246105</v>
      </c>
      <c r="L4439" s="444">
        <f t="shared" ca="1" si="187"/>
        <v>-2146004452275.4314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-2146004452275.4314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-8941685217.8142967</v>
      </c>
      <c r="L4440" s="444">
        <f t="shared" ca="1" si="187"/>
        <v>-2154946137493.2456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-2154946137493.2456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-8978942239.5551891</v>
      </c>
      <c r="L4441" s="444">
        <f t="shared" ca="1" si="187"/>
        <v>-2163925079732.8008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-2163925079732.8008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-9016354498.8866692</v>
      </c>
      <c r="L4442" s="444">
        <f t="shared" ca="1" si="187"/>
        <v>-2172941434231.6875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-2172941434231.6875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-9053922642.6320305</v>
      </c>
      <c r="L4443" s="444">
        <f t="shared" ca="1" si="187"/>
        <v>-2181995356874.3196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-2181995356874.3196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-9091647320.3096657</v>
      </c>
      <c r="L4444" s="444">
        <f t="shared" ca="1" si="187"/>
        <v>-2191087004194.6292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-2191087004194.6292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-9129529184.1442871</v>
      </c>
      <c r="L4445" s="444">
        <f t="shared" ca="1" si="187"/>
        <v>-2200216533378.7734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-2200216533378.7734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-9167568889.0782223</v>
      </c>
      <c r="L4446" s="444">
        <f t="shared" ca="1" si="187"/>
        <v>-2209384102267.8516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-2209384102267.8516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-9205767092.7827148</v>
      </c>
      <c r="L4447" s="444">
        <f t="shared" ca="1" si="187"/>
        <v>-2218589869360.6343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-2218589869360.6343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-9244124455.6693096</v>
      </c>
      <c r="L4448" s="444">
        <f t="shared" ca="1" si="187"/>
        <v>-2227833993816.3037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-2227833993816.3037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-9282641640.9012661</v>
      </c>
      <c r="L4449" s="444">
        <f t="shared" ca="1" si="187"/>
        <v>-2237116635457.2051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-2237116635457.2051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-9321319314.4050217</v>
      </c>
      <c r="L4450" s="444">
        <f t="shared" ca="1" si="187"/>
        <v>-2246437954771.6099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-2246437954771.6099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-9360158144.8817081</v>
      </c>
      <c r="L4451" s="444">
        <f t="shared" ca="1" si="187"/>
        <v>-2255798112916.4917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-2255798112916.4917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-9399158803.818716</v>
      </c>
      <c r="L4452" s="444">
        <f t="shared" ca="1" si="187"/>
        <v>-2265197271720.3105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-2265197271720.3105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-9438321965.5012932</v>
      </c>
      <c r="L4453" s="444">
        <f t="shared" ca="1" si="187"/>
        <v>-2274635593685.812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-2274635593685.812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-9477648307.0242157</v>
      </c>
      <c r="L4454" s="444">
        <f t="shared" ca="1" si="187"/>
        <v>-2284113241992.8364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-2284113241992.8364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-9517138508.3034859</v>
      </c>
      <c r="L4455" s="444">
        <f t="shared" ca="1" si="187"/>
        <v>-2293630380501.1401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-2293630380501.1401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-9556793252.0880833</v>
      </c>
      <c r="L4456" s="444">
        <f t="shared" ca="1" si="187"/>
        <v>-2303187173753.228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-2303187173753.228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-9596613223.9717827</v>
      </c>
      <c r="L4457" s="444">
        <f t="shared" ca="1" si="187"/>
        <v>-2312783786977.1997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-2312783786977.1997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-9636599112.4049988</v>
      </c>
      <c r="L4458" s="444">
        <f t="shared" ca="1" si="187"/>
        <v>-2322420386089.6045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-2322420386089.6045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-9676751608.706686</v>
      </c>
      <c r="L4459" s="444">
        <f t="shared" ca="1" si="187"/>
        <v>-2332097137698.311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-2332097137698.311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-9717071407.0762959</v>
      </c>
      <c r="L4460" s="444">
        <f t="shared" ca="1" si="187"/>
        <v>-2341814209105.3872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-2341814209105.3872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-9757559204.6057796</v>
      </c>
      <c r="L4461" s="444">
        <f t="shared" ca="1" si="187"/>
        <v>-2351571768309.9932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-2351571768309.9932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-9798215701.2916374</v>
      </c>
      <c r="L4462" s="444">
        <f t="shared" ca="1" si="187"/>
        <v>-2361369984011.2847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-2361369984011.2847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-9839041600.04702</v>
      </c>
      <c r="L4463" s="444">
        <f t="shared" ca="1" si="187"/>
        <v>-2371209025611.3315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-2371209025611.3315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-9880037606.7138805</v>
      </c>
      <c r="L4464" s="444">
        <f t="shared" ca="1" si="187"/>
        <v>-2381089063218.0454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-2381089063218.0454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-9921204430.0751896</v>
      </c>
      <c r="L4465" s="444">
        <f t="shared" ca="1" si="187"/>
        <v>-2391010267648.1206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-2391010267648.1206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-9962542781.8671684</v>
      </c>
      <c r="L4466" s="444">
        <f t="shared" ca="1" si="187"/>
        <v>-2400972810429.9878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-2400972810429.9878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-10004053376.791616</v>
      </c>
      <c r="L4467" s="444">
        <f t="shared" ca="1" si="187"/>
        <v>-2410976863806.7793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-2410976863806.7793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-10045736932.528248</v>
      </c>
      <c r="L4468" s="444">
        <f t="shared" ca="1" si="187"/>
        <v>-2421022600739.3076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-2421022600739.3076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-10087594169.747114</v>
      </c>
      <c r="L4469" s="444">
        <f t="shared" ca="1" si="187"/>
        <v>-2431110194909.0547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-2431110194909.0547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-10129625812.121061</v>
      </c>
      <c r="L4470" s="444">
        <f t="shared" ca="1" si="187"/>
        <v>-2441239820721.1758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-2441239820721.1758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-10171832586.338232</v>
      </c>
      <c r="L4471" s="444">
        <f t="shared" ca="1" si="187"/>
        <v>-2451411653307.5142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-2451411653307.5142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-10214215222.114643</v>
      </c>
      <c r="L4472" s="444">
        <f t="shared" ca="1" si="187"/>
        <v>-2461625868529.6289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-2461625868529.6289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-10256774452.206787</v>
      </c>
      <c r="L4473" s="444">
        <f t="shared" ca="1" si="187"/>
        <v>-2471882642981.8359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-2471882642981.8359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-10299511012.424316</v>
      </c>
      <c r="L4474" s="444">
        <f t="shared" ca="1" si="187"/>
        <v>-2482182153994.2603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-2482182153994.2603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-10342425641.642752</v>
      </c>
      <c r="L4475" s="444">
        <f t="shared" ca="1" si="187"/>
        <v>-2492524579635.9028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-2492524579635.9028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-10385519081.816261</v>
      </c>
      <c r="L4476" s="444">
        <f t="shared" ca="1" si="187"/>
        <v>-2502910098717.7192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-2502910098717.7192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-10428792077.990498</v>
      </c>
      <c r="L4477" s="444">
        <f t="shared" ca="1" si="187"/>
        <v>-2513338890795.71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-2513338890795.71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-10472245378.315458</v>
      </c>
      <c r="L4478" s="444">
        <f t="shared" ca="1" si="187"/>
        <v>-2523811136174.0254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-2523811136174.0254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-10515879734.058439</v>
      </c>
      <c r="L4479" s="444">
        <f t="shared" ca="1" si="187"/>
        <v>-2534327015908.084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-2534327015908.084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-10559695899.617016</v>
      </c>
      <c r="L4480" s="444">
        <f t="shared" ca="1" si="187"/>
        <v>-2544886711807.7012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-2544886711807.7012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-10603694632.532087</v>
      </c>
      <c r="L4481" s="444">
        <f t="shared" ca="1" si="187"/>
        <v>-2555490406440.2334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-2555490406440.2334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-10647876693.500973</v>
      </c>
      <c r="L4482" s="444">
        <f t="shared" ca="1" si="187"/>
        <v>-2566138283133.7344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-2566138283133.7344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-10692242846.39056</v>
      </c>
      <c r="L4483" s="444">
        <f t="shared" ca="1" si="187"/>
        <v>-2576830525980.125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-2576830525980.125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-10736793858.250521</v>
      </c>
      <c r="L4484" s="444">
        <f t="shared" ca="1" si="187"/>
        <v>-2587567319838.3755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-2587567319838.3755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-10781530499.326565</v>
      </c>
      <c r="L4485" s="444">
        <f t="shared" ca="1" si="187"/>
        <v>-2598348850337.7021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-2598348850337.7021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-10826453543.073759</v>
      </c>
      <c r="L4486" s="444">
        <f t="shared" ca="1" si="187"/>
        <v>-2609175303880.7759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-2609175303880.7759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-10871563766.169899</v>
      </c>
      <c r="L4487" s="444">
        <f t="shared" ca="1" si="187"/>
        <v>-2620046867646.9458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-2620046867646.9458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-10916861948.52894</v>
      </c>
      <c r="L4488" s="444">
        <f t="shared" ca="1" si="187"/>
        <v>-2630963729595.4746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-2630963729595.4746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-10962348873.314478</v>
      </c>
      <c r="L4489" s="444">
        <f t="shared" ca="1" si="187"/>
        <v>-2641926078468.7891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-2641926078468.7891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-11008025326.953287</v>
      </c>
      <c r="L4490" s="444">
        <f t="shared" ca="1" si="187"/>
        <v>-2652934103795.7422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-2652934103795.7422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-11053892099.148926</v>
      </c>
      <c r="L4491" s="444">
        <f t="shared" ca="1" si="187"/>
        <v>-2663987995894.8911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-2663987995894.8911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-11099949982.89538</v>
      </c>
      <c r="L4492" s="444">
        <f t="shared" ca="1" si="187"/>
        <v>-2675087945877.7866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-2675087945877.7866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-11146199774.490778</v>
      </c>
      <c r="L4493" s="444">
        <f t="shared" ca="1" si="187"/>
        <v>-2686234145652.2773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-2686234145652.2773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-11192642273.551155</v>
      </c>
      <c r="L4494" s="444">
        <f t="shared" ca="1" si="187"/>
        <v>-2697426787925.8286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-2697426787925.8286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-11239278283.024286</v>
      </c>
      <c r="L4495" s="444">
        <f t="shared" ca="1" si="187"/>
        <v>-2708666066208.853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-2708666066208.853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-11286108609.203554</v>
      </c>
      <c r="L4496" s="444">
        <f t="shared" ca="1" si="187"/>
        <v>-2719952174818.0566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-2719952174818.0566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-11333134061.741903</v>
      </c>
      <c r="L4497" s="444">
        <f t="shared" ca="1" si="187"/>
        <v>-2731285308879.7983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-2731285308879.7983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-11380355453.665827</v>
      </c>
      <c r="L4498" s="444">
        <f t="shared" ca="1" si="187"/>
        <v>-2742665664333.4644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-2742665664333.4644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-11427773601.389435</v>
      </c>
      <c r="L4499" s="444">
        <f t="shared" ca="1" si="187"/>
        <v>-2754093437934.854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-2754093437934.854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-11475389324.728558</v>
      </c>
      <c r="L4500" s="444">
        <f t="shared" ca="1" si="187"/>
        <v>-2765568827259.5825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-2765568827259.5825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-11523203446.914927</v>
      </c>
      <c r="L4501" s="444">
        <f t="shared" ca="1" si="187"/>
        <v>-2777092030706.4976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-2777092030706.4976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-11571216794.610407</v>
      </c>
      <c r="L4502" s="444">
        <f t="shared" ca="1" si="187"/>
        <v>-2788663247501.1079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-2788663247501.1079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-11619430197.921284</v>
      </c>
      <c r="L4503" s="444">
        <f t="shared" ca="1" si="187"/>
        <v>-2800282677699.0293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-2800282677699.0293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-11667844490.412622</v>
      </c>
      <c r="L4504" s="444">
        <f t="shared" ca="1" si="187"/>
        <v>-2811950522189.4419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-2811950522189.4419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-11716460509.122675</v>
      </c>
      <c r="L4505" s="444">
        <f t="shared" ca="1" si="187"/>
        <v>-2823666982698.5645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-2823666982698.5645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-11765279094.577353</v>
      </c>
      <c r="L4506" s="444">
        <f t="shared" ca="1" si="187"/>
        <v>-2835432261793.1416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-2835432261793.1416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-11814301090.804756</v>
      </c>
      <c r="L4507" s="444">
        <f t="shared" ca="1" si="187"/>
        <v>-2847246562883.9463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-2847246562883.9463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-11863527345.349775</v>
      </c>
      <c r="L4508" s="444">
        <f t="shared" ca="1" si="187"/>
        <v>-2859110090229.2959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-2859110090229.2959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-11912958709.288733</v>
      </c>
      <c r="L4509" s="444">
        <f t="shared" ca="1" si="187"/>
        <v>-2871023048938.5845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-2871023048938.5845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-11962596037.244102</v>
      </c>
      <c r="L4510" s="444">
        <f t="shared" ca="1" si="187"/>
        <v>-2882985644975.8286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-2882985644975.8286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-12012440187.399286</v>
      </c>
      <c r="L4511" s="444">
        <f t="shared" ca="1" si="187"/>
        <v>-2894998085163.228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-2894998085163.228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-12062492021.513451</v>
      </c>
      <c r="L4512" s="444">
        <f t="shared" ca="1" si="187"/>
        <v>-2907060577184.7417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-2907060577184.7417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-12112752404.936424</v>
      </c>
      <c r="L4513" s="444">
        <f t="shared" ca="1" si="187"/>
        <v>-2919173329589.6782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-2919173329589.6782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-12163222206.623659</v>
      </c>
      <c r="L4514" s="444">
        <f t="shared" ca="1" si="187"/>
        <v>-2931336551796.3018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-2931336551796.3018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-12213902299.151257</v>
      </c>
      <c r="L4515" s="444">
        <f t="shared" ca="1" si="187"/>
        <v>-2943550454095.4531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-2943550454095.4531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-12264793558.731054</v>
      </c>
      <c r="L4516" s="444">
        <f t="shared" ca="1" si="187"/>
        <v>-2955815247654.1841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-2955815247654.1841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-12315896865.225767</v>
      </c>
      <c r="L4517" s="444">
        <f t="shared" ca="1" si="187"/>
        <v>-2968131144519.4097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-2968131144519.4097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-12367213102.164207</v>
      </c>
      <c r="L4518" s="444">
        <f t="shared" ca="1" si="187"/>
        <v>-2980498357621.5737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-2980498357621.5737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-12418743156.756557</v>
      </c>
      <c r="L4519" s="444">
        <f t="shared" ca="1" si="187"/>
        <v>-2992917100778.3301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-2992917100778.3301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-12470487919.909708</v>
      </c>
      <c r="L4520" s="444">
        <f t="shared" ca="1" si="187"/>
        <v>-3005387588698.2397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-3005387588698.2397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-12522448286.242666</v>
      </c>
      <c r="L4521" s="444">
        <f t="shared" ca="1" si="187"/>
        <v>-3017910036984.4824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-3017910036984.4824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-12574625154.102011</v>
      </c>
      <c r="L4522" s="444">
        <f t="shared" ca="1" si="187"/>
        <v>-3030484662138.5845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-3030484662138.5845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-12627019425.577435</v>
      </c>
      <c r="L4523" s="444">
        <f t="shared" ca="1" si="187"/>
        <v>-3043111681564.1621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-3043111681564.1621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-12679632006.517342</v>
      </c>
      <c r="L4524" s="444">
        <f t="shared" ca="1" si="187"/>
        <v>-3055791313570.6797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-3055791313570.6797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-12732463806.544498</v>
      </c>
      <c r="L4525" s="444">
        <f t="shared" ca="1" si="187"/>
        <v>-3068523777377.2241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-3068523777377.2241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-12785515739.071768</v>
      </c>
      <c r="L4526" s="444">
        <f t="shared" ca="1" si="187"/>
        <v>-3081309293116.2959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-3081309293116.2959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-12838788721.3179</v>
      </c>
      <c r="L4527" s="444">
        <f t="shared" ca="1" si="187"/>
        <v>-3094148081837.6138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-3094148081837.6138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-12892283674.323391</v>
      </c>
      <c r="L4528" s="444">
        <f t="shared" ca="1" si="187"/>
        <v>-3107040365511.937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-3107040365511.937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-12946001522.966404</v>
      </c>
      <c r="L4529" s="444">
        <f t="shared" ca="1" si="187"/>
        <v>-3119986367034.9033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-3119986367034.9033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-12999943195.978764</v>
      </c>
      <c r="L4530" s="444">
        <f t="shared" ca="1" si="187"/>
        <v>-3132986310230.8823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-3132986310230.8823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-13054109625.962009</v>
      </c>
      <c r="L4531" s="444">
        <f t="shared" ca="1" si="187"/>
        <v>-3146040419856.8442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-3146040419856.8442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-13108501749.403517</v>
      </c>
      <c r="L4532" s="444">
        <f t="shared" ca="1" si="187"/>
        <v>-3159148921606.2476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-3159148921606.2476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-13163120506.692698</v>
      </c>
      <c r="L4533" s="444">
        <f t="shared" ca="1" si="187"/>
        <v>-3172312042112.9404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-3172312042112.9404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-13217966842.137251</v>
      </c>
      <c r="L4534" s="444">
        <f t="shared" ca="1" si="187"/>
        <v>-3185530008955.0776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-3185530008955.0776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-13273041703.97949</v>
      </c>
      <c r="L4535" s="444">
        <f t="shared" ca="1" si="187"/>
        <v>-3198803050659.0571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-3198803050659.0571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-13328346044.412739</v>
      </c>
      <c r="L4536" s="444">
        <f t="shared" ca="1" si="187"/>
        <v>-3212131396703.4697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-3212131396703.4697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-13383880819.59779</v>
      </c>
      <c r="L4537" s="444">
        <f t="shared" ca="1" si="187"/>
        <v>-3225515277523.0674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-3225515277523.0674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-13439646989.679447</v>
      </c>
      <c r="L4538" s="444">
        <f t="shared" ca="1" si="187"/>
        <v>-3238954924512.7471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-3238954924512.7471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-13495645518.803112</v>
      </c>
      <c r="L4539" s="444">
        <f t="shared" ca="1" si="187"/>
        <v>-3252450570031.5503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-3252450570031.5503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-13551877375.13146</v>
      </c>
      <c r="L4540" s="444">
        <f t="shared" ca="1" si="187"/>
        <v>-3266002447406.6816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-3266002447406.6816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-13608343530.861174</v>
      </c>
      <c r="L4541" s="444">
        <f t="shared" ca="1" si="187"/>
        <v>-3279610790937.543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-3279610790937.543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-13665044962.239761</v>
      </c>
      <c r="L4542" s="444">
        <f t="shared" ca="1" si="187"/>
        <v>-3293275835899.7827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-3293275835899.7827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-13721982649.582428</v>
      </c>
      <c r="L4543" s="444">
        <f t="shared" ca="1" si="187"/>
        <v>-3306997818549.3652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-3306997818549.3652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-13779157577.289022</v>
      </c>
      <c r="L4544" s="444">
        <f t="shared" ca="1" si="187"/>
        <v>-3320776976126.6543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-3320776976126.6543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-13836570733.861059</v>
      </c>
      <c r="L4545" s="444">
        <f t="shared" ca="1" si="187"/>
        <v>-3334613546860.5151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-3334613546860.5151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-13894223111.918814</v>
      </c>
      <c r="L4546" s="444">
        <f t="shared" ca="1" si="187"/>
        <v>-3348507769972.4341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-3348507769972.4341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-13952115708.218475</v>
      </c>
      <c r="L4547" s="444">
        <f t="shared" ca="1" si="187"/>
        <v>-3362459885680.6523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-3362459885680.6523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-14010249523.669384</v>
      </c>
      <c r="L4548" s="444">
        <f t="shared" ca="1" si="187"/>
        <v>-3376470135204.3218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-3376470135204.3218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-14068625563.351341</v>
      </c>
      <c r="L4549" s="444">
        <f t="shared" ca="1" si="187"/>
        <v>-3390538760767.6733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-3390538760767.6733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-14127244836.531973</v>
      </c>
      <c r="L4550" s="444">
        <f t="shared" ca="1" si="187"/>
        <v>-3404666005604.2051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-3404666005604.2051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-14186108356.684187</v>
      </c>
      <c r="L4551" s="444">
        <f t="shared" ca="1" si="187"/>
        <v>-3418852113960.8892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-3418852113960.8892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-14245217141.503704</v>
      </c>
      <c r="L4552" s="444">
        <f t="shared" ca="1" si="187"/>
        <v>-3433097331102.3931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-3433097331102.3931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-14304572212.926638</v>
      </c>
      <c r="L4553" s="444">
        <f t="shared" ca="1" si="187"/>
        <v>-3447401903315.3198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-3447401903315.3198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-14364174597.147165</v>
      </c>
      <c r="L4554" s="444">
        <f t="shared" ca="1" si="187"/>
        <v>-3461766077912.4668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-3461766077912.4668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-14424025324.635281</v>
      </c>
      <c r="L4555" s="444">
        <f t="shared" ca="1" si="187"/>
        <v>-3476190103237.1021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-3476190103237.1021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-14484125430.154589</v>
      </c>
      <c r="L4556" s="444">
        <f t="shared" ca="1" si="187"/>
        <v>-3490674228667.2568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-3490674228667.2568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-14544475952.780235</v>
      </c>
      <c r="L4557" s="444">
        <f t="shared" ca="1" si="187"/>
        <v>-3505218704620.0371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-3505218704620.0371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-14605077935.916821</v>
      </c>
      <c r="L4558" s="444">
        <f t="shared" ca="1" si="187"/>
        <v>-3519823782555.9541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-3519823782555.9541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-14665932427.316475</v>
      </c>
      <c r="L4559" s="444">
        <f t="shared" ca="1" si="187"/>
        <v>-3534489714983.2705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-3534489714983.2705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-14727040479.09696</v>
      </c>
      <c r="L4560" s="444">
        <f t="shared" ca="1" si="187"/>
        <v>-3549216755462.3677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-3549216755462.3677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-14788403147.759867</v>
      </c>
      <c r="L4561" s="444">
        <f t="shared" ca="1" si="187"/>
        <v>-3564005158610.1274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-3564005158610.1274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-14850021494.208864</v>
      </c>
      <c r="L4562" s="444">
        <f t="shared" ca="1" si="187"/>
        <v>-3578855180104.3364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-3578855180104.3364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-14911896583.768068</v>
      </c>
      <c r="L4563" s="444">
        <f t="shared" ca="1" si="187"/>
        <v>-3593767076688.1045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-3593767076688.1045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-14974029486.200436</v>
      </c>
      <c r="L4564" s="444">
        <f t="shared" ca="1" si="187"/>
        <v>-3608741106174.3047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-3608741106174.3047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-15036421275.726269</v>
      </c>
      <c r="L4565" s="444">
        <f t="shared" ca="1" si="187"/>
        <v>-3623777527450.0308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-3623777527450.0308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-15099073031.041794</v>
      </c>
      <c r="L4566" s="444">
        <f t="shared" ca="1" si="187"/>
        <v>-3638876600481.0728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-3638876600481.0728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-15161985835.337803</v>
      </c>
      <c r="L4567" s="444">
        <f t="shared" ca="1" si="187"/>
        <v>-3654038586316.4106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-3654038586316.4106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-15225160776.318377</v>
      </c>
      <c r="L4568" s="444">
        <f t="shared" ca="1" si="187"/>
        <v>-3669263747092.729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-3669263747092.729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-15288598946.219704</v>
      </c>
      <c r="L4569" s="444">
        <f t="shared" ca="1" si="187"/>
        <v>-3684552346038.9487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-3684552346038.9487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-15352301441.828953</v>
      </c>
      <c r="L4570" s="444">
        <f t="shared" ca="1" si="187"/>
        <v>-3699904647480.7778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-3699904647480.7778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-15416269364.503241</v>
      </c>
      <c r="L4571" s="444">
        <f t="shared" ca="1" si="187"/>
        <v>-3715320916845.2813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-3715320916845.2813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-15480503820.188671</v>
      </c>
      <c r="L4572" s="444">
        <f t="shared" ca="1" si="187"/>
        <v>-3730801420665.4697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-3730801420665.4697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-15545005919.439457</v>
      </c>
      <c r="L4573" s="444">
        <f t="shared" ca="1" si="187"/>
        <v>-3746346426584.9092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-3746346426584.9092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-15609776777.43712</v>
      </c>
      <c r="L4574" s="444">
        <f t="shared" ca="1" si="187"/>
        <v>-3761956203362.3462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-3761956203362.3462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-15674817514.009775</v>
      </c>
      <c r="L4575" s="444">
        <f t="shared" ca="1" si="187"/>
        <v>-3777631020876.356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-3777631020876.356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-15740129253.651485</v>
      </c>
      <c r="L4576" s="444">
        <f t="shared" ca="1" si="187"/>
        <v>-3793371150130.0073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-3793371150130.0073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-15805713125.541698</v>
      </c>
      <c r="L4577" s="444">
        <f t="shared" ca="1" si="187"/>
        <v>-3809176863255.5488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-3809176863255.5488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-15871570263.564787</v>
      </c>
      <c r="L4578" s="444">
        <f t="shared" ca="1" si="187"/>
        <v>-3825048433519.1138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-3825048433519.1138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-15937701806.329641</v>
      </c>
      <c r="L4579" s="444">
        <f t="shared" ca="1" si="187"/>
        <v>-3840986135325.4434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-3840986135325.4434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-16004108897.189344</v>
      </c>
      <c r="L4580" s="444">
        <f t="shared" ca="1" si="187"/>
        <v>-3856990244222.6328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-3856990244222.6328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-16070792684.260969</v>
      </c>
      <c r="L4581" s="444">
        <f t="shared" ca="1" si="187"/>
        <v>-3873061036906.8936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-3873061036906.8936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-16137754320.445389</v>
      </c>
      <c r="L4582" s="444">
        <f t="shared" ca="1" si="187"/>
        <v>-3889198791227.3389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-3889198791227.3389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-16204994963.447245</v>
      </c>
      <c r="L4583" s="444">
        <f t="shared" ca="1" si="187"/>
        <v>-3905403786190.7861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-3905403786190.7861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-16272515775.794943</v>
      </c>
      <c r="L4584" s="444">
        <f t="shared" ca="1" si="187"/>
        <v>-3921676301966.5811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-3921676301966.5811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-16340317924.860754</v>
      </c>
      <c r="L4585" s="444">
        <f t="shared" ca="1" si="187"/>
        <v>-3938016619891.4419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-3938016619891.4419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-16408402582.881008</v>
      </c>
      <c r="L4586" s="444">
        <f t="shared" ca="1" si="187"/>
        <v>-3954425022474.3228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-3954425022474.3228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-16476770926.976345</v>
      </c>
      <c r="L4587" s="444">
        <f t="shared" ca="1" si="187"/>
        <v>-3970901793401.2993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-3970901793401.2993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-16545424139.172079</v>
      </c>
      <c r="L4588" s="444">
        <f t="shared" ca="1" si="187"/>
        <v>-3987447217540.4712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-3987447217540.4712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-16614363406.418627</v>
      </c>
      <c r="L4589" s="444">
        <f t="shared" ca="1" si="187"/>
        <v>-4004061580946.8896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-4004061580946.8896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-16683589920.612041</v>
      </c>
      <c r="L4590" s="444">
        <f t="shared" ca="1" si="187"/>
        <v>-4020745170867.5015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-4020745170867.5015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-16753104878.61459</v>
      </c>
      <c r="L4591" s="444">
        <f t="shared" ca="1" si="187"/>
        <v>-4037498275746.1162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-4037498275746.1162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-16822909482.275484</v>
      </c>
      <c r="L4592" s="444">
        <f t="shared" ca="1" si="187"/>
        <v>-4054321185228.3916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-4054321185228.3916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-16893004938.451632</v>
      </c>
      <c r="L4593" s="444">
        <f t="shared" ca="1" si="187"/>
        <v>-4071214190166.8433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-4071214190166.8433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-16963392459.028511</v>
      </c>
      <c r="L4594" s="444">
        <f t="shared" ca="1" si="187"/>
        <v>-4088177582625.8716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-4088177582625.8716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-17034073260.941132</v>
      </c>
      <c r="L4595" s="444">
        <f t="shared" ca="1" si="187"/>
        <v>-4105211655886.8125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-4105211655886.8125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-17105048566.195049</v>
      </c>
      <c r="L4596" s="444">
        <f t="shared" ca="1" si="187"/>
        <v>-4122316704453.0073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-4122316704453.0073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-17176319601.887533</v>
      </c>
      <c r="L4597" s="444">
        <f t="shared" ca="1" si="187"/>
        <v>-4139493024054.895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-4139493024054.895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-17247887600.228729</v>
      </c>
      <c r="L4598" s="444">
        <f t="shared" ref="L4598:L4852" ca="1" si="192">I4598-J4598+K4598</f>
        <v>-4156740911655.1235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-4156740911655.1235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-17319753798.563015</v>
      </c>
      <c r="L4599" s="444">
        <f t="shared" ca="1" si="192"/>
        <v>-4174060665453.6865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-4174060665453.6865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-17391919439.390362</v>
      </c>
      <c r="L4600" s="444">
        <f t="shared" ca="1" si="192"/>
        <v>-4191452584893.0767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-4191452584893.0767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-17464385770.387817</v>
      </c>
      <c r="L4601" s="444">
        <f t="shared" ca="1" si="192"/>
        <v>-4208916970663.4644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-4208916970663.4644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-17537154044.431103</v>
      </c>
      <c r="L4602" s="444">
        <f t="shared" ca="1" si="192"/>
        <v>-4226454124707.8955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-4226454124707.8955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-17610225519.61623</v>
      </c>
      <c r="L4603" s="444">
        <f t="shared" ca="1" si="192"/>
        <v>-4244064350227.5117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-4244064350227.5117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-17683601459.2813</v>
      </c>
      <c r="L4604" s="444">
        <f t="shared" ca="1" si="192"/>
        <v>-4261747951686.793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-4261747951686.793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-17757283132.028301</v>
      </c>
      <c r="L4605" s="444">
        <f t="shared" ca="1" si="192"/>
        <v>-4279505234818.8213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-4279505234818.8213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-17831271811.74509</v>
      </c>
      <c r="L4606" s="444">
        <f t="shared" ca="1" si="192"/>
        <v>-4297336506630.5664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-4297336506630.5664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-17905568777.627357</v>
      </c>
      <c r="L4607" s="444">
        <f t="shared" ca="1" si="192"/>
        <v>-4315242075408.1938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-4315242075408.1938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-17980175314.200806</v>
      </c>
      <c r="L4608" s="444">
        <f t="shared" ca="1" si="192"/>
        <v>-4333222250722.3945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-4333222250722.3945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-18055092711.343311</v>
      </c>
      <c r="L4609" s="444">
        <f t="shared" ca="1" si="192"/>
        <v>-4351277343433.7378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-4351277343433.7378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-18130322264.30724</v>
      </c>
      <c r="L4610" s="444">
        <f t="shared" ca="1" si="192"/>
        <v>-4369407665698.0449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-4369407665698.0449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-18205865273.741852</v>
      </c>
      <c r="L4611" s="444">
        <f t="shared" ca="1" si="192"/>
        <v>-4387613530971.7866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-4387613530971.7866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-18281723045.715775</v>
      </c>
      <c r="L4612" s="444">
        <f t="shared" ca="1" si="192"/>
        <v>-4405895254017.502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-4405895254017.502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-18357896891.73959</v>
      </c>
      <c r="L4613" s="444">
        <f t="shared" ca="1" si="192"/>
        <v>-4424253150909.2412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-4424253150909.2412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-18434388128.788506</v>
      </c>
      <c r="L4614" s="444">
        <f t="shared" ca="1" si="192"/>
        <v>-4442687539038.0293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-4442687539038.0293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-18511198079.325123</v>
      </c>
      <c r="L4615" s="444">
        <f t="shared" ca="1" si="192"/>
        <v>-4461198737117.3545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-4461198737117.3545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-18588328071.322311</v>
      </c>
      <c r="L4616" s="444">
        <f t="shared" ca="1" si="192"/>
        <v>-4479787065188.6768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-4479787065188.6768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-18665779438.286152</v>
      </c>
      <c r="L4617" s="444">
        <f t="shared" ca="1" si="192"/>
        <v>-4498452844626.9629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-4498452844626.9629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-18743553519.279011</v>
      </c>
      <c r="L4618" s="444">
        <f t="shared" ca="1" si="192"/>
        <v>-4517196398146.2422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-4517196398146.2422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-18821651658.942677</v>
      </c>
      <c r="L4619" s="444">
        <f t="shared" ca="1" si="192"/>
        <v>-4536018049805.1846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-4536018049805.1846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-18900075207.521603</v>
      </c>
      <c r="L4620" s="444">
        <f t="shared" ca="1" si="192"/>
        <v>-4554918125012.7061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-4554918125012.7061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-18978825520.886276</v>
      </c>
      <c r="L4621" s="444">
        <f t="shared" ca="1" si="192"/>
        <v>-4573896950533.5928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-4573896950533.5928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-19057903960.556637</v>
      </c>
      <c r="L4622" s="444">
        <f t="shared" ca="1" si="192"/>
        <v>-4592954854494.1494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-4592954854494.1494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-19137311893.725624</v>
      </c>
      <c r="L4623" s="444">
        <f t="shared" ca="1" si="192"/>
        <v>-4612092166387.875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-4612092166387.875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-19217050693.282814</v>
      </c>
      <c r="L4624" s="444">
        <f t="shared" ca="1" si="192"/>
        <v>-4631309217081.1582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-4631309217081.1582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-19297121737.838158</v>
      </c>
      <c r="L4625" s="444">
        <f t="shared" ca="1" si="192"/>
        <v>-4650606338818.9961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-4650606338818.9961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-19377526411.745815</v>
      </c>
      <c r="L4626" s="444">
        <f t="shared" ca="1" si="192"/>
        <v>-4669983865230.7422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-4669983865230.7422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-19458266105.128094</v>
      </c>
      <c r="L4627" s="444">
        <f t="shared" ca="1" si="192"/>
        <v>-4689442131335.8701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-4689442131335.8701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-19539342213.89946</v>
      </c>
      <c r="L4628" s="444">
        <f t="shared" ca="1" si="192"/>
        <v>-4708981473549.7695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-4708981473549.7695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-19620756139.790707</v>
      </c>
      <c r="L4629" s="444">
        <f t="shared" ca="1" si="192"/>
        <v>-4728602229689.5605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-4728602229689.5605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-19702509290.373169</v>
      </c>
      <c r="L4630" s="444">
        <f t="shared" ca="1" si="192"/>
        <v>-4748304738979.9336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-4748304738979.9336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-19784603079.083057</v>
      </c>
      <c r="L4631" s="444">
        <f t="shared" ca="1" si="192"/>
        <v>-4768089342059.0166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-4768089342059.0166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-19867038925.245903</v>
      </c>
      <c r="L4632" s="444">
        <f t="shared" ca="1" si="192"/>
        <v>-4787956380984.2627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-4787956380984.2627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-19949818254.101093</v>
      </c>
      <c r="L4633" s="444">
        <f t="shared" ca="1" si="192"/>
        <v>-4807906199238.3643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-4807906199238.3643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-20032942496.826519</v>
      </c>
      <c r="L4634" s="444">
        <f t="shared" ca="1" si="192"/>
        <v>-4827939141735.1904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-4827939141735.1904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-20116413090.563293</v>
      </c>
      <c r="L4635" s="444">
        <f t="shared" ca="1" si="192"/>
        <v>-4848055554825.7539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-4848055554825.7539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-20200231478.440639</v>
      </c>
      <c r="L4636" s="444">
        <f t="shared" ca="1" si="192"/>
        <v>-4868255786304.1943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-4868255786304.1943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-20284399109.600811</v>
      </c>
      <c r="L4637" s="444">
        <f t="shared" ca="1" si="192"/>
        <v>-4888540185413.7949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-4888540185413.7949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-20368917439.224144</v>
      </c>
      <c r="L4638" s="444">
        <f t="shared" ca="1" si="192"/>
        <v>-4908909102853.0195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-4908909102853.0195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-20453787928.554249</v>
      </c>
      <c r="L4639" s="444">
        <f t="shared" ca="1" si="192"/>
        <v>-4929362890781.5742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-4929362890781.5742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-20539012044.923225</v>
      </c>
      <c r="L4640" s="444">
        <f t="shared" ca="1" si="192"/>
        <v>-4949901902826.4971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-4949901902826.4971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-20624591261.777069</v>
      </c>
      <c r="L4641" s="444">
        <f t="shared" ca="1" si="192"/>
        <v>-4970526494088.2744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-4970526494088.2744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-20710527058.701141</v>
      </c>
      <c r="L4642" s="444">
        <f t="shared" ca="1" si="192"/>
        <v>-4991237021146.9756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-4991237021146.9756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-20796820921.445732</v>
      </c>
      <c r="L4643" s="444">
        <f t="shared" ca="1" si="192"/>
        <v>-5012033842068.4209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-5012033842068.4209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-20883474341.951752</v>
      </c>
      <c r="L4644" s="444">
        <f t="shared" ca="1" si="192"/>
        <v>-5032917316410.373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-5032917316410.373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-20970488818.376553</v>
      </c>
      <c r="L4645" s="444">
        <f t="shared" ca="1" si="192"/>
        <v>-5053887805228.75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-5053887805228.75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-21057865855.119793</v>
      </c>
      <c r="L4646" s="444">
        <f t="shared" ca="1" si="192"/>
        <v>-5074945671083.8701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-5074945671083.8701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-21145606962.849457</v>
      </c>
      <c r="L4647" s="444">
        <f t="shared" ca="1" si="192"/>
        <v>-5096091278046.7197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-5096091278046.7197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-21233713658.528</v>
      </c>
      <c r="L4648" s="444">
        <f t="shared" ca="1" si="192"/>
        <v>-5117324991705.248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-5117324991705.248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-21322187465.438534</v>
      </c>
      <c r="L4649" s="444">
        <f t="shared" ca="1" si="192"/>
        <v>-5138647179170.6865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-5138647179170.6865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-21411029913.211193</v>
      </c>
      <c r="L4650" s="444">
        <f t="shared" ca="1" si="192"/>
        <v>-5160058209083.8975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-5160058209083.8975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-21500242537.849571</v>
      </c>
      <c r="L4651" s="444">
        <f t="shared" ca="1" si="192"/>
        <v>-5181558451621.7471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-5181558451621.7471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-21589826881.757278</v>
      </c>
      <c r="L4652" s="444">
        <f t="shared" ca="1" si="192"/>
        <v>-5203148278503.5039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-5203148278503.5039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-21679784493.764599</v>
      </c>
      <c r="L4653" s="444">
        <f t="shared" ca="1" si="192"/>
        <v>-5224828062997.2686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-5224828062997.2686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-21770116929.155285</v>
      </c>
      <c r="L4654" s="444">
        <f t="shared" ca="1" si="192"/>
        <v>-5246598179926.4238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-5246598179926.4238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-21860825749.693432</v>
      </c>
      <c r="L4655" s="444">
        <f t="shared" ca="1" si="192"/>
        <v>-5268459005676.1172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-5268459005676.1172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-21951912523.65049</v>
      </c>
      <c r="L4656" s="444">
        <f t="shared" ca="1" si="192"/>
        <v>-5290410918199.7676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-5290410918199.7676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-22043378825.832363</v>
      </c>
      <c r="L4657" s="444">
        <f t="shared" ca="1" si="192"/>
        <v>-5312454297025.5996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-5312454297025.5996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-22135226237.606667</v>
      </c>
      <c r="L4658" s="444">
        <f t="shared" ca="1" si="192"/>
        <v>-5334589523263.2061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-5334589523263.2061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-22227456346.930023</v>
      </c>
      <c r="L4659" s="444">
        <f t="shared" ca="1" si="192"/>
        <v>-5356816979610.1357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-5356816979610.1357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-22320070748.375565</v>
      </c>
      <c r="L4660" s="444">
        <f t="shared" ca="1" si="192"/>
        <v>-5379137050358.5117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-5379137050358.5117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-22413071043.160465</v>
      </c>
      <c r="L4661" s="444">
        <f t="shared" ca="1" si="192"/>
        <v>-5401550121401.6719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-5401550121401.6719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-22506458839.173634</v>
      </c>
      <c r="L4662" s="444">
        <f t="shared" ca="1" si="192"/>
        <v>-5424056580240.8457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-5424056580240.8457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-22600235751.003525</v>
      </c>
      <c r="L4663" s="444">
        <f t="shared" ca="1" si="192"/>
        <v>-5446656815991.8496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-5446656815991.8496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-22694403399.966042</v>
      </c>
      <c r="L4664" s="444">
        <f t="shared" ca="1" si="192"/>
        <v>-5469351219391.8154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-5469351219391.8154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-22788963414.132565</v>
      </c>
      <c r="L4665" s="444">
        <f t="shared" ca="1" si="192"/>
        <v>-5492140182805.9482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-5492140182805.9482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-22883917428.358116</v>
      </c>
      <c r="L4666" s="444">
        <f t="shared" ca="1" si="192"/>
        <v>-5515024100234.3066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-5515024100234.3066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-22979267084.309612</v>
      </c>
      <c r="L4667" s="444">
        <f t="shared" ca="1" si="192"/>
        <v>-5538003367318.6162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-5538003367318.6162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-23075014030.494232</v>
      </c>
      <c r="L4668" s="444">
        <f t="shared" ca="1" si="192"/>
        <v>-5561078381349.1104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-5561078381349.1104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-23171159922.28796</v>
      </c>
      <c r="L4669" s="444">
        <f t="shared" ca="1" si="192"/>
        <v>-5584249541271.3984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-5584249541271.3984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-23267706421.964161</v>
      </c>
      <c r="L4670" s="444">
        <f t="shared" ca="1" si="192"/>
        <v>-5607517247693.3623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-5607517247693.3623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-23364655198.722343</v>
      </c>
      <c r="L4671" s="444">
        <f t="shared" ca="1" si="192"/>
        <v>-5630881902892.085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-5630881902892.085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-23462007928.717022</v>
      </c>
      <c r="L4672" s="444">
        <f t="shared" ca="1" si="192"/>
        <v>-5654343910820.8018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-5654343910820.8018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-23559766295.086674</v>
      </c>
      <c r="L4673" s="444">
        <f t="shared" ca="1" si="192"/>
        <v>-5677903677115.8887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-5677903677115.8887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-23657931987.982868</v>
      </c>
      <c r="L4674" s="444">
        <f t="shared" ca="1" si="192"/>
        <v>-5701561609103.8711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-5701561609103.8711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-23756506704.599464</v>
      </c>
      <c r="L4675" s="444">
        <f t="shared" ca="1" si="192"/>
        <v>-5725318115808.4707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-5725318115808.4707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-23855492149.201962</v>
      </c>
      <c r="L4676" s="444">
        <f t="shared" ca="1" si="192"/>
        <v>-5749173607957.6729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-5749173607957.6729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-23954890033.156971</v>
      </c>
      <c r="L4677" s="444">
        <f t="shared" ca="1" si="192"/>
        <v>-5773128497990.8301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-5773128497990.8301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-24054702074.961792</v>
      </c>
      <c r="L4678" s="444">
        <f t="shared" ca="1" si="192"/>
        <v>-5797183200065.792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-5797183200065.792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-24154930000.274132</v>
      </c>
      <c r="L4679" s="444">
        <f t="shared" ca="1" si="192"/>
        <v>-5821338130066.0664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-5821338130066.0664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-24255575541.941944</v>
      </c>
      <c r="L4680" s="444">
        <f t="shared" ca="1" si="192"/>
        <v>-5845593705608.0088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-5845593705608.0088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-24356640440.033371</v>
      </c>
      <c r="L4681" s="444">
        <f t="shared" ca="1" si="192"/>
        <v>-5869950346048.042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-5869950346048.042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-24458126441.86684</v>
      </c>
      <c r="L4682" s="444">
        <f t="shared" ca="1" si="192"/>
        <v>-5894408472489.9092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-5894408472489.9092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-24560035302.041286</v>
      </c>
      <c r="L4683" s="444">
        <f t="shared" ca="1" si="192"/>
        <v>-5918968507791.9502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-5918968507791.9502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-24662368782.466457</v>
      </c>
      <c r="L4684" s="444">
        <f t="shared" ca="1" si="192"/>
        <v>-5943630876574.417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-5943630876574.417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-24765128652.393402</v>
      </c>
      <c r="L4685" s="444">
        <f t="shared" ca="1" si="192"/>
        <v>-5968396005226.8105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-5968396005226.8105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-24868316688.445045</v>
      </c>
      <c r="L4686" s="444">
        <f t="shared" ca="1" si="192"/>
        <v>-5993264321915.2559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-5993264321915.2559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-24971934674.6469</v>
      </c>
      <c r="L4687" s="444">
        <f t="shared" ca="1" si="192"/>
        <v>-6018236256589.9023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-6018236256589.9023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-25075984402.457928</v>
      </c>
      <c r="L4688" s="444">
        <f t="shared" ca="1" si="192"/>
        <v>-6043312240992.3604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-6043312240992.3604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-25180467670.801502</v>
      </c>
      <c r="L4689" s="444">
        <f t="shared" ca="1" si="192"/>
        <v>-6068492708663.1621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-6068492708663.1621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-25285386286.096508</v>
      </c>
      <c r="L4690" s="444">
        <f t="shared" ca="1" si="192"/>
        <v>-6093778094949.2588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-6093778094949.2588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-25390742062.288578</v>
      </c>
      <c r="L4691" s="444">
        <f t="shared" ca="1" si="192"/>
        <v>-6119168837011.5479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-6119168837011.5479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-25496536820.881451</v>
      </c>
      <c r="L4692" s="444">
        <f t="shared" ca="1" si="192"/>
        <v>-6144665373832.4297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-6144665373832.4297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-25602772390.968456</v>
      </c>
      <c r="L4693" s="444">
        <f t="shared" ca="1" si="192"/>
        <v>-6170268146223.3984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-6170268146223.3984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-25709450609.26416</v>
      </c>
      <c r="L4694" s="444">
        <f t="shared" ca="1" si="192"/>
        <v>-6195977596832.6621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-6195977596832.6621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-25816573320.136093</v>
      </c>
      <c r="L4695" s="444">
        <f t="shared" ca="1" si="192"/>
        <v>-6221794170152.7979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-6221794170152.7979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-25924142375.636658</v>
      </c>
      <c r="L4696" s="444">
        <f t="shared" ca="1" si="192"/>
        <v>-6247718312528.4346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-6247718312528.4346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-26032159635.535145</v>
      </c>
      <c r="L4697" s="444">
        <f t="shared" ca="1" si="192"/>
        <v>-6273750472163.9697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-6273750472163.9697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-26140626967.349873</v>
      </c>
      <c r="L4698" s="444">
        <f t="shared" ca="1" si="192"/>
        <v>-6299891099131.3193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-6299891099131.3193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-26249546246.380497</v>
      </c>
      <c r="L4699" s="444">
        <f t="shared" ca="1" si="192"/>
        <v>-6326140645377.7002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-6326140645377.7002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-26358919355.740417</v>
      </c>
      <c r="L4700" s="444">
        <f t="shared" ca="1" si="192"/>
        <v>-6352499564733.4404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-6352499564733.4404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-26468748186.389336</v>
      </c>
      <c r="L4701" s="444">
        <f t="shared" ca="1" si="192"/>
        <v>-6378968312919.8301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-6378968312919.8301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-26579034637.165958</v>
      </c>
      <c r="L4702" s="444">
        <f t="shared" ca="1" si="192"/>
        <v>-6405547347556.9961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-6405547347556.9961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-26689780614.820816</v>
      </c>
      <c r="L4703" s="444">
        <f t="shared" ca="1" si="192"/>
        <v>-6432237128171.8174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-6432237128171.8174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-26800988034.04924</v>
      </c>
      <c r="L4704" s="444">
        <f t="shared" ca="1" si="192"/>
        <v>-6459038116205.8662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-6459038116205.8662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-26912658817.524441</v>
      </c>
      <c r="L4705" s="444">
        <f t="shared" ca="1" si="192"/>
        <v>-6485950775023.3906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-6485950775023.3906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-27024794895.930794</v>
      </c>
      <c r="L4706" s="444">
        <f t="shared" ca="1" si="192"/>
        <v>-6512975569919.3213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-6512975569919.3213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-27137398207.997173</v>
      </c>
      <c r="L4707" s="444">
        <f t="shared" ca="1" si="192"/>
        <v>-6540112968127.3184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-6540112968127.3184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-27250470700.530495</v>
      </c>
      <c r="L4708" s="444">
        <f t="shared" ca="1" si="192"/>
        <v>-6567363438827.8486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-6567363438827.8486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-27364014328.449368</v>
      </c>
      <c r="L4709" s="444">
        <f t="shared" ca="1" si="192"/>
        <v>-6594727453156.2979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-6594727453156.2979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-27478031054.817909</v>
      </c>
      <c r="L4710" s="444">
        <f t="shared" ca="1" si="192"/>
        <v>-6622205484211.1162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-6622205484211.1162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-27592522850.87965</v>
      </c>
      <c r="L4711" s="444">
        <f t="shared" ca="1" si="192"/>
        <v>-6649798007061.9961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-6649798007061.9961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-27707491696.091648</v>
      </c>
      <c r="L4712" s="444">
        <f t="shared" ca="1" si="192"/>
        <v>-6677505498758.0879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-6677505498758.0879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-27822939578.158699</v>
      </c>
      <c r="L4713" s="444">
        <f t="shared" ca="1" si="192"/>
        <v>-6705328438336.2471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-6705328438336.2471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-27938868493.067696</v>
      </c>
      <c r="L4714" s="444">
        <f t="shared" ca="1" si="192"/>
        <v>-6733267306829.3145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-6733267306829.3145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-28055280445.122143</v>
      </c>
      <c r="L4715" s="444">
        <f t="shared" ca="1" si="192"/>
        <v>-6761322587274.4365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-6761322587274.4365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-28172177446.976818</v>
      </c>
      <c r="L4716" s="444">
        <f t="shared" ca="1" si="192"/>
        <v>-6789494764721.4131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-6789494764721.4131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-28289561519.672554</v>
      </c>
      <c r="L4717" s="444">
        <f t="shared" ca="1" si="192"/>
        <v>-6817784326241.0859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-6817784326241.0859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-28407434692.671192</v>
      </c>
      <c r="L4718" s="444">
        <f t="shared" ca="1" si="192"/>
        <v>-6846191760933.7568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-6846191760933.7568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-28525799003.890652</v>
      </c>
      <c r="L4719" s="444">
        <f t="shared" ca="1" si="192"/>
        <v>-6874717559937.6475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-6874717559937.6475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-28644656499.740196</v>
      </c>
      <c r="L4720" s="444">
        <f t="shared" ca="1" si="192"/>
        <v>-6903362216437.3877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-6903362216437.3877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-28764009235.155781</v>
      </c>
      <c r="L4721" s="444">
        <f t="shared" ca="1" si="192"/>
        <v>-6932126225672.5439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-6932126225672.5439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-28883859273.635601</v>
      </c>
      <c r="L4722" s="444">
        <f t="shared" ca="1" si="192"/>
        <v>-6961010084946.1797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-6961010084946.1797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-29004208687.275753</v>
      </c>
      <c r="L4723" s="444">
        <f t="shared" ca="1" si="192"/>
        <v>-6990014293633.4551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-6990014293633.4551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-29125059556.806061</v>
      </c>
      <c r="L4724" s="444">
        <f t="shared" ca="1" si="192"/>
        <v>-7019139353190.2607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-7019139353190.2607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-29246413971.626087</v>
      </c>
      <c r="L4725" s="444">
        <f t="shared" ca="1" si="192"/>
        <v>-7048385767161.8867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-7048385767161.8867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-29368274029.84119</v>
      </c>
      <c r="L4726" s="444">
        <f t="shared" ca="1" si="192"/>
        <v>-7077754041191.7275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-7077754041191.7275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-29490641838.298862</v>
      </c>
      <c r="L4727" s="444">
        <f t="shared" ca="1" si="192"/>
        <v>-7107244683030.0264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-7107244683030.0264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-29613519512.625111</v>
      </c>
      <c r="L4728" s="444">
        <f t="shared" ca="1" si="192"/>
        <v>-7136858202542.6514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-7136858202542.6514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-29736909177.261047</v>
      </c>
      <c r="L4729" s="444">
        <f t="shared" ca="1" si="192"/>
        <v>-7166595111719.9121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-7166595111719.9121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-29860812965.499634</v>
      </c>
      <c r="L4730" s="444">
        <f t="shared" ca="1" si="192"/>
        <v>-7196455924685.4121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-7196455924685.4121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-29985233019.522549</v>
      </c>
      <c r="L4731" s="444">
        <f t="shared" ca="1" si="192"/>
        <v>-7226441157704.9346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-7226441157704.9346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-30110171490.437229</v>
      </c>
      <c r="L4732" s="444">
        <f t="shared" ca="1" si="192"/>
        <v>-7256551329195.3721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-7256551329195.3721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-30235630538.314049</v>
      </c>
      <c r="L4733" s="444">
        <f t="shared" ca="1" si="192"/>
        <v>-7286786959733.6865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-7286786959733.6865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-30361612332.22369</v>
      </c>
      <c r="L4734" s="444">
        <f t="shared" ca="1" si="192"/>
        <v>-7317148572065.9102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-7317148572065.9102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-30488119050.274624</v>
      </c>
      <c r="L4735" s="444">
        <f t="shared" ca="1" si="192"/>
        <v>-7347636691116.1846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-7347636691116.1846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-30615152879.650772</v>
      </c>
      <c r="L4736" s="444">
        <f t="shared" ca="1" si="192"/>
        <v>-7378251843995.835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-7378251843995.835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-30742716016.649307</v>
      </c>
      <c r="L4737" s="444">
        <f t="shared" ca="1" si="192"/>
        <v>-7408994560012.4844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-7408994560012.4844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-30870810666.718689</v>
      </c>
      <c r="L4738" s="444">
        <f t="shared" ca="1" si="192"/>
        <v>-7439865370679.2031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-7439865370679.2031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-30999439044.496685</v>
      </c>
      <c r="L4739" s="444">
        <f t="shared" ca="1" si="192"/>
        <v>-7470864809723.7002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-7470864809723.7002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-31128603373.848751</v>
      </c>
      <c r="L4740" s="444">
        <f t="shared" ca="1" si="192"/>
        <v>-7501993413097.5488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-7501993413097.5488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-31258305887.906456</v>
      </c>
      <c r="L4741" s="444">
        <f t="shared" ca="1" si="192"/>
        <v>-7533251718985.4551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-7533251718985.4551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-31388548829.106064</v>
      </c>
      <c r="L4742" s="444">
        <f t="shared" ca="1" si="192"/>
        <v>-7564640267814.5615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-7564640267814.5615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-31519334449.227345</v>
      </c>
      <c r="L4743" s="444">
        <f t="shared" ca="1" si="192"/>
        <v>-7596159602263.7891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-7596159602263.7891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-31650665009.432449</v>
      </c>
      <c r="L4744" s="444">
        <f t="shared" ca="1" si="192"/>
        <v>-7627810267273.2217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-7627810267273.2217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-31782542780.305084</v>
      </c>
      <c r="L4745" s="444">
        <f t="shared" ca="1" si="192"/>
        <v>-7659592810053.5264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-7659592810053.5264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-31914970041.889694</v>
      </c>
      <c r="L4746" s="444">
        <f t="shared" ca="1" si="192"/>
        <v>-7691507780095.416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-7691507780095.416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-32047949083.730904</v>
      </c>
      <c r="L4747" s="444">
        <f t="shared" ca="1" si="192"/>
        <v>-7723555729179.1465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-7723555729179.1465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-32181482204.913109</v>
      </c>
      <c r="L4748" s="444">
        <f t="shared" ca="1" si="192"/>
        <v>-7755737211384.0596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-7755737211384.0596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-32315571714.100243</v>
      </c>
      <c r="L4749" s="444">
        <f t="shared" ca="1" si="192"/>
        <v>-7788052783098.1602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-7788052783098.1602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-32450219929.575668</v>
      </c>
      <c r="L4750" s="444">
        <f t="shared" ca="1" si="192"/>
        <v>-7820503003027.7354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-7820503003027.7354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-32585429179.28223</v>
      </c>
      <c r="L4751" s="444">
        <f t="shared" ca="1" si="192"/>
        <v>-7853088432207.0176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-7853088432207.0176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-32721201800.862572</v>
      </c>
      <c r="L4752" s="444">
        <f t="shared" ca="1" si="192"/>
        <v>-7885809634007.8799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-7885809634007.8799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-32857540141.699497</v>
      </c>
      <c r="L4753" s="444">
        <f t="shared" ca="1" si="192"/>
        <v>-7918667174149.5791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-7918667174149.5791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-32994446558.956577</v>
      </c>
      <c r="L4754" s="444">
        <f t="shared" ca="1" si="192"/>
        <v>-7951661620708.5361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-7951661620708.5361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-33131923419.6189</v>
      </c>
      <c r="L4755" s="444">
        <f t="shared" ca="1" si="192"/>
        <v>-7984793544128.1553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-7984793544128.1553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-33269973100.533981</v>
      </c>
      <c r="L4756" s="444">
        <f t="shared" ca="1" si="192"/>
        <v>-8018063517228.6895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-8018063517228.6895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-33408597988.452873</v>
      </c>
      <c r="L4757" s="444">
        <f t="shared" ca="1" si="192"/>
        <v>-8051472115217.1426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-8051472115217.1426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-33547800480.071426</v>
      </c>
      <c r="L4758" s="444">
        <f t="shared" ca="1" si="192"/>
        <v>-8085019915697.2139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-8085019915697.2139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-33687582982.07172</v>
      </c>
      <c r="L4759" s="444">
        <f t="shared" ca="1" si="192"/>
        <v>-8118707498679.2852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-8118707498679.2852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-33827947911.163689</v>
      </c>
      <c r="L4760" s="444">
        <f t="shared" ca="1" si="192"/>
        <v>-8152535446590.4492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-8152535446590.4492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-33968897694.126873</v>
      </c>
      <c r="L4761" s="444">
        <f t="shared" ca="1" si="192"/>
        <v>-8186504344284.5762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-8186504344284.5762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-34110434767.852406</v>
      </c>
      <c r="L4762" s="444">
        <f t="shared" ca="1" si="192"/>
        <v>-8220614779052.4287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-8220614779052.4287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-34252561579.38512</v>
      </c>
      <c r="L4763" s="444">
        <f t="shared" ca="1" si="192"/>
        <v>-8254867340631.8135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-8254867340631.8135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-34395280585.965881</v>
      </c>
      <c r="L4764" s="444">
        <f t="shared" ca="1" si="192"/>
        <v>-8289262621217.7793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-8289262621217.7793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-34538594255.074081</v>
      </c>
      <c r="L4765" s="444">
        <f t="shared" ca="1" si="192"/>
        <v>-8323801215472.8535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-8323801215472.8535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-34682505064.470222</v>
      </c>
      <c r="L4766" s="444">
        <f t="shared" ca="1" si="192"/>
        <v>-8358483720537.3242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-8358483720537.3242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-34827015502.238853</v>
      </c>
      <c r="L4767" s="444">
        <f t="shared" ca="1" si="192"/>
        <v>-8393310736039.5635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-8393310736039.5635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-34972128066.831512</v>
      </c>
      <c r="L4768" s="444">
        <f t="shared" ca="1" si="192"/>
        <v>-8428282864106.3945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-8428282864106.3945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-35117845267.109978</v>
      </c>
      <c r="L4769" s="444">
        <f t="shared" ca="1" si="192"/>
        <v>-8463400709373.5049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-8463400709373.5049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-35264169622.389603</v>
      </c>
      <c r="L4770" s="444">
        <f t="shared" ca="1" si="192"/>
        <v>-8498664878995.8945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-8498664878995.8945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-35411103662.482895</v>
      </c>
      <c r="L4771" s="444">
        <f t="shared" ca="1" si="192"/>
        <v>-8534075982658.377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-8534075982658.377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-35558649927.74324</v>
      </c>
      <c r="L4772" s="444">
        <f t="shared" ca="1" si="192"/>
        <v>-8569634632586.1201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-8569634632586.1201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-35706810969.108833</v>
      </c>
      <c r="L4773" s="444">
        <f t="shared" ca="1" si="192"/>
        <v>-8605341443555.2285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-8605341443555.2285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-35855589348.146782</v>
      </c>
      <c r="L4774" s="444">
        <f t="shared" ca="1" si="192"/>
        <v>-8641197032903.375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-8641197032903.375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-36004987637.097397</v>
      </c>
      <c r="L4775" s="444">
        <f t="shared" ca="1" si="192"/>
        <v>-8677202020540.4727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-8677202020540.4727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-36155008418.91864</v>
      </c>
      <c r="L4776" s="444">
        <f t="shared" ca="1" si="192"/>
        <v>-8713357028959.3916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-8713357028959.3916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-36305654287.330795</v>
      </c>
      <c r="L4777" s="444">
        <f t="shared" ca="1" si="192"/>
        <v>-8749662683246.7227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-8749662683246.7227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-36456927846.861343</v>
      </c>
      <c r="L4778" s="444">
        <f t="shared" ca="1" si="192"/>
        <v>-8786119611093.584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-8786119611093.584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-36608831712.889931</v>
      </c>
      <c r="L4779" s="444">
        <f t="shared" ca="1" si="192"/>
        <v>-8822728442806.4746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-8822728442806.4746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-36761368511.693642</v>
      </c>
      <c r="L4780" s="444">
        <f t="shared" ca="1" si="192"/>
        <v>-8859489811318.168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-8859489811318.168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-36914540880.492363</v>
      </c>
      <c r="L4781" s="444">
        <f t="shared" ca="1" si="192"/>
        <v>-8896404352198.6602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-8896404352198.6602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-37068351467.494415</v>
      </c>
      <c r="L4782" s="444">
        <f t="shared" ca="1" si="192"/>
        <v>-8933472703666.1543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-8933472703666.1543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-37222802931.942307</v>
      </c>
      <c r="L4783" s="444">
        <f t="shared" ca="1" si="192"/>
        <v>-8970695506598.0957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-8970695506598.0957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-37377897944.15873</v>
      </c>
      <c r="L4784" s="444">
        <f t="shared" ca="1" si="192"/>
        <v>-9008073404542.2539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-9008073404542.2539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-37533639185.592728</v>
      </c>
      <c r="L4785" s="444">
        <f t="shared" ca="1" si="192"/>
        <v>-9045607043727.8457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-9045607043727.8457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-37690029348.86602</v>
      </c>
      <c r="L4786" s="444">
        <f t="shared" ca="1" si="192"/>
        <v>-9083297073076.7109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-9083297073076.7109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-37847071137.819626</v>
      </c>
      <c r="L4787" s="444">
        <f t="shared" ca="1" si="192"/>
        <v>-9121144144214.5313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-9121144144214.5313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-38004767267.560547</v>
      </c>
      <c r="L4788" s="444">
        <f t="shared" ca="1" si="192"/>
        <v>-9159148911482.0918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-9159148911482.0918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-38163120464.508713</v>
      </c>
      <c r="L4789" s="444">
        <f t="shared" ca="1" si="192"/>
        <v>-9197312031946.5996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-9197312031946.5996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-38322133466.444168</v>
      </c>
      <c r="L4790" s="444">
        <f t="shared" ca="1" si="192"/>
        <v>-9235634165413.043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-9235634165413.043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-38481809022.554344</v>
      </c>
      <c r="L4791" s="444">
        <f t="shared" ca="1" si="192"/>
        <v>-9274115974435.5977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-9274115974435.5977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-38642149893.481659</v>
      </c>
      <c r="L4792" s="444">
        <f t="shared" ca="1" si="192"/>
        <v>-9312758124329.0801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-9312758124329.0801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-38803158851.37117</v>
      </c>
      <c r="L4793" s="444">
        <f t="shared" ca="1" si="192"/>
        <v>-9351561283180.4512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-9351561283180.4512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-38964838679.918549</v>
      </c>
      <c r="L4794" s="444">
        <f t="shared" ca="1" si="192"/>
        <v>-9390526121860.3691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-9390526121860.3691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-39127192174.418205</v>
      </c>
      <c r="L4795" s="444">
        <f t="shared" ca="1" si="192"/>
        <v>-9429653314034.7871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-9429653314034.7871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-39290222141.811615</v>
      </c>
      <c r="L4796" s="444">
        <f t="shared" ca="1" si="192"/>
        <v>-9468943536176.5996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-9468943536176.5996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-39453931400.735832</v>
      </c>
      <c r="L4797" s="444">
        <f t="shared" ca="1" si="192"/>
        <v>-9508397467577.3359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-9508397467577.3359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-39618322781.572235</v>
      </c>
      <c r="L4798" s="444">
        <f t="shared" ca="1" si="192"/>
        <v>-9548015790358.9082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-9548015790358.9082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-39783399126.495453</v>
      </c>
      <c r="L4799" s="444">
        <f t="shared" ca="1" si="192"/>
        <v>-9587799189485.4043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-9587799189485.4043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-39949163289.522514</v>
      </c>
      <c r="L4800" s="444">
        <f t="shared" ca="1" si="192"/>
        <v>-9627748352774.9277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-9627748352774.9277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-40115618136.562195</v>
      </c>
      <c r="L4801" s="444">
        <f t="shared" ca="1" si="192"/>
        <v>-9667863970911.4902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-9667863970911.4902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-40282766545.464539</v>
      </c>
      <c r="L4802" s="444">
        <f t="shared" ca="1" si="192"/>
        <v>-9708146737456.9551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-9708146737456.9551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-40450611406.070648</v>
      </c>
      <c r="L4803" s="444">
        <f t="shared" ca="1" si="192"/>
        <v>-9748597348863.0254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-9748597348863.0254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-40619155620.262604</v>
      </c>
      <c r="L4804" s="444">
        <f t="shared" ca="1" si="192"/>
        <v>-9789216504483.2871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-9789216504483.2871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-40788402102.013695</v>
      </c>
      <c r="L4805" s="444">
        <f t="shared" ca="1" si="192"/>
        <v>-9830004906585.3008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-9830004906585.3008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-40958353777.438751</v>
      </c>
      <c r="L4806" s="444">
        <f t="shared" ca="1" si="192"/>
        <v>-9870963260362.7402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-9870963260362.7402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-41129013584.844749</v>
      </c>
      <c r="L4807" s="444">
        <f t="shared" ca="1" si="192"/>
        <v>-9912092273947.5859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-9912092273947.5859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-41300384474.781609</v>
      </c>
      <c r="L4808" s="444">
        <f t="shared" ca="1" si="192"/>
        <v>-9953392658422.3672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-9953392658422.3672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-41472469410.093193</v>
      </c>
      <c r="L4809" s="444">
        <f t="shared" ca="1" si="192"/>
        <v>-9994865127832.4609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-9994865127832.4609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-41645271365.96859</v>
      </c>
      <c r="L4810" s="444">
        <f t="shared" ca="1" si="192"/>
        <v>-10036510399198.43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-10036510399198.43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-41818793329.993454</v>
      </c>
      <c r="L4811" s="444">
        <f t="shared" ca="1" si="192"/>
        <v>-10078329192528.424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-10078329192528.424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-41993038302.201767</v>
      </c>
      <c r="L4812" s="444">
        <f t="shared" ca="1" si="192"/>
        <v>-10120322230830.625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-10120322230830.625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-42168009295.127602</v>
      </c>
      <c r="L4813" s="444">
        <f t="shared" ca="1" si="192"/>
        <v>-10162490240125.752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-10162490240125.752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-42343709333.8573</v>
      </c>
      <c r="L4814" s="444">
        <f t="shared" ca="1" si="192"/>
        <v>-10204833949459.609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-10204833949459.609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-42520141456.081703</v>
      </c>
      <c r="L4815" s="444">
        <f t="shared" ca="1" si="192"/>
        <v>-10247354090915.691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-10247354090915.691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-42697308712.148712</v>
      </c>
      <c r="L4816" s="444">
        <f t="shared" ca="1" si="192"/>
        <v>-10290051399627.84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-10290051399627.84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-42875214165.115997</v>
      </c>
      <c r="L4817" s="444">
        <f t="shared" ca="1" si="192"/>
        <v>-10332926613792.955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-10332926613792.955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-43053860890.803978</v>
      </c>
      <c r="L4818" s="444">
        <f t="shared" ca="1" si="192"/>
        <v>-10375980474683.76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-10375980474683.76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-43233251977.848999</v>
      </c>
      <c r="L4819" s="444">
        <f t="shared" ca="1" si="192"/>
        <v>-10419213726661.609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-10419213726661.609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-43413390527.756706</v>
      </c>
      <c r="L4820" s="444">
        <f t="shared" ca="1" si="192"/>
        <v>-10462627117189.365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-10462627117189.365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-43594279654.955688</v>
      </c>
      <c r="L4821" s="444">
        <f t="shared" ca="1" si="192"/>
        <v>-10506221396844.32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-10506221396844.32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-43775922486.851334</v>
      </c>
      <c r="L4822" s="444">
        <f t="shared" ca="1" si="192"/>
        <v>-10549997319331.172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-10549997319331.172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-43958322163.879883</v>
      </c>
      <c r="L4823" s="444">
        <f t="shared" ca="1" si="192"/>
        <v>-10593955641495.051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-10593955641495.051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-44141481839.562714</v>
      </c>
      <c r="L4824" s="444">
        <f t="shared" ca="1" si="192"/>
        <v>-10638097123334.613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-10638097123334.613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-44325404680.56089</v>
      </c>
      <c r="L4825" s="444">
        <f t="shared" ca="1" si="192"/>
        <v>-10682422528015.174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-10682422528015.174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-44510093866.729889</v>
      </c>
      <c r="L4826" s="444">
        <f t="shared" ca="1" si="192"/>
        <v>-10726932621881.904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-10726932621881.904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-44695552591.174599</v>
      </c>
      <c r="L4827" s="444">
        <f t="shared" ca="1" si="192"/>
        <v>-10771628174473.078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-10771628174473.078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-44881784060.304489</v>
      </c>
      <c r="L4828" s="444">
        <f t="shared" ca="1" si="192"/>
        <v>-10816509958533.383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-10816509958533.383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-45068791493.889091</v>
      </c>
      <c r="L4829" s="444">
        <f t="shared" ca="1" si="192"/>
        <v>-10861578750027.271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-10861578750027.271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-45256578125.113632</v>
      </c>
      <c r="L4830" s="444">
        <f t="shared" ca="1" si="192"/>
        <v>-10906835328152.385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-10906835328152.385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-45445147200.634933</v>
      </c>
      <c r="L4831" s="444">
        <f t="shared" ca="1" si="192"/>
        <v>-10952280475353.02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-10952280475353.02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-45634501980.637581</v>
      </c>
      <c r="L4832" s="444">
        <f t="shared" ca="1" si="192"/>
        <v>-10997914977333.656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-10997914977333.656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-45824645738.890236</v>
      </c>
      <c r="L4833" s="444">
        <f t="shared" ca="1" si="192"/>
        <v>-11043739623072.547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-11043739623072.547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-46015581762.802277</v>
      </c>
      <c r="L4834" s="444">
        <f t="shared" ca="1" si="192"/>
        <v>-11089755204835.35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-11089755204835.35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-46207313353.480621</v>
      </c>
      <c r="L4835" s="444">
        <f t="shared" ca="1" si="192"/>
        <v>-11135962518188.83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-11135962518188.83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-46399843825.786789</v>
      </c>
      <c r="L4836" s="444">
        <f t="shared" ca="1" si="192"/>
        <v>-11182362362014.617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-11182362362014.617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-46593176508.394241</v>
      </c>
      <c r="L4837" s="444">
        <f t="shared" ca="1" si="192"/>
        <v>-11228955538523.012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-11228955538523.012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-46787314743.845879</v>
      </c>
      <c r="L4838" s="444">
        <f t="shared" ca="1" si="192"/>
        <v>-11275742853266.857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-11275742853266.857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-46982261888.611908</v>
      </c>
      <c r="L4839" s="444">
        <f t="shared" ca="1" si="192"/>
        <v>-11322725115155.469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-11322725115155.469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-47178021313.147789</v>
      </c>
      <c r="L4840" s="444">
        <f t="shared" ca="1" si="192"/>
        <v>-11369903136468.617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-11369903136468.617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-47374596401.952568</v>
      </c>
      <c r="L4841" s="444">
        <f t="shared" ca="1" si="192"/>
        <v>-11417277732870.57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-11417277732870.57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-47571990553.627373</v>
      </c>
      <c r="L4842" s="444">
        <f t="shared" ca="1" si="192"/>
        <v>-11464849723424.197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-11464849723424.197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-47770207180.934158</v>
      </c>
      <c r="L4843" s="444">
        <f t="shared" ca="1" si="192"/>
        <v>-11512619930605.131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-11512619930605.131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-47969249710.854713</v>
      </c>
      <c r="L4844" s="444">
        <f t="shared" ca="1" si="192"/>
        <v>-11560589180315.986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-11560589180315.986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-48169121584.64994</v>
      </c>
      <c r="L4845" s="444">
        <f t="shared" ca="1" si="192"/>
        <v>-11608758301900.637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-11608758301900.637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-48369826257.919319</v>
      </c>
      <c r="L4846" s="444">
        <f t="shared" ca="1" si="192"/>
        <v>-11657128128158.557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-11657128128158.557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-48571367200.660652</v>
      </c>
      <c r="L4847" s="444">
        <f t="shared" ca="1" si="192"/>
        <v>-11705699495359.217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-11705699495359.217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-48773747897.33007</v>
      </c>
      <c r="L4848" s="444">
        <f t="shared" ca="1" si="192"/>
        <v>-11754473243256.547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-11754473243256.547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-48976971846.902275</v>
      </c>
      <c r="L4849" s="444">
        <f t="shared" ca="1" si="192"/>
        <v>-11803450215103.449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-11803450215103.449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-49181042562.931038</v>
      </c>
      <c r="L4850" s="444">
        <f t="shared" ca="1" si="192"/>
        <v>-11852631257666.381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-11852631257666.381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-49385963573.609917</v>
      </c>
      <c r="L4851" s="444">
        <f t="shared" ca="1" si="192"/>
        <v>-11902017221239.99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-11902017221239.99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-49591738421.83329</v>
      </c>
      <c r="L4852" s="444">
        <f t="shared" ca="1" si="192"/>
        <v>-11951608959661.824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-11951608959661.824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-49798370665.257599</v>
      </c>
      <c r="L4853" s="444">
        <f t="shared" ref="L4853:L5107" ca="1" si="197">I4853-J4853+K4853</f>
        <v>-12001407330327.082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-12001407330327.082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-50005863876.362839</v>
      </c>
      <c r="L4854" s="444">
        <f t="shared" ca="1" si="197"/>
        <v>-12051413194203.445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-12051413194203.445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-50214221642.514359</v>
      </c>
      <c r="L4855" s="444">
        <f t="shared" ca="1" si="197"/>
        <v>-12101627415845.959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-12101627415845.959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-50423447566.024826</v>
      </c>
      <c r="L4856" s="444">
        <f t="shared" ca="1" si="197"/>
        <v>-12152050863411.984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-12152050863411.984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-50633545264.216599</v>
      </c>
      <c r="L4857" s="444">
        <f t="shared" ca="1" si="197"/>
        <v>-12202684408676.201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-12202684408676.201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-50844518369.484169</v>
      </c>
      <c r="L4858" s="444">
        <f t="shared" ca="1" si="197"/>
        <v>-12253528927045.686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-12253528927045.686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-51056370529.357025</v>
      </c>
      <c r="L4859" s="444">
        <f t="shared" ca="1" si="197"/>
        <v>-12304585297575.043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-12304585297575.043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-51269105406.562675</v>
      </c>
      <c r="L4860" s="444">
        <f t="shared" ca="1" si="197"/>
        <v>-12355854402981.605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-12355854402981.605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-51482726679.090019</v>
      </c>
      <c r="L4861" s="444">
        <f t="shared" ca="1" si="197"/>
        <v>-12407337129660.695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-12407337129660.695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-51697238040.252899</v>
      </c>
      <c r="L4862" s="444">
        <f t="shared" ca="1" si="197"/>
        <v>-12459034367700.947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-12459034367700.947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-51912643198.753944</v>
      </c>
      <c r="L4863" s="444">
        <f t="shared" ca="1" si="197"/>
        <v>-12510947010899.701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-12510947010899.701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-52128945878.748756</v>
      </c>
      <c r="L4864" s="444">
        <f t="shared" ca="1" si="197"/>
        <v>-12563075956778.449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-12563075956778.449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-52346149819.910202</v>
      </c>
      <c r="L4865" s="444">
        <f t="shared" ca="1" si="197"/>
        <v>-12615422106598.359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-12615422106598.359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-52564258777.493164</v>
      </c>
      <c r="L4866" s="444">
        <f t="shared" ca="1" si="197"/>
        <v>-12667986365375.852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-12667986365375.852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-52783276522.399384</v>
      </c>
      <c r="L4867" s="444">
        <f t="shared" ca="1" si="197"/>
        <v>-12720769641898.25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-12720769641898.25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-53003206841.242706</v>
      </c>
      <c r="L4868" s="444">
        <f t="shared" ca="1" si="197"/>
        <v>-12773772848739.492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-12773772848739.492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-53224053536.414551</v>
      </c>
      <c r="L4869" s="444">
        <f t="shared" ca="1" si="197"/>
        <v>-12826996902275.906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-12826996902275.906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-53445820426.149612</v>
      </c>
      <c r="L4870" s="444">
        <f t="shared" ca="1" si="197"/>
        <v>-12880442722702.057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-12880442722702.057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-53668511344.591904</v>
      </c>
      <c r="L4871" s="444">
        <f t="shared" ca="1" si="197"/>
        <v>-12934111234046.648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-12934111234046.648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-53892130141.861038</v>
      </c>
      <c r="L4872" s="444">
        <f t="shared" ca="1" si="197"/>
        <v>-12988003364188.51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-12988003364188.51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-54116680684.11879</v>
      </c>
      <c r="L4873" s="444">
        <f t="shared" ca="1" si="197"/>
        <v>-13042120044872.629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-13042120044872.629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-54342166853.635956</v>
      </c>
      <c r="L4874" s="444">
        <f t="shared" ca="1" si="197"/>
        <v>-13096462211726.266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-13096462211726.266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-54568592548.859436</v>
      </c>
      <c r="L4875" s="444">
        <f t="shared" ca="1" si="197"/>
        <v>-13151030804275.125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-13151030804275.125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-54795961684.479691</v>
      </c>
      <c r="L4876" s="444">
        <f t="shared" ca="1" si="197"/>
        <v>-13205826765959.605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-13205826765959.605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-55024278191.498352</v>
      </c>
      <c r="L4877" s="444">
        <f t="shared" ca="1" si="197"/>
        <v>-13260851044151.104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-13260851044151.104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-55253546017.296265</v>
      </c>
      <c r="L4878" s="444">
        <f t="shared" ca="1" si="197"/>
        <v>-13316104590168.4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-13316104590168.4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-55483769125.701668</v>
      </c>
      <c r="L4879" s="444">
        <f t="shared" ca="1" si="197"/>
        <v>-13371588359294.102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-13371588359294.102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-55714951497.058754</v>
      </c>
      <c r="L4880" s="444">
        <f t="shared" ca="1" si="197"/>
        <v>-13427303310791.16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-13427303310791.16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-55947097128.296501</v>
      </c>
      <c r="L4881" s="444">
        <f t="shared" ca="1" si="197"/>
        <v>-13483250407919.457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-13483250407919.457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-56180210032.997734</v>
      </c>
      <c r="L4882" s="444">
        <f t="shared" ca="1" si="197"/>
        <v>-13539430617952.455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-13539430617952.455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-56414294241.468559</v>
      </c>
      <c r="L4883" s="444">
        <f t="shared" ca="1" si="197"/>
        <v>-13595844912193.924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-13595844912193.924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-56649353800.808014</v>
      </c>
      <c r="L4884" s="444">
        <f t="shared" ca="1" si="197"/>
        <v>-13652494265994.732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-13652494265994.732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-56885392774.97805</v>
      </c>
      <c r="L4885" s="444">
        <f t="shared" ca="1" si="197"/>
        <v>-13709379658769.711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-13709379658769.711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-57122415244.873787</v>
      </c>
      <c r="L4886" s="444">
        <f t="shared" ca="1" si="197"/>
        <v>-13766502074014.584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-13766502074014.584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-57360425308.394096</v>
      </c>
      <c r="L4887" s="444">
        <f t="shared" ca="1" si="197"/>
        <v>-13823862499322.979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-13823862499322.979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-57599427080.512413</v>
      </c>
      <c r="L4888" s="444">
        <f t="shared" ca="1" si="197"/>
        <v>-13881461926403.49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-13881461926403.49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-57839424693.347885</v>
      </c>
      <c r="L4889" s="444">
        <f t="shared" ca="1" si="197"/>
        <v>-13939301351096.838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-13939301351096.838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-58080422296.236824</v>
      </c>
      <c r="L4890" s="444">
        <f t="shared" ca="1" si="197"/>
        <v>-13997381773393.074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-13997381773393.074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-58322424055.804474</v>
      </c>
      <c r="L4891" s="444">
        <f t="shared" ca="1" si="197"/>
        <v>-14055704197448.879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-14055704197448.879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-58565434156.036995</v>
      </c>
      <c r="L4892" s="444">
        <f t="shared" ca="1" si="197"/>
        <v>-14114269631604.916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-14114269631604.916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-58809456798.353813</v>
      </c>
      <c r="L4893" s="444">
        <f t="shared" ca="1" si="197"/>
        <v>-14173079088403.27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-14173079088403.27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-59054496201.68029</v>
      </c>
      <c r="L4894" s="444">
        <f t="shared" ca="1" si="197"/>
        <v>-14232133584604.949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-14232133584604.949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-59300556602.520615</v>
      </c>
      <c r="L4895" s="444">
        <f t="shared" ca="1" si="197"/>
        <v>-14291434141207.471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-14291434141207.471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-59547642255.03112</v>
      </c>
      <c r="L4896" s="444">
        <f t="shared" ca="1" si="197"/>
        <v>-14350981783462.502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-14350981783462.502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-59795757431.093758</v>
      </c>
      <c r="L4897" s="444">
        <f t="shared" ca="1" si="197"/>
        <v>-14410777540893.596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-14410777540893.596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-60044906420.389992</v>
      </c>
      <c r="L4898" s="444">
        <f t="shared" ca="1" si="197"/>
        <v>-14470822447313.986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-14470822447313.986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-60295093530.474945</v>
      </c>
      <c r="L4899" s="444">
        <f t="shared" ca="1" si="197"/>
        <v>-14531117540844.461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-14531117540844.461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-60546323086.851921</v>
      </c>
      <c r="L4900" s="444">
        <f t="shared" ca="1" si="197"/>
        <v>-14591663863931.313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-14591663863931.313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-60798599433.047142</v>
      </c>
      <c r="L4901" s="444">
        <f t="shared" ca="1" si="197"/>
        <v>-14652462463364.359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-14652462463364.359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-61051926930.684822</v>
      </c>
      <c r="L4902" s="444">
        <f t="shared" ca="1" si="197"/>
        <v>-14713514390295.045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-14713514390295.045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-61306309959.562683</v>
      </c>
      <c r="L4903" s="444">
        <f t="shared" ca="1" si="197"/>
        <v>-14774820700254.607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-14774820700254.607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-61561752917.727531</v>
      </c>
      <c r="L4904" s="444">
        <f t="shared" ca="1" si="197"/>
        <v>-14836382453172.334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-14836382453172.334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-61818260221.551392</v>
      </c>
      <c r="L4905" s="444">
        <f t="shared" ca="1" si="197"/>
        <v>-14898200713393.885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-14898200713393.885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-62075836305.807854</v>
      </c>
      <c r="L4906" s="444">
        <f t="shared" ca="1" si="197"/>
        <v>-14960276549699.693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-14960276549699.693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-62334485623.748718</v>
      </c>
      <c r="L4907" s="444">
        <f t="shared" ca="1" si="197"/>
        <v>-15022611035323.441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-15022611035323.441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-62594212647.181007</v>
      </c>
      <c r="L4908" s="444">
        <f t="shared" ca="1" si="197"/>
        <v>-15085205247970.623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-15085205247970.623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-62855021866.544258</v>
      </c>
      <c r="L4909" s="444">
        <f t="shared" ca="1" si="197"/>
        <v>-15148060269837.168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-15148060269837.168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-63116917790.988197</v>
      </c>
      <c r="L4910" s="444">
        <f t="shared" ca="1" si="197"/>
        <v>-15211177187628.156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-15211177187628.156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-63379904948.450653</v>
      </c>
      <c r="L4911" s="444">
        <f t="shared" ca="1" si="197"/>
        <v>-15274557092576.607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-15274557092576.607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-63643987885.735863</v>
      </c>
      <c r="L4912" s="444">
        <f t="shared" ca="1" si="197"/>
        <v>-15338201080462.344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-15338201080462.344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-63909171168.593086</v>
      </c>
      <c r="L4913" s="444">
        <f t="shared" ca="1" si="197"/>
        <v>-15402110251630.938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-15402110251630.938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-64175459381.79557</v>
      </c>
      <c r="L4914" s="444">
        <f t="shared" ca="1" si="197"/>
        <v>-15466285711012.732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-15466285711012.732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-64442857129.219719</v>
      </c>
      <c r="L4915" s="444">
        <f t="shared" ca="1" si="197"/>
        <v>-15530728568141.951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-15530728568141.951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-64711369033.924797</v>
      </c>
      <c r="L4916" s="444">
        <f t="shared" ca="1" si="197"/>
        <v>-15595439937175.875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-15595439937175.875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-64980999738.232811</v>
      </c>
      <c r="L4917" s="444">
        <f t="shared" ca="1" si="197"/>
        <v>-15660420936914.107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-15660420936914.107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-65251753903.808784</v>
      </c>
      <c r="L4918" s="444">
        <f t="shared" ca="1" si="197"/>
        <v>-15725672690817.916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-15725672690817.916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-65523636211.741318</v>
      </c>
      <c r="L4919" s="444">
        <f t="shared" ca="1" si="197"/>
        <v>-15791196327029.658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-15791196327029.658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-65796651362.623573</v>
      </c>
      <c r="L4920" s="444">
        <f t="shared" ca="1" si="197"/>
        <v>-15856992978392.281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-15856992978392.281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-66070804076.634514</v>
      </c>
      <c r="L4921" s="444">
        <f t="shared" ca="1" si="197"/>
        <v>-15923063782468.916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-15923063782468.916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-66346099093.620483</v>
      </c>
      <c r="L4922" s="444">
        <f t="shared" ca="1" si="197"/>
        <v>-15989409881562.537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-15989409881562.537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-66622541173.177238</v>
      </c>
      <c r="L4923" s="444">
        <f t="shared" ca="1" si="197"/>
        <v>-16056032422735.715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-16056032422735.715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-66900135094.732147</v>
      </c>
      <c r="L4924" s="444">
        <f t="shared" ca="1" si="197"/>
        <v>-16122932557830.447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-16122932557830.447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-67178885657.626854</v>
      </c>
      <c r="L4925" s="444">
        <f t="shared" ca="1" si="197"/>
        <v>-16190111443488.074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-16190111443488.074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-67458797681.20031</v>
      </c>
      <c r="L4926" s="444">
        <f t="shared" ca="1" si="197"/>
        <v>-16257570241169.275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-16257570241169.275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-67739876004.871979</v>
      </c>
      <c r="L4927" s="444">
        <f t="shared" ca="1" si="197"/>
        <v>-16325310117174.146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-16325310117174.146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-68022125488.225601</v>
      </c>
      <c r="L4928" s="444">
        <f t="shared" ca="1" si="197"/>
        <v>-16393332242662.373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-16393332242662.373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-68305551011.093224</v>
      </c>
      <c r="L4929" s="444">
        <f t="shared" ca="1" si="197"/>
        <v>-16461637793673.467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-16461637793673.467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-68590157473.639442</v>
      </c>
      <c r="L4930" s="444">
        <f t="shared" ca="1" si="197"/>
        <v>-16530227951147.105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-16530227951147.105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-68875949796.446274</v>
      </c>
      <c r="L4931" s="444">
        <f t="shared" ca="1" si="197"/>
        <v>-16599103900943.551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-16599103900943.551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-69162932920.598129</v>
      </c>
      <c r="L4932" s="444">
        <f t="shared" ca="1" si="197"/>
        <v>-16668266833864.148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-16668266833864.148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-69451111807.767288</v>
      </c>
      <c r="L4933" s="444">
        <f t="shared" ca="1" si="197"/>
        <v>-16737717945671.916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-16737717945671.916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-69740491440.299652</v>
      </c>
      <c r="L4934" s="444">
        <f t="shared" ca="1" si="197"/>
        <v>-16807458437112.215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-16807458437112.215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-70031076821.300888</v>
      </c>
      <c r="L4935" s="444">
        <f t="shared" ca="1" si="197"/>
        <v>-16877489513933.516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-16877489513933.516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-70322872974.722977</v>
      </c>
      <c r="L4936" s="444">
        <f t="shared" ca="1" si="197"/>
        <v>-16947812386908.238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-16947812386908.238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-70615884945.450989</v>
      </c>
      <c r="L4937" s="444">
        <f t="shared" ca="1" si="197"/>
        <v>-17018428271853.689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-17018428271853.689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-70910117799.390381</v>
      </c>
      <c r="L4938" s="444">
        <f t="shared" ca="1" si="197"/>
        <v>-17089338389653.08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-17089338389653.08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-71205576623.554489</v>
      </c>
      <c r="L4939" s="444">
        <f t="shared" ca="1" si="197"/>
        <v>-17160543966276.635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-17160543966276.635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-71502266526.152634</v>
      </c>
      <c r="L4940" s="444">
        <f t="shared" ca="1" si="197"/>
        <v>-17232046232802.787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-17232046232802.787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-71800192636.678284</v>
      </c>
      <c r="L4941" s="444">
        <f t="shared" ca="1" si="197"/>
        <v>-17303846425439.465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-17303846425439.465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-72099360105.997772</v>
      </c>
      <c r="L4942" s="444">
        <f t="shared" ca="1" si="197"/>
        <v>-17375945785545.463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-17375945785545.463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-72399774106.439423</v>
      </c>
      <c r="L4943" s="444">
        <f t="shared" ca="1" si="197"/>
        <v>-17448345559651.902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-17448345559651.902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-72701439831.882919</v>
      </c>
      <c r="L4944" s="444">
        <f t="shared" ca="1" si="197"/>
        <v>-17521046999483.785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-17521046999483.785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-73004362497.849106</v>
      </c>
      <c r="L4945" s="444">
        <f t="shared" ca="1" si="197"/>
        <v>-17594051361981.633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-17594051361981.633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-73308547341.590134</v>
      </c>
      <c r="L4946" s="444">
        <f t="shared" ca="1" si="197"/>
        <v>-17667359909323.223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-17667359909323.223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-73613999622.180099</v>
      </c>
      <c r="L4947" s="444">
        <f t="shared" ca="1" si="197"/>
        <v>-17740973908945.402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-17740973908945.402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-73920724620.605835</v>
      </c>
      <c r="L4948" s="444">
        <f t="shared" ca="1" si="197"/>
        <v>-17814894633566.008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-17814894633566.008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-74228727639.858368</v>
      </c>
      <c r="L4949" s="444">
        <f t="shared" ca="1" si="197"/>
        <v>-17889123361205.867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-17889123361205.867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-74538014005.024445</v>
      </c>
      <c r="L4950" s="444">
        <f t="shared" ca="1" si="197"/>
        <v>-17963661375210.891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-17963661375210.891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-74848589063.378708</v>
      </c>
      <c r="L4951" s="444">
        <f t="shared" ca="1" si="197"/>
        <v>-18038509964274.27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-18038509964274.27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-75160458184.47612</v>
      </c>
      <c r="L4952" s="444">
        <f t="shared" ca="1" si="197"/>
        <v>-18113670422458.746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-18113670422458.746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-75473626760.244781</v>
      </c>
      <c r="L4953" s="444">
        <f t="shared" ca="1" si="197"/>
        <v>-18189144049218.992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-18189144049218.992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-75788100205.079132</v>
      </c>
      <c r="L4954" s="444">
        <f t="shared" ca="1" si="197"/>
        <v>-18264932149424.07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-18264932149424.07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-76103883955.933624</v>
      </c>
      <c r="L4955" s="444">
        <f t="shared" ca="1" si="197"/>
        <v>-18341036033380.004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-18341036033380.004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-76420983472.416687</v>
      </c>
      <c r="L4956" s="444">
        <f t="shared" ca="1" si="197"/>
        <v>-18417457016852.422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-18417457016852.422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-76739404236.885086</v>
      </c>
      <c r="L4957" s="444">
        <f t="shared" ca="1" si="197"/>
        <v>-18494196421089.309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-18494196421089.309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-77059151754.538788</v>
      </c>
      <c r="L4958" s="444">
        <f t="shared" ca="1" si="197"/>
        <v>-18571255572843.848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-18571255572843.848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-77380231553.516037</v>
      </c>
      <c r="L4959" s="444">
        <f t="shared" ca="1" si="197"/>
        <v>-18648635804397.363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-18648635804397.363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-77702649184.989014</v>
      </c>
      <c r="L4960" s="444">
        <f t="shared" ca="1" si="197"/>
        <v>-18726338453582.352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-18726338453582.352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-78026410223.259796</v>
      </c>
      <c r="L4961" s="444">
        <f t="shared" ca="1" si="197"/>
        <v>-18804364863805.613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-18804364863805.613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-78351520265.85672</v>
      </c>
      <c r="L4962" s="444">
        <f t="shared" ca="1" si="197"/>
        <v>-18882716384071.469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-18882716384071.469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-78677984933.631119</v>
      </c>
      <c r="L4963" s="444">
        <f t="shared" ca="1" si="197"/>
        <v>-18961394369005.102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-18961394369005.102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-79005809870.854584</v>
      </c>
      <c r="L4964" s="444">
        <f t="shared" ca="1" si="197"/>
        <v>-19040400178875.957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-19040400178875.957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-79335000745.316483</v>
      </c>
      <c r="L4965" s="444">
        <f t="shared" ca="1" si="197"/>
        <v>-19119735179621.273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-19119735179621.273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-79665563248.421967</v>
      </c>
      <c r="L4966" s="444">
        <f t="shared" ca="1" si="197"/>
        <v>-19199400742869.695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-19199400742869.695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-79997503095.29039</v>
      </c>
      <c r="L4967" s="444">
        <f t="shared" ca="1" si="197"/>
        <v>-19279398245964.984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-19279398245964.984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-80330826024.854095</v>
      </c>
      <c r="L4968" s="444">
        <f t="shared" ca="1" si="197"/>
        <v>-19359729071989.84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-19359729071989.84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-80665537799.957672</v>
      </c>
      <c r="L4969" s="444">
        <f t="shared" ca="1" si="197"/>
        <v>-19440394609789.797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-19440394609789.797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-81001644207.457489</v>
      </c>
      <c r="L4970" s="444">
        <f t="shared" ca="1" si="197"/>
        <v>-19521396253997.254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-19521396253997.254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-81339151058.321884</v>
      </c>
      <c r="L4971" s="444">
        <f t="shared" ca="1" si="197"/>
        <v>-19602735405055.574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-19602735405055.574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-81678064187.731552</v>
      </c>
      <c r="L4972" s="444">
        <f t="shared" ca="1" si="197"/>
        <v>-19684413469243.305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-19684413469243.305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-82018389455.180435</v>
      </c>
      <c r="L4973" s="444">
        <f t="shared" ca="1" si="197"/>
        <v>-19766431858698.484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-19766431858698.484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-82360132744.577011</v>
      </c>
      <c r="L4974" s="444">
        <f t="shared" ca="1" si="197"/>
        <v>-19848791991443.063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-19848791991443.063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-82703299964.3461</v>
      </c>
      <c r="L4975" s="444">
        <f t="shared" ca="1" si="197"/>
        <v>-19931495291407.41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-19931495291407.41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-83047897047.530869</v>
      </c>
      <c r="L4976" s="444">
        <f t="shared" ca="1" si="197"/>
        <v>-20014543188454.941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-20014543188454.941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-83393929951.895584</v>
      </c>
      <c r="L4977" s="444">
        <f t="shared" ca="1" si="197"/>
        <v>-20097937118406.836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-20097937118406.836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-83741404660.028488</v>
      </c>
      <c r="L4978" s="444">
        <f t="shared" ca="1" si="197"/>
        <v>-20181678523066.863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-20181678523066.863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-84090327179.445267</v>
      </c>
      <c r="L4979" s="444">
        <f t="shared" ca="1" si="197"/>
        <v>-20265768850246.309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-20265768850246.309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-84440703542.692947</v>
      </c>
      <c r="L4980" s="444">
        <f t="shared" ca="1" si="197"/>
        <v>-20350209553789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-20350209553789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-84792539807.454163</v>
      </c>
      <c r="L4981" s="444">
        <f t="shared" ca="1" si="197"/>
        <v>-20435002093596.453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-20435002093596.453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-85145842056.651886</v>
      </c>
      <c r="L4982" s="444">
        <f t="shared" ca="1" si="197"/>
        <v>-20520147935653.105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-20520147935653.105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-85500616398.554611</v>
      </c>
      <c r="L4983" s="444">
        <f t="shared" ca="1" si="197"/>
        <v>-20605648552051.66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-20605648552051.66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-85856868966.881912</v>
      </c>
      <c r="L4984" s="444">
        <f t="shared" ca="1" si="197"/>
        <v>-20691505421018.543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-20691505421018.543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-86214605920.910599</v>
      </c>
      <c r="L4985" s="444">
        <f t="shared" ca="1" si="197"/>
        <v>-20777720026939.453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-20777720026939.453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-86573833445.581055</v>
      </c>
      <c r="L4986" s="444">
        <f t="shared" ca="1" si="197"/>
        <v>-20864293860385.035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-20864293860385.035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-86934557751.604309</v>
      </c>
      <c r="L4987" s="444">
        <f t="shared" ca="1" si="197"/>
        <v>-20951228418136.641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-20951228418136.641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-87296785075.569336</v>
      </c>
      <c r="L4988" s="444">
        <f t="shared" ca="1" si="197"/>
        <v>-21038525203212.211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-21038525203212.211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-87660521680.050873</v>
      </c>
      <c r="L4989" s="444">
        <f t="shared" ca="1" si="197"/>
        <v>-21126185724892.262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-21126185724892.262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-88025773853.717758</v>
      </c>
      <c r="L4990" s="444">
        <f t="shared" ca="1" si="197"/>
        <v>-21214211498745.98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-21214211498745.98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-88392547911.441589</v>
      </c>
      <c r="L4991" s="444">
        <f t="shared" ca="1" si="197"/>
        <v>-21302604046657.422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-21302604046657.422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-88760850194.40593</v>
      </c>
      <c r="L4992" s="444">
        <f t="shared" ca="1" si="197"/>
        <v>-21391364896851.828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-21391364896851.828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-89130687070.215942</v>
      </c>
      <c r="L4993" s="444">
        <f t="shared" ca="1" si="197"/>
        <v>-21480495583922.043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-21480495583922.043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-89502064933.008514</v>
      </c>
      <c r="L4994" s="444">
        <f t="shared" ca="1" si="197"/>
        <v>-21569997648855.051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-21569997648855.051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-89874990203.562714</v>
      </c>
      <c r="L4995" s="444">
        <f t="shared" ca="1" si="197"/>
        <v>-21659872639058.613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-21659872639058.613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-90249469329.410889</v>
      </c>
      <c r="L4996" s="444">
        <f t="shared" ca="1" si="197"/>
        <v>-21750122108388.023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-21750122108388.023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-90625508784.950104</v>
      </c>
      <c r="L4997" s="444">
        <f t="shared" ca="1" si="197"/>
        <v>-21840747617172.973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-21840747617172.973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-91003115071.554047</v>
      </c>
      <c r="L4998" s="444">
        <f t="shared" ca="1" si="197"/>
        <v>-21931750732244.527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-21931750732244.527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-91382294717.685532</v>
      </c>
      <c r="L4999" s="444">
        <f t="shared" ca="1" si="197"/>
        <v>-22023133026962.211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-22023133026962.211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-91763054279.009216</v>
      </c>
      <c r="L5000" s="444">
        <f t="shared" ca="1" si="197"/>
        <v>-22114896081241.219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-22114896081241.219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-92145400338.505081</v>
      </c>
      <c r="L5001" s="444">
        <f t="shared" ca="1" si="197"/>
        <v>-22207041481579.723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-22207041481579.723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-92529339506.582184</v>
      </c>
      <c r="L5002" s="444">
        <f t="shared" ca="1" si="197"/>
        <v>-22299570821086.305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-22299570821086.305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-92914878421.192932</v>
      </c>
      <c r="L5003" s="444">
        <f t="shared" ca="1" si="197"/>
        <v>-22392485699507.496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-22392485699507.496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-93302023747.947906</v>
      </c>
      <c r="L5004" s="444">
        <f t="shared" ca="1" si="197"/>
        <v>-22485787723255.445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-22485787723255.445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-93690782180.231018</v>
      </c>
      <c r="L5005" s="444">
        <f t="shared" ca="1" si="197"/>
        <v>-22579478505435.676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-22579478505435.676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-94081160439.315308</v>
      </c>
      <c r="L5006" s="444">
        <f t="shared" ca="1" si="197"/>
        <v>-22673559665874.992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-22673559665874.992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-94473165274.479126</v>
      </c>
      <c r="L5007" s="444">
        <f t="shared" ca="1" si="197"/>
        <v>-22768032831149.473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-22768032831149.473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-94866803463.122803</v>
      </c>
      <c r="L5008" s="444">
        <f t="shared" ca="1" si="197"/>
        <v>-22862899634612.594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-22862899634612.594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-95262081810.885803</v>
      </c>
      <c r="L5009" s="444">
        <f t="shared" ca="1" si="197"/>
        <v>-22958161716423.48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-22958161716423.48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-95659007151.764496</v>
      </c>
      <c r="L5010" s="444">
        <f t="shared" ca="1" si="197"/>
        <v>-23053820723575.246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-23053820723575.246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-96057586348.230194</v>
      </c>
      <c r="L5011" s="444">
        <f t="shared" ca="1" si="197"/>
        <v>-23149878309923.477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-23149878309923.477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-96457826291.347824</v>
      </c>
      <c r="L5012" s="444">
        <f t="shared" ca="1" si="197"/>
        <v>-23246336136214.824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-23246336136214.824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-96859733900.895096</v>
      </c>
      <c r="L5013" s="444">
        <f t="shared" ca="1" si="197"/>
        <v>-23343195870115.719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-23343195870115.719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-97263316125.482162</v>
      </c>
      <c r="L5014" s="444">
        <f t="shared" ca="1" si="197"/>
        <v>-23440459186241.199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-23440459186241.199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-97668579942.671661</v>
      </c>
      <c r="L5015" s="444">
        <f t="shared" ca="1" si="197"/>
        <v>-23538127766183.871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-23538127766183.871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-98075532359.099457</v>
      </c>
      <c r="L5016" s="444">
        <f t="shared" ca="1" si="197"/>
        <v>-23636203298542.969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-23636203298542.969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-98484180410.595703</v>
      </c>
      <c r="L5017" s="444">
        <f t="shared" ca="1" si="197"/>
        <v>-23734687478953.563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-23734687478953.563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-98894531162.306503</v>
      </c>
      <c r="L5018" s="444">
        <f t="shared" ca="1" si="197"/>
        <v>-23833582010115.867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-23833582010115.867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-99306591708.816116</v>
      </c>
      <c r="L5019" s="444">
        <f t="shared" ca="1" si="197"/>
        <v>-23932888601824.684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-23932888601824.684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-99720369174.269516</v>
      </c>
      <c r="L5020" s="444">
        <f t="shared" ca="1" si="197"/>
        <v>-24032608970998.953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-24032608970998.953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-100135870712.49564</v>
      </c>
      <c r="L5021" s="444">
        <f t="shared" ca="1" si="197"/>
        <v>-24132744841711.449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-24132744841711.449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-100553103507.13104</v>
      </c>
      <c r="L5022" s="444">
        <f t="shared" ca="1" si="197"/>
        <v>-24233297945218.582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-24233297945218.582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-100972074771.74409</v>
      </c>
      <c r="L5023" s="444">
        <f t="shared" ca="1" si="197"/>
        <v>-24334270019990.324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-24334270019990.324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-101392791749.95969</v>
      </c>
      <c r="L5024" s="444">
        <f t="shared" ca="1" si="197"/>
        <v>-24435662811740.285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-24435662811740.285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-101815261715.58452</v>
      </c>
      <c r="L5025" s="444">
        <f t="shared" ca="1" si="197"/>
        <v>-24537478073455.871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-24537478073455.871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-102239491972.73279</v>
      </c>
      <c r="L5026" s="444">
        <f t="shared" ca="1" si="197"/>
        <v>-24639717565428.605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-24639717565428.605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-102665489855.95251</v>
      </c>
      <c r="L5027" s="444">
        <f t="shared" ca="1" si="197"/>
        <v>-24742383055284.559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-24742383055284.559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-103093262730.35233</v>
      </c>
      <c r="L5028" s="444">
        <f t="shared" ca="1" si="197"/>
        <v>-24845476318014.91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-24845476318014.91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-103522817991.72879</v>
      </c>
      <c r="L5029" s="444">
        <f t="shared" ca="1" si="197"/>
        <v>-24948999136006.641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-24948999136006.641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-103954163066.69434</v>
      </c>
      <c r="L5030" s="444">
        <f t="shared" ca="1" si="197"/>
        <v>-25052953299073.336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-25052953299073.336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-104387305412.80557</v>
      </c>
      <c r="L5031" s="444">
        <f t="shared" ca="1" si="197"/>
        <v>-25157340604486.141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-25157340604486.141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-104822252518.69225</v>
      </c>
      <c r="L5032" s="444">
        <f t="shared" ca="1" si="197"/>
        <v>-25262162857004.832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-25262162857004.832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-105259011904.1868</v>
      </c>
      <c r="L5033" s="444">
        <f t="shared" ca="1" si="197"/>
        <v>-25367421868909.02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-25367421868909.02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-105697591120.45425</v>
      </c>
      <c r="L5034" s="444">
        <f t="shared" ca="1" si="197"/>
        <v>-25473119460029.473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-25473119460029.473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-106137997750.1228</v>
      </c>
      <c r="L5035" s="444">
        <f t="shared" ca="1" si="197"/>
        <v>-25579257457779.594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-25579257457779.594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-106580239407.41498</v>
      </c>
      <c r="L5036" s="444">
        <f t="shared" ca="1" si="197"/>
        <v>-25685837697187.008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-25685837697187.008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-107024323738.27921</v>
      </c>
      <c r="L5037" s="444">
        <f t="shared" ca="1" si="197"/>
        <v>-25792862020925.285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-25792862020925.285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-107470258420.52202</v>
      </c>
      <c r="L5038" s="444">
        <f t="shared" ca="1" si="197"/>
        <v>-25900332279345.809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-25900332279345.809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-107918051163.94087</v>
      </c>
      <c r="L5039" s="444">
        <f t="shared" ca="1" si="197"/>
        <v>-26008250330509.75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-26008250330509.75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-108367709710.45729</v>
      </c>
      <c r="L5040" s="444">
        <f t="shared" ca="1" si="197"/>
        <v>-26116618040220.207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-26116618040220.207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-108819241834.25085</v>
      </c>
      <c r="L5041" s="444">
        <f t="shared" ca="1" si="197"/>
        <v>-26225437282054.457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-26225437282054.457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-109272655341.89357</v>
      </c>
      <c r="L5042" s="444">
        <f t="shared" ca="1" si="197"/>
        <v>-26334709937396.352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-26334709937396.352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-109727958072.4848</v>
      </c>
      <c r="L5043" s="444">
        <f t="shared" ca="1" si="197"/>
        <v>-26444437895468.836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-26444437895468.836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-110185157897.78682</v>
      </c>
      <c r="L5044" s="444">
        <f t="shared" ca="1" si="197"/>
        <v>-26554623053366.621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-26554623053366.621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-110644262722.36092</v>
      </c>
      <c r="L5045" s="444">
        <f t="shared" ca="1" si="197"/>
        <v>-26665267316088.98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-26665267316088.98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-111105280483.70409</v>
      </c>
      <c r="L5046" s="444">
        <f t="shared" ca="1" si="197"/>
        <v>-26776372596572.684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-26776372596572.684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-111568219152.38618</v>
      </c>
      <c r="L5047" s="444">
        <f t="shared" ca="1" si="197"/>
        <v>-26887940815725.07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-26887940815725.07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-112033086732.18779</v>
      </c>
      <c r="L5048" s="444">
        <f t="shared" ca="1" si="197"/>
        <v>-26999973902457.258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-26999973902457.258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-112499891260.23857</v>
      </c>
      <c r="L5049" s="444">
        <f t="shared" ca="1" si="197"/>
        <v>-27112473793717.496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-27112473793717.496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-112968640807.15623</v>
      </c>
      <c r="L5050" s="444">
        <f t="shared" ca="1" si="197"/>
        <v>-27225442434524.652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-27225442434524.652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-113439343477.18605</v>
      </c>
      <c r="L5051" s="444">
        <f t="shared" ca="1" si="197"/>
        <v>-27338881778001.84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-27338881778001.84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-113912007408.341</v>
      </c>
      <c r="L5052" s="444">
        <f t="shared" ca="1" si="197"/>
        <v>-27452793785410.18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-27452793785410.18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-114386640772.5424</v>
      </c>
      <c r="L5053" s="444">
        <f t="shared" ca="1" si="197"/>
        <v>-27567180426182.723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-27567180426182.723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-114863251775.76134</v>
      </c>
      <c r="L5054" s="444">
        <f t="shared" ca="1" si="197"/>
        <v>-27682043677958.484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-27682043677958.484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-115341848658.16037</v>
      </c>
      <c r="L5055" s="444">
        <f t="shared" ca="1" si="197"/>
        <v>-27797385526616.645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-27797385526616.645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-115822439694.23604</v>
      </c>
      <c r="L5056" s="444">
        <f t="shared" ca="1" si="197"/>
        <v>-27913207966310.879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-27913207966310.879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-116305033192.96199</v>
      </c>
      <c r="L5057" s="444">
        <f t="shared" ca="1" si="197"/>
        <v>-28029512999503.84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-28029512999503.84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-116789637497.93266</v>
      </c>
      <c r="L5058" s="444">
        <f t="shared" ca="1" si="197"/>
        <v>-28146302637001.773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-28146302637001.773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-117276260987.50739</v>
      </c>
      <c r="L5059" s="444">
        <f t="shared" ca="1" si="197"/>
        <v>-28263578897989.281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-28263578897989.281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-117764912074.95534</v>
      </c>
      <c r="L5060" s="444">
        <f t="shared" ca="1" si="197"/>
        <v>-28381343810064.238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-28381343810064.238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-118255599208.601</v>
      </c>
      <c r="L5061" s="444">
        <f t="shared" ca="1" si="197"/>
        <v>-28499599409272.84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-28499599409272.84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-118748330871.97017</v>
      </c>
      <c r="L5062" s="444">
        <f t="shared" ca="1" si="197"/>
        <v>-28618347740144.809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-28618347740144.809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-119243115583.93671</v>
      </c>
      <c r="L5063" s="444">
        <f t="shared" ca="1" si="197"/>
        <v>-28737590855728.746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-28737590855728.746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-119739961898.86977</v>
      </c>
      <c r="L5064" s="444">
        <f t="shared" ca="1" si="197"/>
        <v>-28857330817627.617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-28857330817627.617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-120238878406.78174</v>
      </c>
      <c r="L5065" s="444">
        <f t="shared" ca="1" si="197"/>
        <v>-28977569696034.398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-28977569696034.398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-120739873733.47664</v>
      </c>
      <c r="L5066" s="444">
        <f t="shared" ca="1" si="197"/>
        <v>-29098309569767.875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-29098309569767.875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-121242956540.69948</v>
      </c>
      <c r="L5067" s="444">
        <f t="shared" ca="1" si="197"/>
        <v>-29219552526308.574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-29219552526308.574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-121748135526.28571</v>
      </c>
      <c r="L5068" s="444">
        <f t="shared" ca="1" si="197"/>
        <v>-29341300661834.859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-29341300661834.859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-122255419424.3119</v>
      </c>
      <c r="L5069" s="444">
        <f t="shared" ca="1" si="197"/>
        <v>-29463556081259.172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-29463556081259.172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-122764817005.24655</v>
      </c>
      <c r="L5070" s="444">
        <f t="shared" ca="1" si="197"/>
        <v>-29586320898264.418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-29586320898264.418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-123276337076.10175</v>
      </c>
      <c r="L5071" s="444">
        <f t="shared" ca="1" si="197"/>
        <v>-29709597235340.52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-29709597235340.52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-123789988480.58549</v>
      </c>
      <c r="L5072" s="444">
        <f t="shared" ca="1" si="197"/>
        <v>-29833387223821.105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-29833387223821.105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-124305780099.25461</v>
      </c>
      <c r="L5073" s="444">
        <f t="shared" ca="1" si="197"/>
        <v>-29957693003920.359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-29957693003920.359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-124823720849.66815</v>
      </c>
      <c r="L5074" s="444">
        <f t="shared" ca="1" si="197"/>
        <v>-30082516724770.027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-30082516724770.027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-125343819686.54178</v>
      </c>
      <c r="L5075" s="444">
        <f t="shared" ca="1" si="197"/>
        <v>-30207860544456.57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-30207860544456.57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-125866085601.90239</v>
      </c>
      <c r="L5076" s="444">
        <f t="shared" ca="1" si="197"/>
        <v>-30333726630058.473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-30333726630058.473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-126390527625.24362</v>
      </c>
      <c r="L5077" s="444">
        <f t="shared" ca="1" si="197"/>
        <v>-30460117157683.715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-30460117157683.715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-126917154823.68214</v>
      </c>
      <c r="L5078" s="444">
        <f t="shared" ca="1" si="197"/>
        <v>-30587034312507.398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-30587034312507.398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-127445976302.11415</v>
      </c>
      <c r="L5079" s="444">
        <f t="shared" ca="1" si="197"/>
        <v>-30714480288809.512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-30714480288809.512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-127977001203.37294</v>
      </c>
      <c r="L5080" s="444">
        <f t="shared" ca="1" si="197"/>
        <v>-30842457290012.883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-30842457290012.883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-128510238708.38701</v>
      </c>
      <c r="L5081" s="444">
        <f t="shared" ca="1" si="197"/>
        <v>-30970967528721.27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-30970967528721.27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-129045698036.33862</v>
      </c>
      <c r="L5082" s="444">
        <f t="shared" ca="1" si="197"/>
        <v>-31100013226757.609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-31100013226757.609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-129583388444.82338</v>
      </c>
      <c r="L5083" s="444">
        <f t="shared" ca="1" si="197"/>
        <v>-31229596615202.434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-31229596615202.434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-130123319230.01013</v>
      </c>
      <c r="L5084" s="444">
        <f t="shared" ca="1" si="197"/>
        <v>-31359719934432.445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-31359719934432.445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-130665499726.80185</v>
      </c>
      <c r="L5085" s="444">
        <f t="shared" ca="1" si="197"/>
        <v>-31490385434159.246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-31490385434159.246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-131209939308.99687</v>
      </c>
      <c r="L5086" s="444">
        <f t="shared" ca="1" si="197"/>
        <v>-31621595373468.242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-31621595373468.242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-131756647389.451</v>
      </c>
      <c r="L5087" s="444">
        <f t="shared" ca="1" si="197"/>
        <v>-31753352020857.691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-31753352020857.691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-132305633420.2404</v>
      </c>
      <c r="L5088" s="444">
        <f t="shared" ca="1" si="197"/>
        <v>-31885657654277.934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-31885657654277.934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-132856906892.82472</v>
      </c>
      <c r="L5089" s="444">
        <f t="shared" ca="1" si="197"/>
        <v>-32018514561170.758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-32018514561170.758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-133410477338.21149</v>
      </c>
      <c r="L5090" s="444">
        <f t="shared" ca="1" si="197"/>
        <v>-32151925038508.969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-32151925038508.969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-133966354327.12068</v>
      </c>
      <c r="L5091" s="444">
        <f t="shared" ca="1" si="197"/>
        <v>-32285891392836.09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-32285891392836.09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-134524547470.15038</v>
      </c>
      <c r="L5092" s="444">
        <f t="shared" ca="1" si="197"/>
        <v>-32420415940306.238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-32420415940306.238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-135085066417.94266</v>
      </c>
      <c r="L5093" s="444">
        <f t="shared" ca="1" si="197"/>
        <v>-32555501006724.18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-32555501006724.18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-135647920861.35075</v>
      </c>
      <c r="L5094" s="444">
        <f t="shared" ca="1" si="197"/>
        <v>-32691148927585.531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-32691148927585.531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-136213120531.6064</v>
      </c>
      <c r="L5095" s="444">
        <f t="shared" ca="1" si="197"/>
        <v>-32827362048117.137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-32827362048117.137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-136780675200.48807</v>
      </c>
      <c r="L5096" s="444">
        <f t="shared" ca="1" si="197"/>
        <v>-32964142723317.625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-32964142723317.625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-137350594680.4901</v>
      </c>
      <c r="L5097" s="444">
        <f t="shared" ca="1" si="197"/>
        <v>-33101493317998.113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-33101493317998.113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-137922888824.99216</v>
      </c>
      <c r="L5098" s="444">
        <f t="shared" ca="1" si="197"/>
        <v>-33239416206823.105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-33239416206823.105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-138497567528.4296</v>
      </c>
      <c r="L5099" s="444">
        <f t="shared" ca="1" si="197"/>
        <v>-33377913774351.535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-33377913774351.535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-139074640726.46472</v>
      </c>
      <c r="L5100" s="444">
        <f t="shared" ca="1" si="197"/>
        <v>-33516988415078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-33516988415078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-139654118396.15833</v>
      </c>
      <c r="L5101" s="444">
        <f t="shared" ca="1" si="197"/>
        <v>-33656642533474.16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-33656642533474.16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-140236010556.14233</v>
      </c>
      <c r="L5102" s="444">
        <f t="shared" ca="1" si="197"/>
        <v>-33796878544030.301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-33796878544030.301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-140820327266.79291</v>
      </c>
      <c r="L5103" s="444">
        <f t="shared" ca="1" si="197"/>
        <v>-33937698871297.094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-33937698871297.094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-141407078630.40454</v>
      </c>
      <c r="L5104" s="444">
        <f t="shared" ca="1" si="197"/>
        <v>-34079105949927.5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-34079105949927.5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-141996274791.36459</v>
      </c>
      <c r="L5105" s="444">
        <f t="shared" ca="1" si="197"/>
        <v>-34221102224718.863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-34221102224718.863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-142587925936.32858</v>
      </c>
      <c r="L5106" s="444">
        <f t="shared" ca="1" si="197"/>
        <v>-34363690150655.191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-34363690150655.191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-143182042294.39664</v>
      </c>
      <c r="L5107" s="444">
        <f t="shared" ca="1" si="197"/>
        <v>-34506872192949.59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-34506872192949.59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-143778634137.28995</v>
      </c>
      <c r="L5108" s="444">
        <f t="shared" ref="L5108:L5362" ca="1" si="202">I5108-J5108+K5108</f>
        <v>-34650650827086.879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-34650650827086.879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-144377711779.52866</v>
      </c>
      <c r="L5109" s="444">
        <f t="shared" ca="1" si="202"/>
        <v>-34795028538866.406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-34795028538866.406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-144979285578.61002</v>
      </c>
      <c r="L5110" s="444">
        <f t="shared" ca="1" si="202"/>
        <v>-34940007824445.016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-34940007824445.016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-145583365935.18756</v>
      </c>
      <c r="L5111" s="444">
        <f t="shared" ca="1" si="202"/>
        <v>-35085591190380.203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-35085591190380.203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-146189963293.25085</v>
      </c>
      <c r="L5112" s="444">
        <f t="shared" ca="1" si="202"/>
        <v>-35231781153673.453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-35231781153673.453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-146799088140.30606</v>
      </c>
      <c r="L5113" s="444">
        <f t="shared" ca="1" si="202"/>
        <v>-35378580241813.758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-35378580241813.758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-147410751007.55731</v>
      </c>
      <c r="L5114" s="444">
        <f t="shared" ca="1" si="202"/>
        <v>-35525990992821.313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-35525990992821.313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-148024962470.08881</v>
      </c>
      <c r="L5115" s="444">
        <f t="shared" ca="1" si="202"/>
        <v>-35674015955291.398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-35674015955291.398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-148641733147.04749</v>
      </c>
      <c r="L5116" s="444">
        <f t="shared" ca="1" si="202"/>
        <v>-35822657688438.445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-35822657688438.445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-149261073701.82684</v>
      </c>
      <c r="L5117" s="444">
        <f t="shared" ca="1" si="202"/>
        <v>-35971918762140.273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-35971918762140.273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-149882994842.25113</v>
      </c>
      <c r="L5118" s="444">
        <f t="shared" ca="1" si="202"/>
        <v>-36121801756982.523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-36121801756982.523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-150507507320.7605</v>
      </c>
      <c r="L5119" s="444">
        <f t="shared" ca="1" si="202"/>
        <v>-36272309264303.281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-36272309264303.281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-151134621934.59702</v>
      </c>
      <c r="L5120" s="444">
        <f t="shared" ca="1" si="202"/>
        <v>-36423443886237.875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-36423443886237.875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-151764349525.99115</v>
      </c>
      <c r="L5121" s="444">
        <f t="shared" ca="1" si="202"/>
        <v>-36575208235763.867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-36575208235763.867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-152396700982.34946</v>
      </c>
      <c r="L5122" s="444">
        <f t="shared" ca="1" si="202"/>
        <v>-36727604936746.219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-36727604936746.219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-153031687236.44257</v>
      </c>
      <c r="L5123" s="444">
        <f t="shared" ca="1" si="202"/>
        <v>-36880636623982.664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-36880636623982.664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-153669319266.59442</v>
      </c>
      <c r="L5124" s="444">
        <f t="shared" ca="1" si="202"/>
        <v>-37034305943249.258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-37034305943249.258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-154309608096.87192</v>
      </c>
      <c r="L5125" s="444">
        <f t="shared" ca="1" si="202"/>
        <v>-37188615551346.133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-37188615551346.133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-154952564797.27554</v>
      </c>
      <c r="L5126" s="444">
        <f t="shared" ca="1" si="202"/>
        <v>-37343568116143.406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-37343568116143.406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-155598200483.93085</v>
      </c>
      <c r="L5127" s="444">
        <f t="shared" ca="1" si="202"/>
        <v>-37499166316627.336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-37499166316627.336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-156246526319.28058</v>
      </c>
      <c r="L5128" s="444">
        <f t="shared" ca="1" si="202"/>
        <v>-37655412842946.617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-37655412842946.617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-156897553512.27756</v>
      </c>
      <c r="L5129" s="444">
        <f t="shared" ca="1" si="202"/>
        <v>-37812310396458.898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-37812310396458.898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-157551293318.57874</v>
      </c>
      <c r="L5130" s="444">
        <f t="shared" ca="1" si="202"/>
        <v>-37969861689777.477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-37969861689777.477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-158207757040.73947</v>
      </c>
      <c r="L5131" s="444">
        <f t="shared" ca="1" si="202"/>
        <v>-38128069446818.219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-38128069446818.219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-158866956028.40924</v>
      </c>
      <c r="L5132" s="444">
        <f t="shared" ca="1" si="202"/>
        <v>-38286936402846.625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-38286936402846.625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-159528901678.52759</v>
      </c>
      <c r="L5133" s="444">
        <f t="shared" ca="1" si="202"/>
        <v>-38446465304525.156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-38446465304525.156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-160193605435.52148</v>
      </c>
      <c r="L5134" s="444">
        <f t="shared" ca="1" si="202"/>
        <v>-38606658909960.68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-38606658909960.68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-160861078791.50284</v>
      </c>
      <c r="L5135" s="444">
        <f t="shared" ca="1" si="202"/>
        <v>-38767519988752.18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-38767519988752.18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-161531333286.46741</v>
      </c>
      <c r="L5136" s="444">
        <f t="shared" ca="1" si="202"/>
        <v>-38929051322038.648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-38929051322038.648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-162204380508.49435</v>
      </c>
      <c r="L5137" s="444">
        <f t="shared" ca="1" si="202"/>
        <v>-39091255702547.141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-39091255702547.141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-162880232093.94641</v>
      </c>
      <c r="L5138" s="444">
        <f t="shared" ca="1" si="202"/>
        <v>-39254135934641.086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-39254135934641.086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-163558899727.6712</v>
      </c>
      <c r="L5139" s="444">
        <f t="shared" ca="1" si="202"/>
        <v>-39417694834368.758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-39417694834368.758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-164240395143.20316</v>
      </c>
      <c r="L5140" s="444">
        <f t="shared" ca="1" si="202"/>
        <v>-39581935229511.961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-39581935229511.961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-164924730122.96649</v>
      </c>
      <c r="L5141" s="444">
        <f t="shared" ca="1" si="202"/>
        <v>-39746859959634.93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-39746859959634.93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-165611916498.47888</v>
      </c>
      <c r="L5142" s="444">
        <f t="shared" ca="1" si="202"/>
        <v>-39912471876133.406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-39912471876133.406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-166301966150.55585</v>
      </c>
      <c r="L5143" s="444">
        <f t="shared" ca="1" si="202"/>
        <v>-40078773842283.961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-40078773842283.961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-166994891009.51651</v>
      </c>
      <c r="L5144" s="444">
        <f t="shared" ca="1" si="202"/>
        <v>-40245768733293.477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-40245768733293.477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-167690703055.3895</v>
      </c>
      <c r="L5145" s="444">
        <f t="shared" ca="1" si="202"/>
        <v>-40413459436348.867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-40413459436348.867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-168389414318.12027</v>
      </c>
      <c r="L5146" s="444">
        <f t="shared" ca="1" si="202"/>
        <v>-40581848850666.984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-40581848850666.984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-169091036877.77911</v>
      </c>
      <c r="L5147" s="444">
        <f t="shared" ca="1" si="202"/>
        <v>-40750939887544.766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-40750939887544.766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-169795582864.76987</v>
      </c>
      <c r="L5148" s="444">
        <f t="shared" ca="1" si="202"/>
        <v>-40920735470409.539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-40920735470409.539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-170503064460.03973</v>
      </c>
      <c r="L5149" s="444">
        <f t="shared" ca="1" si="202"/>
        <v>-41091238534869.578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-41091238534869.578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-171213493895.28992</v>
      </c>
      <c r="L5150" s="444">
        <f t="shared" ca="1" si="202"/>
        <v>-41262452028764.867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-41262452028764.867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-171926883453.18695</v>
      </c>
      <c r="L5151" s="444">
        <f t="shared" ca="1" si="202"/>
        <v>-41434378912218.055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-41434378912218.055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-172643245467.57523</v>
      </c>
      <c r="L5152" s="444">
        <f t="shared" ca="1" si="202"/>
        <v>-41607022157685.633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-41607022157685.633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-173362592323.69012</v>
      </c>
      <c r="L5153" s="444">
        <f t="shared" ca="1" si="202"/>
        <v>-41780384750009.32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-41780384750009.32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-174084936458.37216</v>
      </c>
      <c r="L5154" s="444">
        <f t="shared" ca="1" si="202"/>
        <v>-41954469686467.695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-41954469686467.695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-174810290360.28207</v>
      </c>
      <c r="L5155" s="444">
        <f t="shared" ca="1" si="202"/>
        <v>-42129279976827.977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-42129279976827.977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-175538666570.11658</v>
      </c>
      <c r="L5156" s="444">
        <f t="shared" ca="1" si="202"/>
        <v>-42304818643398.094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-42304818643398.094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-176270077680.82538</v>
      </c>
      <c r="L5157" s="444">
        <f t="shared" ca="1" si="202"/>
        <v>-42481088721078.922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-42481088721078.922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-177004536337.82883</v>
      </c>
      <c r="L5158" s="444">
        <f t="shared" ca="1" si="202"/>
        <v>-42658093257416.75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-42658093257416.75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-177742055239.23645</v>
      </c>
      <c r="L5159" s="444">
        <f t="shared" ca="1" si="202"/>
        <v>-42835835312655.984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-42835835312655.984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-178482647136.06659</v>
      </c>
      <c r="L5160" s="444">
        <f t="shared" ca="1" si="202"/>
        <v>-43014317959792.055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-43014317959792.055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-179226324832.46689</v>
      </c>
      <c r="L5161" s="444">
        <f t="shared" ca="1" si="202"/>
        <v>-43193544284624.523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-43193544284624.523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-179973101185.93552</v>
      </c>
      <c r="L5162" s="444">
        <f t="shared" ca="1" si="202"/>
        <v>-43373517385810.461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-43373517385810.461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-180722989107.54358</v>
      </c>
      <c r="L5163" s="444">
        <f t="shared" ca="1" si="202"/>
        <v>-43554240374918.008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-43554240374918.008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-181476001562.15836</v>
      </c>
      <c r="L5164" s="444">
        <f t="shared" ca="1" si="202"/>
        <v>-43735716376480.164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-43735716376480.164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-182232151568.66736</v>
      </c>
      <c r="L5165" s="444">
        <f t="shared" ca="1" si="202"/>
        <v>-43917948528048.828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-43917948528048.828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-182991452200.20346</v>
      </c>
      <c r="L5166" s="444">
        <f t="shared" ca="1" si="202"/>
        <v>-44100939980249.031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-44100939980249.031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-183753916584.37097</v>
      </c>
      <c r="L5167" s="444">
        <f t="shared" ca="1" si="202"/>
        <v>-44284693896833.398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-44284693896833.398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-184519557903.4725</v>
      </c>
      <c r="L5168" s="444">
        <f t="shared" ca="1" si="202"/>
        <v>-44469213454736.867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-44469213454736.867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-185288389394.73694</v>
      </c>
      <c r="L5169" s="444">
        <f t="shared" ca="1" si="202"/>
        <v>-44654501844131.602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-44654501844131.602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-186060424350.54834</v>
      </c>
      <c r="L5170" s="444">
        <f t="shared" ca="1" si="202"/>
        <v>-44840562268482.148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-44840562268482.148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-186835676118.67563</v>
      </c>
      <c r="L5171" s="444">
        <f t="shared" ca="1" si="202"/>
        <v>-45027397944600.82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-45027397944600.82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-187614158102.50342</v>
      </c>
      <c r="L5172" s="444">
        <f t="shared" ca="1" si="202"/>
        <v>-45215012102703.32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-45215012102703.32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-188395883761.26382</v>
      </c>
      <c r="L5173" s="444">
        <f t="shared" ca="1" si="202"/>
        <v>-45403407986464.586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-45403407986464.586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-189180866610.2691</v>
      </c>
      <c r="L5174" s="444">
        <f t="shared" ca="1" si="202"/>
        <v>-45592588853074.852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-45592588853074.852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-189969120221.1452</v>
      </c>
      <c r="L5175" s="444">
        <f t="shared" ca="1" si="202"/>
        <v>-45782557973296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-45782557973296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-190760658222.06665</v>
      </c>
      <c r="L5176" s="444">
        <f t="shared" ca="1" si="202"/>
        <v>-45973318631518.07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-45973318631518.07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-191555494297.99194</v>
      </c>
      <c r="L5177" s="444">
        <f t="shared" ca="1" si="202"/>
        <v>-46164874125816.063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-46164874125816.063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-192353642190.90027</v>
      </c>
      <c r="L5178" s="444">
        <f t="shared" ca="1" si="202"/>
        <v>-46357227768006.961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-46357227768006.961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-193155115700.02899</v>
      </c>
      <c r="L5179" s="444">
        <f t="shared" ca="1" si="202"/>
        <v>-46550382883706.992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-46550382883706.992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-193959928682.11246</v>
      </c>
      <c r="L5180" s="444">
        <f t="shared" ca="1" si="202"/>
        <v>-46744342812389.102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-46744342812389.102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-194768095051.62125</v>
      </c>
      <c r="L5181" s="444">
        <f t="shared" ca="1" si="202"/>
        <v>-46939110907440.727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-46939110907440.727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-195579628781.00302</v>
      </c>
      <c r="L5182" s="444">
        <f t="shared" ca="1" si="202"/>
        <v>-47134690536221.727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-47134690536221.727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-196394543900.92386</v>
      </c>
      <c r="L5183" s="444">
        <f t="shared" ca="1" si="202"/>
        <v>-47331085080122.648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-47331085080122.648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-197212854500.51105</v>
      </c>
      <c r="L5184" s="444">
        <f t="shared" ca="1" si="202"/>
        <v>-47528297934623.156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-47528297934623.156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-198034574727.5965</v>
      </c>
      <c r="L5185" s="444">
        <f t="shared" ca="1" si="202"/>
        <v>-47726332509350.75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-47726332509350.75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-198859718788.96146</v>
      </c>
      <c r="L5186" s="444">
        <f t="shared" ca="1" si="202"/>
        <v>-47925192228139.711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-47925192228139.711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-199688300950.58212</v>
      </c>
      <c r="L5187" s="444">
        <f t="shared" ca="1" si="202"/>
        <v>-48124880529090.297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-48124880529090.297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-200520335537.87622</v>
      </c>
      <c r="L5188" s="444">
        <f t="shared" ca="1" si="202"/>
        <v>-48325400864628.172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-48325400864628.172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-201355836935.95071</v>
      </c>
      <c r="L5189" s="444">
        <f t="shared" ca="1" si="202"/>
        <v>-48526756701564.125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-48526756701564.125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-202194819589.85052</v>
      </c>
      <c r="L5190" s="444">
        <f t="shared" ca="1" si="202"/>
        <v>-48728951521153.977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-48728951521153.977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-203037298004.80823</v>
      </c>
      <c r="L5191" s="444">
        <f t="shared" ca="1" si="202"/>
        <v>-48931988819158.781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-48931988819158.781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-203883286746.49493</v>
      </c>
      <c r="L5192" s="444">
        <f t="shared" ca="1" si="202"/>
        <v>-49135872105905.273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-49135872105905.273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-204732800441.27197</v>
      </c>
      <c r="L5193" s="444">
        <f t="shared" ca="1" si="202"/>
        <v>-49340604906346.547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-49340604906346.547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-205585853776.44394</v>
      </c>
      <c r="L5194" s="444">
        <f t="shared" ca="1" si="202"/>
        <v>-49546190760122.992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-49546190760122.992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-206442461500.51245</v>
      </c>
      <c r="L5195" s="444">
        <f t="shared" ca="1" si="202"/>
        <v>-49752633221623.508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-49752633221623.508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-207302638423.43127</v>
      </c>
      <c r="L5196" s="444">
        <f t="shared" ca="1" si="202"/>
        <v>-49959935860046.938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-49959935860046.938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-208166399416.86224</v>
      </c>
      <c r="L5197" s="444">
        <f t="shared" ca="1" si="202"/>
        <v>-50168102259463.797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-50168102259463.797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-209033759414.4325</v>
      </c>
      <c r="L5198" s="444">
        <f t="shared" ca="1" si="202"/>
        <v>-50377136018878.227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-50377136018878.227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-209904733411.99261</v>
      </c>
      <c r="L5199" s="444">
        <f t="shared" ca="1" si="202"/>
        <v>-50587040752290.219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-50587040752290.219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-210779336467.87592</v>
      </c>
      <c r="L5200" s="444">
        <f t="shared" ca="1" si="202"/>
        <v>-50797820088758.094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-50797820088758.094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-211657583703.15872</v>
      </c>
      <c r="L5201" s="444">
        <f t="shared" ca="1" si="202"/>
        <v>-51009477672461.25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-51009477672461.25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-212539490301.92188</v>
      </c>
      <c r="L5202" s="444">
        <f t="shared" ca="1" si="202"/>
        <v>-51222017162763.172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-51222017162763.172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-213425071511.51321</v>
      </c>
      <c r="L5203" s="444">
        <f t="shared" ca="1" si="202"/>
        <v>-51435442234274.688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-51435442234274.688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-214314342642.81119</v>
      </c>
      <c r="L5204" s="444">
        <f t="shared" ca="1" si="202"/>
        <v>-51649756576917.5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-51649756576917.5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-215207319070.48959</v>
      </c>
      <c r="L5205" s="444">
        <f t="shared" ca="1" si="202"/>
        <v>-51864963895987.992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-51864963895987.992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-216104016233.28329</v>
      </c>
      <c r="L5206" s="444">
        <f t="shared" ca="1" si="202"/>
        <v>-52081067912221.273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-52081067912221.273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-217004449634.25531</v>
      </c>
      <c r="L5207" s="444">
        <f t="shared" ca="1" si="202"/>
        <v>-52298072361855.531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-52298072361855.531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-217908634841.0647</v>
      </c>
      <c r="L5208" s="444">
        <f t="shared" ca="1" si="202"/>
        <v>-52515980996696.594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-52515980996696.594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-218816587486.23581</v>
      </c>
      <c r="L5209" s="444">
        <f t="shared" ca="1" si="202"/>
        <v>-52734797584182.828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-52734797584182.828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-219728323267.42844</v>
      </c>
      <c r="L5210" s="444">
        <f t="shared" ca="1" si="202"/>
        <v>-52954525907450.258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-52954525907450.258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-220643857947.70941</v>
      </c>
      <c r="L5211" s="444">
        <f t="shared" ca="1" si="202"/>
        <v>-53175169765397.969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-53175169765397.969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-221563207355.82486</v>
      </c>
      <c r="L5212" s="444">
        <f t="shared" ca="1" si="202"/>
        <v>-53396732972753.797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-53396732972753.797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-222486387386.47415</v>
      </c>
      <c r="L5213" s="444">
        <f t="shared" ca="1" si="202"/>
        <v>-53619219360140.273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-53619219360140.273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-223413414000.58447</v>
      </c>
      <c r="L5214" s="444">
        <f t="shared" ca="1" si="202"/>
        <v>-53842632774140.859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-53842632774140.859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-224344303225.58691</v>
      </c>
      <c r="L5215" s="444">
        <f t="shared" ca="1" si="202"/>
        <v>-54066977077366.445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-54066977077366.445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-225279071155.69351</v>
      </c>
      <c r="L5216" s="444">
        <f t="shared" ca="1" si="202"/>
        <v>-54292256148522.141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-54292256148522.141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-226217733952.17557</v>
      </c>
      <c r="L5217" s="444">
        <f t="shared" ca="1" si="202"/>
        <v>-54518473882474.313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-54518473882474.313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-227160307843.64297</v>
      </c>
      <c r="L5218" s="444">
        <f t="shared" ca="1" si="202"/>
        <v>-54745634190317.953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-54745634190317.953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-228106809126.3248</v>
      </c>
      <c r="L5219" s="444">
        <f t="shared" ca="1" si="202"/>
        <v>-54973740999444.281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-54973740999444.281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-229057254164.3512</v>
      </c>
      <c r="L5220" s="444">
        <f t="shared" ca="1" si="202"/>
        <v>-55202798253608.633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-55202798253608.633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-230011659390.03598</v>
      </c>
      <c r="L5221" s="444">
        <f t="shared" ca="1" si="202"/>
        <v>-55432809912998.672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-55432809912998.672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-230970041304.16113</v>
      </c>
      <c r="L5222" s="444">
        <f t="shared" ca="1" si="202"/>
        <v>-55663779954302.836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-55663779954302.836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-231932416476.26181</v>
      </c>
      <c r="L5223" s="444">
        <f t="shared" ca="1" si="202"/>
        <v>-55895712370779.102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-55895712370779.102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-232898801544.91293</v>
      </c>
      <c r="L5224" s="444">
        <f t="shared" ca="1" si="202"/>
        <v>-56128611172324.016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-56128611172324.016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-233869213218.01675</v>
      </c>
      <c r="L5225" s="444">
        <f t="shared" ca="1" si="202"/>
        <v>-56362480385542.031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-56362480385542.031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-234843668273.0918</v>
      </c>
      <c r="L5226" s="444">
        <f t="shared" ca="1" si="202"/>
        <v>-56597324053815.125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-56597324053815.125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-235822183557.56302</v>
      </c>
      <c r="L5227" s="444">
        <f t="shared" ca="1" si="202"/>
        <v>-56833146237372.688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-56833146237372.688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-236804775989.05289</v>
      </c>
      <c r="L5228" s="444">
        <f t="shared" ca="1" si="202"/>
        <v>-57069951013361.742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-57069951013361.742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-237791462555.67389</v>
      </c>
      <c r="L5229" s="444">
        <f t="shared" ca="1" si="202"/>
        <v>-57307742475917.414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-57307742475917.414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-238782260316.3226</v>
      </c>
      <c r="L5230" s="444">
        <f t="shared" ca="1" si="202"/>
        <v>-57546524736233.734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-57546524736233.734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-239777186400.97385</v>
      </c>
      <c r="L5231" s="444">
        <f t="shared" ca="1" si="202"/>
        <v>-57786301922634.711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-57786301922634.711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-240776258010.978</v>
      </c>
      <c r="L5232" s="444">
        <f t="shared" ca="1" si="202"/>
        <v>-58027078180645.688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-58027078180645.688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-241779492419.35706</v>
      </c>
      <c r="L5233" s="444">
        <f t="shared" ca="1" si="202"/>
        <v>-58268857673065.047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-58268857673065.047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-242786906971.10437</v>
      </c>
      <c r="L5234" s="444">
        <f t="shared" ca="1" si="202"/>
        <v>-58511644580036.148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-58511644580036.148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-243798519083.48395</v>
      </c>
      <c r="L5235" s="444">
        <f t="shared" ca="1" si="202"/>
        <v>-58755443099119.633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-58755443099119.633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-244814346246.33182</v>
      </c>
      <c r="L5236" s="444">
        <f t="shared" ca="1" si="202"/>
        <v>-59000257445365.961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-59000257445365.961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-245834406022.35815</v>
      </c>
      <c r="L5237" s="444">
        <f t="shared" ca="1" si="202"/>
        <v>-59246091851388.32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-59246091851388.32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-246858716047.45129</v>
      </c>
      <c r="L5238" s="444">
        <f t="shared" ca="1" si="202"/>
        <v>-59492950567435.773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-59492950567435.773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-247887294030.98239</v>
      </c>
      <c r="L5239" s="444">
        <f t="shared" ca="1" si="202"/>
        <v>-59740837861466.758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-59740837861466.758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-248920157756.11148</v>
      </c>
      <c r="L5240" s="444">
        <f t="shared" ca="1" si="202"/>
        <v>-59989758019222.867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-59989758019222.867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-249957325080.09531</v>
      </c>
      <c r="L5241" s="444">
        <f t="shared" ca="1" si="202"/>
        <v>-60239715344302.961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-60239715344302.961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-250998813934.59567</v>
      </c>
      <c r="L5242" s="444">
        <f t="shared" ca="1" si="202"/>
        <v>-60490714158237.555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-60490714158237.555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-252044642325.98984</v>
      </c>
      <c r="L5243" s="444">
        <f t="shared" ca="1" si="202"/>
        <v>-60742758800563.547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-60742758800563.547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-253094828335.6814</v>
      </c>
      <c r="L5244" s="444">
        <f t="shared" ca="1" si="202"/>
        <v>-60995853628899.227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-60995853628899.227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-254149390120.41345</v>
      </c>
      <c r="L5245" s="444">
        <f t="shared" ca="1" si="202"/>
        <v>-61250003019019.641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-61250003019019.641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-255208345912.58179</v>
      </c>
      <c r="L5246" s="444">
        <f t="shared" ca="1" si="202"/>
        <v>-61505211364932.219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-61505211364932.219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-256271714020.5509</v>
      </c>
      <c r="L5247" s="444">
        <f t="shared" ca="1" si="202"/>
        <v>-61761483078952.773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-61761483078952.773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-257339512828.96991</v>
      </c>
      <c r="L5248" s="444">
        <f t="shared" ca="1" si="202"/>
        <v>-62018822591781.742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-62018822591781.742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-258411760799.09058</v>
      </c>
      <c r="L5249" s="444">
        <f t="shared" ca="1" si="202"/>
        <v>-62277234352580.836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-62277234352580.836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-259488476469.08682</v>
      </c>
      <c r="L5250" s="444">
        <f t="shared" ca="1" si="202"/>
        <v>-62536722829049.922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-62536722829049.922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-260569678454.37463</v>
      </c>
      <c r="L5251" s="444">
        <f t="shared" ca="1" si="202"/>
        <v>-62797292507504.297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-62797292507504.297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-261655385447.93457</v>
      </c>
      <c r="L5252" s="444">
        <f t="shared" ca="1" si="202"/>
        <v>-63058947892952.234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-63058947892952.234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-262745616220.63431</v>
      </c>
      <c r="L5253" s="444">
        <f t="shared" ca="1" si="202"/>
        <v>-63321693509172.867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-63321693509172.867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-263840389621.55362</v>
      </c>
      <c r="L5254" s="444">
        <f t="shared" ca="1" si="202"/>
        <v>-63585533898794.422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-63585533898794.422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-264939724578.31012</v>
      </c>
      <c r="L5255" s="444">
        <f t="shared" ca="1" si="202"/>
        <v>-63850473623372.734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-63850473623372.734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-266043640097.38638</v>
      </c>
      <c r="L5256" s="444">
        <f t="shared" ca="1" si="202"/>
        <v>-64116517263470.117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-64116517263470.117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-267152155264.45883</v>
      </c>
      <c r="L5257" s="444">
        <f t="shared" ca="1" si="202"/>
        <v>-64383669418734.578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-64383669418734.578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-268265289244.72742</v>
      </c>
      <c r="L5258" s="444">
        <f t="shared" ca="1" si="202"/>
        <v>-64651934707979.305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-64651934707979.305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-269383061283.2471</v>
      </c>
      <c r="L5259" s="444">
        <f t="shared" ca="1" si="202"/>
        <v>-64921317769262.555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-64921317769262.555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-270505490705.26062</v>
      </c>
      <c r="L5260" s="444">
        <f t="shared" ca="1" si="202"/>
        <v>-65191823259967.813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-65191823259967.813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-271632596916.53256</v>
      </c>
      <c r="L5261" s="444">
        <f t="shared" ca="1" si="202"/>
        <v>-65463455856884.344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-65463455856884.344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-272764399403.68472</v>
      </c>
      <c r="L5262" s="444">
        <f t="shared" ca="1" si="202"/>
        <v>-65736220256288.031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-65736220256288.031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-273900917734.53345</v>
      </c>
      <c r="L5263" s="444">
        <f t="shared" ca="1" si="202"/>
        <v>-66010121174022.563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-66010121174022.563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-275042171558.42737</v>
      </c>
      <c r="L5264" s="444">
        <f t="shared" ca="1" si="202"/>
        <v>-66285163345580.992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-66285163345580.992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-276188180606.58746</v>
      </c>
      <c r="L5265" s="444">
        <f t="shared" ca="1" si="202"/>
        <v>-66561351526187.578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-66561351526187.578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-277338964692.44818</v>
      </c>
      <c r="L5266" s="444">
        <f t="shared" ca="1" si="202"/>
        <v>-66838690490880.023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-66838690490880.023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-278494543712.00012</v>
      </c>
      <c r="L5267" s="444">
        <f t="shared" ca="1" si="202"/>
        <v>-67117185034592.023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-67117185034592.023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-279654937644.13348</v>
      </c>
      <c r="L5268" s="444">
        <f t="shared" ca="1" si="202"/>
        <v>-67396839972236.156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-67396839972236.156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-280820166550.98401</v>
      </c>
      <c r="L5269" s="444">
        <f t="shared" ca="1" si="202"/>
        <v>-67677660138787.141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-67677660138787.141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-281990250578.27972</v>
      </c>
      <c r="L5270" s="444">
        <f t="shared" ca="1" si="202"/>
        <v>-67959650389365.422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-67959650389365.422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-283165209955.68927</v>
      </c>
      <c r="L5271" s="444">
        <f t="shared" ca="1" si="202"/>
        <v>-68242815599321.109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-68242815599321.109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-284345064997.17126</v>
      </c>
      <c r="L5272" s="444">
        <f t="shared" ca="1" si="202"/>
        <v>-68527160664318.281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-68527160664318.281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-285529836101.32617</v>
      </c>
      <c r="L5273" s="444">
        <f t="shared" ca="1" si="202"/>
        <v>-68812690500419.609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-68812690500419.609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-286719543751.74835</v>
      </c>
      <c r="L5274" s="444">
        <f t="shared" ca="1" si="202"/>
        <v>-69099410044171.359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-69099410044171.359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-287914208517.38062</v>
      </c>
      <c r="L5275" s="444">
        <f t="shared" ca="1" si="202"/>
        <v>-69387324252688.742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-69387324252688.742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-289113851052.86975</v>
      </c>
      <c r="L5276" s="444">
        <f t="shared" ca="1" si="202"/>
        <v>-69676438103741.609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-69676438103741.609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-290318492098.92334</v>
      </c>
      <c r="L5277" s="444">
        <f t="shared" ca="1" si="202"/>
        <v>-69966756595840.531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-69966756595840.531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-291528152482.66882</v>
      </c>
      <c r="L5278" s="444">
        <f t="shared" ca="1" si="202"/>
        <v>-70258284748323.203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-70258284748323.203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-292742853118.01337</v>
      </c>
      <c r="L5279" s="444">
        <f t="shared" ca="1" si="202"/>
        <v>-70551027601441.219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-70551027601441.219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-293962615006.00507</v>
      </c>
      <c r="L5280" s="444">
        <f t="shared" ca="1" si="202"/>
        <v>-70844990216447.219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-70844990216447.219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-295187459235.19672</v>
      </c>
      <c r="L5281" s="444">
        <f t="shared" ca="1" si="202"/>
        <v>-71140177675682.422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-71140177675682.422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-296417406982.01007</v>
      </c>
      <c r="L5282" s="444">
        <f t="shared" ca="1" si="202"/>
        <v>-71436595082664.438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-71436595082664.438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-297652479511.10181</v>
      </c>
      <c r="L5283" s="444">
        <f t="shared" ca="1" si="202"/>
        <v>-71734247562175.547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-71734247562175.547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-298892698175.73145</v>
      </c>
      <c r="L5284" s="444">
        <f t="shared" ca="1" si="202"/>
        <v>-72033140260351.281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-72033140260351.281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-300138084418.13031</v>
      </c>
      <c r="L5285" s="444">
        <f t="shared" ca="1" si="202"/>
        <v>-72333278344769.406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-72333278344769.406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-301388659769.8725</v>
      </c>
      <c r="L5286" s="444">
        <f t="shared" ca="1" si="202"/>
        <v>-72634667004539.281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-72634667004539.281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-302644445852.24701</v>
      </c>
      <c r="L5287" s="444">
        <f t="shared" ca="1" si="202"/>
        <v>-72937311450391.531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-72937311450391.531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-303905464376.63135</v>
      </c>
      <c r="L5288" s="444">
        <f t="shared" ca="1" si="202"/>
        <v>-73241216914768.156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-73241216914768.156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-305171737144.86731</v>
      </c>
      <c r="L5289" s="444">
        <f t="shared" ca="1" si="202"/>
        <v>-73546388651913.031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-73546388651913.031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-306443286049.63763</v>
      </c>
      <c r="L5290" s="444">
        <f t="shared" ca="1" si="202"/>
        <v>-73852831937962.672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-73852831937962.672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-307720133074.84448</v>
      </c>
      <c r="L5291" s="444">
        <f t="shared" ca="1" si="202"/>
        <v>-74160552071037.516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-74160552071037.516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-309002300295.98962</v>
      </c>
      <c r="L5292" s="444">
        <f t="shared" ca="1" si="202"/>
        <v>-74469554371333.5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-74469554371333.5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-310289809880.55627</v>
      </c>
      <c r="L5293" s="444">
        <f t="shared" ca="1" si="202"/>
        <v>-74779844181214.063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-74779844181214.063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-311582684088.39191</v>
      </c>
      <c r="L5294" s="444">
        <f t="shared" ca="1" si="202"/>
        <v>-75091426865302.453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-75091426865302.453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-312880945272.09357</v>
      </c>
      <c r="L5295" s="444">
        <f t="shared" ca="1" si="202"/>
        <v>-75404307810574.547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-75404307810574.547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-314184615877.39392</v>
      </c>
      <c r="L5296" s="444">
        <f t="shared" ca="1" si="202"/>
        <v>-75718492426451.938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-75718492426451.938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-315493718443.54974</v>
      </c>
      <c r="L5297" s="444">
        <f t="shared" ca="1" si="202"/>
        <v>-76033986144895.484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-76033986144895.484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-316808275603.7312</v>
      </c>
      <c r="L5298" s="444">
        <f t="shared" ca="1" si="202"/>
        <v>-76350794420499.219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-76350794420499.219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-318128310085.41339</v>
      </c>
      <c r="L5299" s="444">
        <f t="shared" ca="1" si="202"/>
        <v>-76668922730584.625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-76668922730584.625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-319453844710.76929</v>
      </c>
      <c r="L5300" s="444">
        <f t="shared" ca="1" si="202"/>
        <v>-76988376575295.391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-76988376575295.391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-320784902397.06415</v>
      </c>
      <c r="L5301" s="444">
        <f t="shared" ca="1" si="202"/>
        <v>-77309161477692.453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-77309161477692.453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-322121506157.05188</v>
      </c>
      <c r="L5302" s="444">
        <f t="shared" ca="1" si="202"/>
        <v>-77631282983849.5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-77631282983849.5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-323463679099.37292</v>
      </c>
      <c r="L5303" s="444">
        <f t="shared" ca="1" si="202"/>
        <v>-77954746662948.875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-77954746662948.875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-324811444428.95361</v>
      </c>
      <c r="L5304" s="444">
        <f t="shared" ca="1" si="202"/>
        <v>-78279558107377.828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-78279558107377.828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-326164825447.40759</v>
      </c>
      <c r="L5305" s="444">
        <f t="shared" ca="1" si="202"/>
        <v>-78605722932825.234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-78605722932825.234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-327523845553.43848</v>
      </c>
      <c r="L5306" s="444">
        <f t="shared" ca="1" si="202"/>
        <v>-78933246778378.672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-78933246778378.672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-328888528243.24445</v>
      </c>
      <c r="L5307" s="444">
        <f t="shared" ca="1" si="202"/>
        <v>-79262135306621.922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-79262135306621.922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-330258897110.92468</v>
      </c>
      <c r="L5308" s="444">
        <f t="shared" ca="1" si="202"/>
        <v>-79592394203732.844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-79592394203732.844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-331634975848.88684</v>
      </c>
      <c r="L5309" s="444">
        <f t="shared" ca="1" si="202"/>
        <v>-79924029179581.734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-79924029179581.734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-333016788248.2572</v>
      </c>
      <c r="L5310" s="444">
        <f t="shared" ca="1" si="202"/>
        <v>-80257045967829.984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-80257045967829.984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-334404358199.29163</v>
      </c>
      <c r="L5311" s="444">
        <f t="shared" ca="1" si="202"/>
        <v>-80591450326029.281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-80591450326029.281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-335797709691.7887</v>
      </c>
      <c r="L5312" s="444">
        <f t="shared" ca="1" si="202"/>
        <v>-80927248035721.063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-80927248035721.063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-337196866815.50439</v>
      </c>
      <c r="L5313" s="444">
        <f t="shared" ca="1" si="202"/>
        <v>-81264444902536.563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-81264444902536.563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-338601853760.56903</v>
      </c>
      <c r="L5314" s="444">
        <f t="shared" ca="1" si="202"/>
        <v>-81603046756297.125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-81603046756297.125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-340012694817.90466</v>
      </c>
      <c r="L5315" s="444">
        <f t="shared" ca="1" si="202"/>
        <v>-81943059451115.031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-81943059451115.031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-341429414379.64594</v>
      </c>
      <c r="L5316" s="444">
        <f t="shared" ca="1" si="202"/>
        <v>-82284488865494.672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-82284488865494.672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-342852036939.56116</v>
      </c>
      <c r="L5317" s="444">
        <f t="shared" ca="1" si="202"/>
        <v>-82627340902434.234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-82627340902434.234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-344280587093.47595</v>
      </c>
      <c r="L5318" s="444">
        <f t="shared" ca="1" si="202"/>
        <v>-82971621489527.703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-82971621489527.703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-345715089539.69873</v>
      </c>
      <c r="L5319" s="444">
        <f t="shared" ca="1" si="202"/>
        <v>-83317336579067.406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-83317336579067.406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-347155569079.44751</v>
      </c>
      <c r="L5320" s="444">
        <f t="shared" ca="1" si="202"/>
        <v>-83664492148146.859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-83664492148146.859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-348602050617.27856</v>
      </c>
      <c r="L5321" s="444">
        <f t="shared" ca="1" si="202"/>
        <v>-84013094198764.141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-84013094198764.141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-350054559161.51727</v>
      </c>
      <c r="L5322" s="444">
        <f t="shared" ca="1" si="202"/>
        <v>-84363148757925.656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-84363148757925.656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-351513119824.69025</v>
      </c>
      <c r="L5323" s="444">
        <f t="shared" ca="1" si="202"/>
        <v>-84714661877750.344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-84714661877750.344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-352977757823.95978</v>
      </c>
      <c r="L5324" s="444">
        <f t="shared" ca="1" si="202"/>
        <v>-85067639635574.297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-85067639635574.297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-354448498481.55957</v>
      </c>
      <c r="L5325" s="444">
        <f t="shared" ca="1" si="202"/>
        <v>-85422088134055.859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-85422088134055.859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-355925367225.23273</v>
      </c>
      <c r="L5326" s="444">
        <f t="shared" ca="1" si="202"/>
        <v>-85778013501281.094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-85778013501281.094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-357408389588.6712</v>
      </c>
      <c r="L5327" s="444">
        <f t="shared" ca="1" si="202"/>
        <v>-86135421890869.766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-86135421890869.766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-358897591211.95734</v>
      </c>
      <c r="L5328" s="444">
        <f t="shared" ca="1" si="202"/>
        <v>-86494319482081.719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-86494319482081.719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-360392997842.00714</v>
      </c>
      <c r="L5329" s="444">
        <f t="shared" ca="1" si="202"/>
        <v>-86854712479923.719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-86854712479923.719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-361894635333.0155</v>
      </c>
      <c r="L5330" s="444">
        <f t="shared" ca="1" si="202"/>
        <v>-87216607115256.734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-87216607115256.734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-363402529646.90308</v>
      </c>
      <c r="L5331" s="444">
        <f t="shared" ca="1" si="202"/>
        <v>-87580009644903.641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-87580009644903.641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-364916706853.76514</v>
      </c>
      <c r="L5332" s="444">
        <f t="shared" ca="1" si="202"/>
        <v>-87944926351757.406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-87944926351757.406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-366437193132.32251</v>
      </c>
      <c r="L5333" s="444">
        <f t="shared" ca="1" si="202"/>
        <v>-88311363544889.734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-88311363544889.734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-367964014770.3739</v>
      </c>
      <c r="L5334" s="444">
        <f t="shared" ca="1" si="202"/>
        <v>-88679327559660.109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-88679327559660.109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-369497198165.25043</v>
      </c>
      <c r="L5335" s="444">
        <f t="shared" ca="1" si="202"/>
        <v>-89048824757825.359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-89048824757825.359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-371036769824.27234</v>
      </c>
      <c r="L5336" s="444">
        <f t="shared" ca="1" si="202"/>
        <v>-89419861527649.625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-89419861527649.625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-372582756365.20679</v>
      </c>
      <c r="L5337" s="444">
        <f t="shared" ca="1" si="202"/>
        <v>-89792444284014.828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-89792444284014.828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-374135184516.72845</v>
      </c>
      <c r="L5338" s="444">
        <f t="shared" ca="1" si="202"/>
        <v>-90166579468531.563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-90166579468531.563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-375694081118.88153</v>
      </c>
      <c r="L5339" s="444">
        <f t="shared" ca="1" si="202"/>
        <v>-90542273549650.438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-90542273549650.438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-377259473123.54346</v>
      </c>
      <c r="L5340" s="444">
        <f t="shared" ca="1" si="202"/>
        <v>-90919533022773.984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-90919533022773.984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-378831387594.8916</v>
      </c>
      <c r="L5341" s="444">
        <f t="shared" ca="1" si="202"/>
        <v>-91298364410368.875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-91298364410368.875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-380409851709.8703</v>
      </c>
      <c r="L5342" s="444">
        <f t="shared" ca="1" si="202"/>
        <v>-91678774262078.75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-91678774262078.75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-381994892758.66144</v>
      </c>
      <c r="L5343" s="444">
        <f t="shared" ca="1" si="202"/>
        <v>-92060769154837.406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-92060769154837.406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-383586538145.15588</v>
      </c>
      <c r="L5344" s="444">
        <f t="shared" ca="1" si="202"/>
        <v>-92444355692982.563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-92444355692982.563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-385184815387.42737</v>
      </c>
      <c r="L5345" s="444">
        <f t="shared" ca="1" si="202"/>
        <v>-92829540508369.984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-92829540508369.984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-386789752118.20825</v>
      </c>
      <c r="L5346" s="444">
        <f t="shared" ca="1" si="202"/>
        <v>-93216330260488.188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-93216330260488.188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-388401376085.36743</v>
      </c>
      <c r="L5347" s="444">
        <f t="shared" ca="1" si="202"/>
        <v>-93604731636573.563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-93604731636573.563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-390019715152.38983</v>
      </c>
      <c r="L5348" s="444">
        <f t="shared" ca="1" si="202"/>
        <v>-93994751351725.953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-93994751351725.953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-391644797298.85815</v>
      </c>
      <c r="L5349" s="444">
        <f t="shared" ca="1" si="202"/>
        <v>-94386396149024.813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-94386396149024.813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-393276650620.93671</v>
      </c>
      <c r="L5350" s="444">
        <f t="shared" ca="1" si="202"/>
        <v>-94779672799645.75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-94779672799645.75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-394915303331.8573</v>
      </c>
      <c r="L5351" s="444">
        <f t="shared" ca="1" si="202"/>
        <v>-95174588102977.609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-95174588102977.609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-396560783762.40668</v>
      </c>
      <c r="L5352" s="444">
        <f t="shared" ca="1" si="202"/>
        <v>-95571148886740.016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-95571148886740.016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-398213120361.41675</v>
      </c>
      <c r="L5353" s="444">
        <f t="shared" ca="1" si="202"/>
        <v>-95969362007101.438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-95969362007101.438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-399872341696.25598</v>
      </c>
      <c r="L5354" s="444">
        <f t="shared" ca="1" si="202"/>
        <v>-96369234348797.688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-96369234348797.688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-401538476453.32367</v>
      </c>
      <c r="L5355" s="444">
        <f t="shared" ca="1" si="202"/>
        <v>-96770772825251.016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-96770772825251.016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-403211553438.5459</v>
      </c>
      <c r="L5356" s="444">
        <f t="shared" ca="1" si="202"/>
        <v>-97173984378689.563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-97173984378689.563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-404891601577.87317</v>
      </c>
      <c r="L5357" s="444">
        <f t="shared" ca="1" si="202"/>
        <v>-97578875980267.438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-97578875980267.438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-406578649917.78101</v>
      </c>
      <c r="L5358" s="444">
        <f t="shared" ca="1" si="202"/>
        <v>-97985454630185.219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-97985454630185.219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-408272727625.77173</v>
      </c>
      <c r="L5359" s="444">
        <f t="shared" ca="1" si="202"/>
        <v>-98393727357810.984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-98393727357810.984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-409973863990.87909</v>
      </c>
      <c r="L5360" s="444">
        <f t="shared" ca="1" si="202"/>
        <v>-98803701221801.859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-98803701221801.859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-411682088424.17444</v>
      </c>
      <c r="L5361" s="444">
        <f t="shared" ca="1" si="202"/>
        <v>-99215383310226.031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-99215383310226.031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-413397430459.27515</v>
      </c>
      <c r="L5362" s="444">
        <f t="shared" ca="1" si="202"/>
        <v>-99628780740685.313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-99628780740685.313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-415119919752.85547</v>
      </c>
      <c r="L5363" s="444">
        <f t="shared" ref="L5363:L5617" ca="1" si="207">I5363-J5363+K5363</f>
        <v>-100043900660438.17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-100043900660438.17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-416849586085.15906</v>
      </c>
      <c r="L5364" s="444">
        <f t="shared" ca="1" si="207"/>
        <v>-100460750246523.33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-100460750246523.33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-418586459360.51385</v>
      </c>
      <c r="L5365" s="444">
        <f t="shared" ca="1" si="207"/>
        <v>-100879336705883.84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-100879336705883.84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-420330569607.84937</v>
      </c>
      <c r="L5366" s="444">
        <f t="shared" ca="1" si="207"/>
        <v>-101299667275491.69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-101299667275491.69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-422081946981.21533</v>
      </c>
      <c r="L5367" s="444">
        <f t="shared" ca="1" si="207"/>
        <v>-101721749222472.91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-101721749222472.91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-423840621760.30377</v>
      </c>
      <c r="L5368" s="444">
        <f t="shared" ca="1" si="207"/>
        <v>-102145589844233.2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-102145589844233.2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-425606624350.97168</v>
      </c>
      <c r="L5369" s="444">
        <f t="shared" ca="1" si="207"/>
        <v>-102571196468584.17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-102571196468584.17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-427379985285.7674</v>
      </c>
      <c r="L5370" s="444">
        <f t="shared" ca="1" si="207"/>
        <v>-102998576453869.94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-102998576453869.94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-429160735224.45807</v>
      </c>
      <c r="L5371" s="444">
        <f t="shared" ca="1" si="207"/>
        <v>-103427737189094.39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-103427737189094.39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-430948904954.55994</v>
      </c>
      <c r="L5372" s="444">
        <f t="shared" ca="1" si="207"/>
        <v>-103858686094048.95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-103858686094048.95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-432744525391.87061</v>
      </c>
      <c r="L5373" s="444">
        <f t="shared" ca="1" si="207"/>
        <v>-104291430619440.83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-104291430619440.83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-434547627581.00342</v>
      </c>
      <c r="L5374" s="444">
        <f t="shared" ca="1" si="207"/>
        <v>-104725978247021.83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-104725978247021.83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-436358242695.92426</v>
      </c>
      <c r="L5375" s="444">
        <f t="shared" ca="1" si="207"/>
        <v>-105162336489717.75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-105162336489717.75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-438176402040.4906</v>
      </c>
      <c r="L5376" s="444">
        <f t="shared" ca="1" si="207"/>
        <v>-105600512891758.23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-105600512891758.23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-440002137048.99261</v>
      </c>
      <c r="L5377" s="444">
        <f t="shared" ca="1" si="207"/>
        <v>-106040515028807.23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-106040515028807.23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-441835479286.69678</v>
      </c>
      <c r="L5378" s="444">
        <f t="shared" ca="1" si="207"/>
        <v>-106482350508093.94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-106482350508093.94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-443676460450.39142</v>
      </c>
      <c r="L5379" s="444">
        <f t="shared" ca="1" si="207"/>
        <v>-106926026968544.33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-106926026968544.33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-445525112368.93469</v>
      </c>
      <c r="L5380" s="444">
        <f t="shared" ca="1" si="207"/>
        <v>-107371552080913.27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-107371552080913.27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-447381467003.80524</v>
      </c>
      <c r="L5381" s="444">
        <f t="shared" ca="1" si="207"/>
        <v>-107818933547917.08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-107818933547917.08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-449245556449.65448</v>
      </c>
      <c r="L5382" s="444">
        <f t="shared" ca="1" si="207"/>
        <v>-108268179104366.73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-108268179104366.73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-451117412934.86139</v>
      </c>
      <c r="L5383" s="444">
        <f t="shared" ca="1" si="207"/>
        <v>-108719296517301.59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-108719296517301.59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-452997068822.08997</v>
      </c>
      <c r="L5384" s="444">
        <f t="shared" ca="1" si="207"/>
        <v>-109172293586123.69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-109172293586123.69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-454884556608.84869</v>
      </c>
      <c r="L5385" s="444">
        <f t="shared" ca="1" si="207"/>
        <v>-109627178142732.53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-109627178142732.53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-456779908928.05219</v>
      </c>
      <c r="L5386" s="444">
        <f t="shared" ca="1" si="207"/>
        <v>-110083958051660.58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-110083958051660.58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-458683158548.58575</v>
      </c>
      <c r="L5387" s="444">
        <f t="shared" ca="1" si="207"/>
        <v>-110542641210209.16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-110542641210209.16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-460594338375.8714</v>
      </c>
      <c r="L5388" s="444">
        <f t="shared" ca="1" si="207"/>
        <v>-111003235548585.03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-111003235548585.03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-462513481452.43768</v>
      </c>
      <c r="L5389" s="444">
        <f t="shared" ca="1" si="207"/>
        <v>-111465749030037.47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-111465749030037.47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-464440620958.48938</v>
      </c>
      <c r="L5390" s="444">
        <f t="shared" ca="1" si="207"/>
        <v>-111930189650995.95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-111930189650995.95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-466375790212.48315</v>
      </c>
      <c r="L5391" s="444">
        <f t="shared" ca="1" si="207"/>
        <v>-112396565441208.44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-112396565441208.44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-468319022671.7019</v>
      </c>
      <c r="L5392" s="444">
        <f t="shared" ca="1" si="207"/>
        <v>-112864884463880.14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-112864884463880.14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-470270351932.83398</v>
      </c>
      <c r="L5393" s="444">
        <f t="shared" ca="1" si="207"/>
        <v>-113335154815812.97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-113335154815812.97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-472229811732.55396</v>
      </c>
      <c r="L5394" s="444">
        <f t="shared" ca="1" si="207"/>
        <v>-113807384627545.52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-113807384627545.52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-474197435948.10632</v>
      </c>
      <c r="L5395" s="444">
        <f t="shared" ca="1" si="207"/>
        <v>-114281582063493.63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-114281582063493.63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-476173258597.89008</v>
      </c>
      <c r="L5396" s="444">
        <f t="shared" ca="1" si="207"/>
        <v>-114757755322091.52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-114757755322091.52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-478157313842.04797</v>
      </c>
      <c r="L5397" s="444">
        <f t="shared" ca="1" si="207"/>
        <v>-115235912635933.56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-115235912635933.56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-480149635983.05646</v>
      </c>
      <c r="L5398" s="444">
        <f t="shared" ca="1" si="207"/>
        <v>-115716062271916.63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-115716062271916.63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-482150259466.31927</v>
      </c>
      <c r="L5399" s="444">
        <f t="shared" ca="1" si="207"/>
        <v>-116198212531382.94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-116198212531382.94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-484159218880.76221</v>
      </c>
      <c r="L5400" s="444">
        <f t="shared" ca="1" si="207"/>
        <v>-116682371750263.7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-116682371750263.7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-486176548959.43207</v>
      </c>
      <c r="L5401" s="444">
        <f t="shared" ca="1" si="207"/>
        <v>-117168548299223.14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-117168548299223.14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-488202284580.0965</v>
      </c>
      <c r="L5402" s="444">
        <f t="shared" ca="1" si="207"/>
        <v>-117656750583803.23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-117656750583803.23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-490236460765.8468</v>
      </c>
      <c r="L5403" s="444">
        <f t="shared" ca="1" si="207"/>
        <v>-118146987044569.08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-118146987044569.08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-492279112685.70441</v>
      </c>
      <c r="L5404" s="444">
        <f t="shared" ca="1" si="207"/>
        <v>-118639266157254.78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-118639266157254.78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-494330275655.22827</v>
      </c>
      <c r="L5405" s="444">
        <f t="shared" ca="1" si="207"/>
        <v>-119133596432910.02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-119133596432910.02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-496389985137.12512</v>
      </c>
      <c r="L5406" s="444">
        <f t="shared" ca="1" si="207"/>
        <v>-119629986418047.14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-119629986418047.14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-498458276741.86316</v>
      </c>
      <c r="L5407" s="444">
        <f t="shared" ca="1" si="207"/>
        <v>-120128444694789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-120128444694789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-500535186228.28741</v>
      </c>
      <c r="L5408" s="444">
        <f t="shared" ca="1" si="207"/>
        <v>-120628979881017.28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-120628979881017.28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-502620749504.23865</v>
      </c>
      <c r="L5409" s="444">
        <f t="shared" ca="1" si="207"/>
        <v>-121131600630521.52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-121131600630521.52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-504715002627.17297</v>
      </c>
      <c r="L5410" s="444">
        <f t="shared" ca="1" si="207"/>
        <v>-121636315633148.69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-121636315633148.69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-506817981804.78625</v>
      </c>
      <c r="L5411" s="444">
        <f t="shared" ca="1" si="207"/>
        <v>-122143133614953.47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-122143133614953.47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-508929723395.6394</v>
      </c>
      <c r="L5412" s="444">
        <f t="shared" ca="1" si="207"/>
        <v>-122652063338349.11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-122652063338349.11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-511050263909.7879</v>
      </c>
      <c r="L5413" s="444">
        <f t="shared" ca="1" si="207"/>
        <v>-123163113602258.89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-123163113602258.89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-513179640009.41199</v>
      </c>
      <c r="L5414" s="444">
        <f t="shared" ca="1" si="207"/>
        <v>-123676293242268.3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-123676293242268.3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-515317888509.45123</v>
      </c>
      <c r="L5415" s="444">
        <f t="shared" ca="1" si="207"/>
        <v>-124191611130777.75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-124191611130777.75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-517465046378.2406</v>
      </c>
      <c r="L5416" s="444">
        <f t="shared" ca="1" si="207"/>
        <v>-124709076177155.98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-124709076177155.98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-519621150738.14996</v>
      </c>
      <c r="L5417" s="444">
        <f t="shared" ca="1" si="207"/>
        <v>-125228697327894.14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-125228697327894.14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-521786238866.22559</v>
      </c>
      <c r="L5418" s="444">
        <f t="shared" ca="1" si="207"/>
        <v>-125750483566760.36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-125750483566760.36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-523960348194.83484</v>
      </c>
      <c r="L5419" s="444">
        <f t="shared" ca="1" si="207"/>
        <v>-126274443914955.19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-126274443914955.19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-526143516312.31329</v>
      </c>
      <c r="L5420" s="444">
        <f t="shared" ca="1" si="207"/>
        <v>-126800587431267.5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-126800587431267.5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-528335780963.61456</v>
      </c>
      <c r="L5421" s="444">
        <f t="shared" ca="1" si="207"/>
        <v>-127328923212231.11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-127328923212231.11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-530537180050.96295</v>
      </c>
      <c r="L5422" s="444">
        <f t="shared" ca="1" si="207"/>
        <v>-127859460392282.08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-127859460392282.08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-532747751634.50867</v>
      </c>
      <c r="L5423" s="444">
        <f t="shared" ca="1" si="207"/>
        <v>-128392208143916.59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-128392208143916.59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-534967533932.98578</v>
      </c>
      <c r="L5424" s="444">
        <f t="shared" ca="1" si="207"/>
        <v>-128927175677849.58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-128927175677849.58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-537196565324.37323</v>
      </c>
      <c r="L5425" s="444">
        <f t="shared" ca="1" si="207"/>
        <v>-129464372243173.95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-129464372243173.95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-539434884346.55811</v>
      </c>
      <c r="L5426" s="444">
        <f t="shared" ca="1" si="207"/>
        <v>-130003807127520.52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-130003807127520.52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-541682529698.00214</v>
      </c>
      <c r="L5427" s="444">
        <f t="shared" ca="1" si="207"/>
        <v>-130545489657218.52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-130545489657218.52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-543939540238.41046</v>
      </c>
      <c r="L5428" s="444">
        <f t="shared" ca="1" si="207"/>
        <v>-131089429197456.92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-131089429197456.92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-546205954989.40375</v>
      </c>
      <c r="L5429" s="444">
        <f t="shared" ca="1" si="207"/>
        <v>-131635635152446.33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-131635635152446.33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-548481813135.19305</v>
      </c>
      <c r="L5430" s="444">
        <f t="shared" ca="1" si="207"/>
        <v>-132184116965581.52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-132184116965581.52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-550767154023.25635</v>
      </c>
      <c r="L5431" s="444">
        <f t="shared" ca="1" si="207"/>
        <v>-132734884119604.77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-132734884119604.77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-553062017165.0199</v>
      </c>
      <c r="L5432" s="444">
        <f t="shared" ca="1" si="207"/>
        <v>-133287946136769.78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-133287946136769.78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-555366442236.54077</v>
      </c>
      <c r="L5433" s="444">
        <f t="shared" ca="1" si="207"/>
        <v>-133843312579006.33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-133843312579006.33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-557680469079.19299</v>
      </c>
      <c r="L5434" s="444">
        <f t="shared" ca="1" si="207"/>
        <v>-134400993048085.52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-134400993048085.52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-560004137700.3562</v>
      </c>
      <c r="L5435" s="444">
        <f t="shared" ca="1" si="207"/>
        <v>-134960997185785.88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-134960997185785.88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-562337488274.10779</v>
      </c>
      <c r="L5436" s="444">
        <f t="shared" ca="1" si="207"/>
        <v>-135523334674059.98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-135523334674059.98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-564680561141.9165</v>
      </c>
      <c r="L5437" s="444">
        <f t="shared" ca="1" si="207"/>
        <v>-136088015235201.91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-136088015235201.91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-567033396813.34131</v>
      </c>
      <c r="L5438" s="444">
        <f t="shared" ca="1" si="207"/>
        <v>-136655048632015.25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-136655048632015.25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-569396035966.73022</v>
      </c>
      <c r="L5439" s="444">
        <f t="shared" ca="1" si="207"/>
        <v>-137224444667981.98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-137224444667981.98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-571768519449.92493</v>
      </c>
      <c r="L5440" s="444">
        <f t="shared" ca="1" si="207"/>
        <v>-137796213187431.91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-137796213187431.91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-574150888280.96631</v>
      </c>
      <c r="L5441" s="444">
        <f t="shared" ca="1" si="207"/>
        <v>-138370364075712.88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-138370364075712.88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-576543183648.80359</v>
      </c>
      <c r="L5442" s="444">
        <f t="shared" ca="1" si="207"/>
        <v>-138946907259361.67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-138946907259361.67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-578945446914.00696</v>
      </c>
      <c r="L5443" s="444">
        <f t="shared" ca="1" si="207"/>
        <v>-139525852706275.67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-139525852706275.67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-581357719609.48193</v>
      </c>
      <c r="L5444" s="444">
        <f t="shared" ca="1" si="207"/>
        <v>-140107210425885.16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-140107210425885.16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-583780043441.18811</v>
      </c>
      <c r="L5445" s="444">
        <f t="shared" ca="1" si="207"/>
        <v>-140690990469326.34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-140690990469326.34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-586212460288.85986</v>
      </c>
      <c r="L5446" s="444">
        <f t="shared" ca="1" si="207"/>
        <v>-141277202929615.22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-141277202929615.22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-588655012206.7301</v>
      </c>
      <c r="L5447" s="444">
        <f t="shared" ca="1" si="207"/>
        <v>-141865857941821.94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-141865857941821.94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-591107741424.25806</v>
      </c>
      <c r="L5448" s="444">
        <f t="shared" ca="1" si="207"/>
        <v>-142456965683246.19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-142456965683246.19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-593570690346.85913</v>
      </c>
      <c r="L5449" s="444">
        <f t="shared" ca="1" si="207"/>
        <v>-143050536373593.03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-143050536373593.03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-596043901556.63757</v>
      </c>
      <c r="L5450" s="444">
        <f t="shared" ca="1" si="207"/>
        <v>-143646580275149.66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-143646580275149.66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-598527417813.12354</v>
      </c>
      <c r="L5451" s="444">
        <f t="shared" ca="1" si="207"/>
        <v>-144245107692962.78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-144245107692962.78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-601021282054.0116</v>
      </c>
      <c r="L5452" s="444">
        <f t="shared" ca="1" si="207"/>
        <v>-144846128975016.78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-144846128975016.78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-603525537395.9032</v>
      </c>
      <c r="L5453" s="444">
        <f t="shared" ca="1" si="207"/>
        <v>-145449654512412.69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-145449654512412.69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-606040227135.05286</v>
      </c>
      <c r="L5454" s="444">
        <f t="shared" ca="1" si="207"/>
        <v>-146055694739547.75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-146055694739547.75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-608565394748.1156</v>
      </c>
      <c r="L5455" s="444">
        <f t="shared" ca="1" si="207"/>
        <v>-146664260134295.88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-146664260134295.88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-611101083892.89941</v>
      </c>
      <c r="L5456" s="444">
        <f t="shared" ca="1" si="207"/>
        <v>-147275361218188.78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-147275361218188.78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-613647338409.11987</v>
      </c>
      <c r="L5457" s="444">
        <f t="shared" ca="1" si="207"/>
        <v>-147889008556597.91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-147889008556597.91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-616204202319.15796</v>
      </c>
      <c r="L5458" s="444">
        <f t="shared" ca="1" si="207"/>
        <v>-148505212758917.06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-148505212758917.06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-618771719828.82104</v>
      </c>
      <c r="L5459" s="444">
        <f t="shared" ca="1" si="207"/>
        <v>-149123984478745.88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-149123984478745.88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-621349935328.10779</v>
      </c>
      <c r="L5460" s="444">
        <f t="shared" ca="1" si="207"/>
        <v>-149745334414073.97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-149745334414073.97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-623938893391.97485</v>
      </c>
      <c r="L5461" s="444">
        <f t="shared" ca="1" si="207"/>
        <v>-150369273307465.94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-150369273307465.94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-626538638781.10803</v>
      </c>
      <c r="L5462" s="444">
        <f t="shared" ca="1" si="207"/>
        <v>-150995811946247.03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-150995811946247.03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-629149216442.69592</v>
      </c>
      <c r="L5463" s="444">
        <f t="shared" ca="1" si="207"/>
        <v>-151624961162689.72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-151624961162689.72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-631770671511.20715</v>
      </c>
      <c r="L5464" s="444">
        <f t="shared" ca="1" si="207"/>
        <v>-152256731834200.94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-152256731834200.94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-634403049309.17053</v>
      </c>
      <c r="L5465" s="444">
        <f t="shared" ca="1" si="207"/>
        <v>-152891134883510.09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-152891134883510.09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-637046395347.95874</v>
      </c>
      <c r="L5466" s="444">
        <f t="shared" ca="1" si="207"/>
        <v>-153528181278858.06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-153528181278858.06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-639700755328.5752</v>
      </c>
      <c r="L5467" s="444">
        <f t="shared" ca="1" si="207"/>
        <v>-154167882034186.63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-154167882034186.63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-642366175142.44421</v>
      </c>
      <c r="L5468" s="444">
        <f t="shared" ca="1" si="207"/>
        <v>-154810248209329.06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-154810248209329.06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-645042700872.20447</v>
      </c>
      <c r="L5469" s="444">
        <f t="shared" ca="1" si="207"/>
        <v>-155455290910201.28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-155455290910201.28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-647730378792.50537</v>
      </c>
      <c r="L5470" s="444">
        <f t="shared" ca="1" si="207"/>
        <v>-156103021288993.78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-156103021288993.78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-650429255370.80737</v>
      </c>
      <c r="L5471" s="444">
        <f t="shared" ca="1" si="207"/>
        <v>-156753450544364.59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-156753450544364.59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-653139377268.18579</v>
      </c>
      <c r="L5472" s="444">
        <f t="shared" ca="1" si="207"/>
        <v>-157406589921632.78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-157406589921632.78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-655860791340.1366</v>
      </c>
      <c r="L5473" s="444">
        <f t="shared" ca="1" si="207"/>
        <v>-158062450712972.91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-158062450712972.91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-658593544637.38708</v>
      </c>
      <c r="L5474" s="444">
        <f t="shared" ca="1" si="207"/>
        <v>-158721044257610.28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-158721044257610.28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-661337684406.70947</v>
      </c>
      <c r="L5475" s="444">
        <f t="shared" ca="1" si="207"/>
        <v>-159382381942017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-159382381942017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-664093258091.73755</v>
      </c>
      <c r="L5476" s="444">
        <f t="shared" ca="1" si="207"/>
        <v>-160046475200108.75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-160046475200108.75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-666860313333.7865</v>
      </c>
      <c r="L5477" s="444">
        <f t="shared" ca="1" si="207"/>
        <v>-160713335513442.53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-160713335513442.53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-669638897972.67725</v>
      </c>
      <c r="L5478" s="444">
        <f t="shared" ca="1" si="207"/>
        <v>-161382974411415.22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-161382974411415.22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-672429060047.56335</v>
      </c>
      <c r="L5479" s="444">
        <f t="shared" ca="1" si="207"/>
        <v>-162055403471462.78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-162055403471462.78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-675230847797.7616</v>
      </c>
      <c r="L5480" s="444">
        <f t="shared" ca="1" si="207"/>
        <v>-162730634319260.53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-162730634319260.53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-678044309663.58557</v>
      </c>
      <c r="L5481" s="444">
        <f t="shared" ca="1" si="207"/>
        <v>-163408678628924.13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-163408678628924.13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-680869494287.18384</v>
      </c>
      <c r="L5482" s="444">
        <f t="shared" ca="1" si="207"/>
        <v>-164089548123211.31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-164089548123211.31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-683706450513.38049</v>
      </c>
      <c r="L5483" s="444">
        <f t="shared" ca="1" si="207"/>
        <v>-164773254573724.69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-164773254573724.69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-686555227390.51953</v>
      </c>
      <c r="L5484" s="444">
        <f t="shared" ca="1" si="207"/>
        <v>-165459809801115.22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-165459809801115.22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-689415874171.31335</v>
      </c>
      <c r="L5485" s="444">
        <f t="shared" ca="1" si="207"/>
        <v>-166149225675286.53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-166149225675286.53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-692288440313.69385</v>
      </c>
      <c r="L5486" s="444">
        <f t="shared" ca="1" si="207"/>
        <v>-166841514115600.22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-166841514115600.22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-695172975481.6676</v>
      </c>
      <c r="L5487" s="444">
        <f t="shared" ca="1" si="207"/>
        <v>-167536687091081.88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-167536687091081.88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-698069529546.17444</v>
      </c>
      <c r="L5488" s="444">
        <f t="shared" ca="1" si="207"/>
        <v>-168234756620628.06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-168234756620628.06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-700978152585.9502</v>
      </c>
      <c r="L5489" s="444">
        <f t="shared" ca="1" si="207"/>
        <v>-168935734773214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-168935734773214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-703898894888.3916</v>
      </c>
      <c r="L5490" s="444">
        <f t="shared" ca="1" si="207"/>
        <v>-169639633668102.41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-169639633668102.41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-706831806950.42664</v>
      </c>
      <c r="L5491" s="444">
        <f t="shared" ca="1" si="207"/>
        <v>-170346465475052.84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-170346465475052.84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-709776939479.38684</v>
      </c>
      <c r="L5492" s="444">
        <f t="shared" ca="1" si="207"/>
        <v>-171056242414532.22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-171056242414532.22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-712734343393.88428</v>
      </c>
      <c r="L5493" s="444">
        <f t="shared" ca="1" si="207"/>
        <v>-171768976757926.09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-171768976757926.09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-715704069824.69202</v>
      </c>
      <c r="L5494" s="444">
        <f t="shared" ca="1" si="207"/>
        <v>-172484680827750.78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-172484680827750.78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-718686170115.6283</v>
      </c>
      <c r="L5495" s="444">
        <f t="shared" ca="1" si="207"/>
        <v>-173203366997866.41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-173203366997866.41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-721680695824.44336</v>
      </c>
      <c r="L5496" s="444">
        <f t="shared" ca="1" si="207"/>
        <v>-173925047693690.84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-173925047693690.84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-724687698723.71179</v>
      </c>
      <c r="L5497" s="444">
        <f t="shared" ca="1" si="207"/>
        <v>-174649735392414.56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-174649735392414.56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-727707230801.72729</v>
      </c>
      <c r="L5498" s="444">
        <f t="shared" ca="1" si="207"/>
        <v>-175377442623216.28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-175377442623216.28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-730739344263.40112</v>
      </c>
      <c r="L5499" s="444">
        <f t="shared" ca="1" si="207"/>
        <v>-176108181967479.69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-176108181967479.69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-733784091531.16541</v>
      </c>
      <c r="L5500" s="444">
        <f t="shared" ca="1" si="207"/>
        <v>-176841966059010.84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-176841966059010.84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-736841525245.87854</v>
      </c>
      <c r="L5501" s="444">
        <f t="shared" ca="1" si="207"/>
        <v>-177578807584256.72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-177578807584256.72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-739911698267.73633</v>
      </c>
      <c r="L5502" s="444">
        <f t="shared" ca="1" si="207"/>
        <v>-178318719282524.47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-178318719282524.47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-742994663677.1853</v>
      </c>
      <c r="L5503" s="444">
        <f t="shared" ca="1" si="207"/>
        <v>-179061713946201.66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-179061713946201.66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-746090474775.84021</v>
      </c>
      <c r="L5504" s="444">
        <f t="shared" ca="1" si="207"/>
        <v>-179807804420977.5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-179807804420977.5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-749199185087.40625</v>
      </c>
      <c r="L5505" s="444">
        <f t="shared" ca="1" si="207"/>
        <v>-180557003606064.91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-180557003606064.91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-752320848358.60376</v>
      </c>
      <c r="L5506" s="444">
        <f t="shared" ca="1" si="207"/>
        <v>-181309324454423.5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-181309324454423.5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-755455518560.0979</v>
      </c>
      <c r="L5507" s="444">
        <f t="shared" ca="1" si="207"/>
        <v>-182064779972983.59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-182064779972983.59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-758603249887.43164</v>
      </c>
      <c r="L5508" s="444">
        <f t="shared" ca="1" si="207"/>
        <v>-182823383222871.03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-182823383222871.03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-761764096761.96265</v>
      </c>
      <c r="L5509" s="444">
        <f t="shared" ca="1" si="207"/>
        <v>-183585147319633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-183585147319633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-764938113831.8042</v>
      </c>
      <c r="L5510" s="444">
        <f t="shared" ca="1" si="207"/>
        <v>-184350085433464.81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-184350085433464.81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-768125355972.77002</v>
      </c>
      <c r="L5511" s="444">
        <f t="shared" ca="1" si="207"/>
        <v>-185118210789437.59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-185118210789437.59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-771325878289.32324</v>
      </c>
      <c r="L5512" s="444">
        <f t="shared" ca="1" si="207"/>
        <v>-185889536667726.91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-185889536667726.91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-774539736115.52881</v>
      </c>
      <c r="L5513" s="444">
        <f t="shared" ca="1" si="207"/>
        <v>-186664076403842.44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-186664076403842.44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-777766985016.01013</v>
      </c>
      <c r="L5514" s="444">
        <f t="shared" ca="1" si="207"/>
        <v>-187441843388858.44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-187441843388858.44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-781007680786.91016</v>
      </c>
      <c r="L5515" s="444">
        <f t="shared" ca="1" si="207"/>
        <v>-188222851069645.34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-188222851069645.34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-784261879456.85559</v>
      </c>
      <c r="L5516" s="444">
        <f t="shared" ca="1" si="207"/>
        <v>-189007112949102.19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-189007112949102.19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-787529637287.92578</v>
      </c>
      <c r="L5517" s="444">
        <f t="shared" ca="1" si="207"/>
        <v>-189794642586390.13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-189794642586390.13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-790811010776.62549</v>
      </c>
      <c r="L5518" s="444">
        <f t="shared" ca="1" si="207"/>
        <v>-190585453597166.75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-190585453597166.75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-794106056654.86145</v>
      </c>
      <c r="L5519" s="444">
        <f t="shared" ca="1" si="207"/>
        <v>-191379559653821.63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-191379559653821.63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-797414831890.92346</v>
      </c>
      <c r="L5520" s="444">
        <f t="shared" ca="1" si="207"/>
        <v>-192176974485712.56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-192176974485712.56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-800737393690.46899</v>
      </c>
      <c r="L5521" s="444">
        <f t="shared" ca="1" si="207"/>
        <v>-192977711879403.03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-192977711879403.03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-804073799497.51257</v>
      </c>
      <c r="L5522" s="444">
        <f t="shared" ca="1" si="207"/>
        <v>-193781785678900.53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-193781785678900.53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-807424106995.41882</v>
      </c>
      <c r="L5523" s="444">
        <f t="shared" ca="1" si="207"/>
        <v>-194589209785895.94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-194589209785895.94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-810788374107.89978</v>
      </c>
      <c r="L5524" s="444">
        <f t="shared" ca="1" si="207"/>
        <v>-195399998160003.84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-195399998160003.84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-814166659000.01599</v>
      </c>
      <c r="L5525" s="444">
        <f t="shared" ca="1" si="207"/>
        <v>-196214164819003.88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-196214164819003.88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-817559020079.18286</v>
      </c>
      <c r="L5526" s="444">
        <f t="shared" ca="1" si="207"/>
        <v>-197031723839083.06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-197031723839083.06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-820965515996.17944</v>
      </c>
      <c r="L5527" s="444">
        <f t="shared" ca="1" si="207"/>
        <v>-197852689355079.25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-197852689355079.25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-824386205646.16357</v>
      </c>
      <c r="L5528" s="444">
        <f t="shared" ca="1" si="207"/>
        <v>-198677075560725.41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-198677075560725.41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-827821148169.68921</v>
      </c>
      <c r="L5529" s="444">
        <f t="shared" ca="1" si="207"/>
        <v>-199504896708895.09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-199504896708895.09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-831270402953.72949</v>
      </c>
      <c r="L5530" s="444">
        <f t="shared" ca="1" si="207"/>
        <v>-200336167111848.81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-200336167111848.81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-834734029632.70337</v>
      </c>
      <c r="L5531" s="444">
        <f t="shared" ca="1" si="207"/>
        <v>-201170901141481.53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-201170901141481.53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-838212088089.50635</v>
      </c>
      <c r="L5532" s="444">
        <f t="shared" ca="1" si="207"/>
        <v>-202009113229571.03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-202009113229571.03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-841704638456.5459</v>
      </c>
      <c r="L5533" s="444">
        <f t="shared" ca="1" si="207"/>
        <v>-202850817868027.56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-202850817868027.56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-845211741116.78149</v>
      </c>
      <c r="L5534" s="444">
        <f t="shared" ca="1" si="207"/>
        <v>-203696029609144.34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-203696029609144.34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-848733456704.76807</v>
      </c>
      <c r="L5535" s="444">
        <f t="shared" ca="1" si="207"/>
        <v>-204544763065849.13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-204544763065849.13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-852269846107.70471</v>
      </c>
      <c r="L5536" s="444">
        <f t="shared" ca="1" si="207"/>
        <v>-205397032911956.84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-205397032911956.84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-855820970466.48682</v>
      </c>
      <c r="L5537" s="444">
        <f t="shared" ca="1" si="207"/>
        <v>-206252853882423.34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-206252853882423.34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-859386891176.76392</v>
      </c>
      <c r="L5538" s="444">
        <f t="shared" ca="1" si="207"/>
        <v>-207112240773600.09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-207112240773600.09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-862967669890.00037</v>
      </c>
      <c r="L5539" s="444">
        <f t="shared" ca="1" si="207"/>
        <v>-207975208443490.09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-207975208443490.09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-866563368514.54199</v>
      </c>
      <c r="L5540" s="444">
        <f t="shared" ca="1" si="207"/>
        <v>-208841771812004.63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-208841771812004.63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-870174049216.68591</v>
      </c>
      <c r="L5541" s="444">
        <f t="shared" ca="1" si="207"/>
        <v>-209711945861221.31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-209711945861221.31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-873799774421.75549</v>
      </c>
      <c r="L5542" s="444">
        <f t="shared" ca="1" si="207"/>
        <v>-210585745635643.06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-210585745635643.06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-877440606815.17944</v>
      </c>
      <c r="L5543" s="444">
        <f t="shared" ca="1" si="207"/>
        <v>-211463186242458.25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-211463186242458.25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-881096609343.57605</v>
      </c>
      <c r="L5544" s="444">
        <f t="shared" ca="1" si="207"/>
        <v>-212344282851801.81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-212344282851801.81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-884767845215.84082</v>
      </c>
      <c r="L5545" s="444">
        <f t="shared" ca="1" si="207"/>
        <v>-213229050697017.66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-213229050697017.66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-888454377904.24023</v>
      </c>
      <c r="L5546" s="444">
        <f t="shared" ca="1" si="207"/>
        <v>-214117505074921.91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-214117505074921.91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-892156271145.50793</v>
      </c>
      <c r="L5547" s="444">
        <f t="shared" ca="1" si="207"/>
        <v>-215009661346067.41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-215009661346067.41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-895873588941.94751</v>
      </c>
      <c r="L5548" s="444">
        <f t="shared" ca="1" si="207"/>
        <v>-215905534935009.34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-215905534935009.34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-899606395562.53894</v>
      </c>
      <c r="L5549" s="444">
        <f t="shared" ca="1" si="207"/>
        <v>-216805141330571.88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-216805141330571.88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-903354755544.04944</v>
      </c>
      <c r="L5550" s="444">
        <f t="shared" ca="1" si="207"/>
        <v>-217708496086115.94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-217708496086115.94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-907118733692.14978</v>
      </c>
      <c r="L5551" s="444">
        <f t="shared" ca="1" si="207"/>
        <v>-218615614819808.09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-218615614819808.09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-910898395082.53369</v>
      </c>
      <c r="L5552" s="444">
        <f t="shared" ca="1" si="207"/>
        <v>-219526513214890.63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-219526513214890.63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-914693805062.04431</v>
      </c>
      <c r="L5553" s="444">
        <f t="shared" ca="1" si="207"/>
        <v>-220441207019952.66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-220441207019952.66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-918505029249.80273</v>
      </c>
      <c r="L5554" s="444">
        <f t="shared" ca="1" si="207"/>
        <v>-221359712049202.47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-221359712049202.47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-922332133538.34363</v>
      </c>
      <c r="L5555" s="444">
        <f t="shared" ca="1" si="207"/>
        <v>-222282044182740.81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-222282044182740.81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-926175184094.75342</v>
      </c>
      <c r="L5556" s="444">
        <f t="shared" ca="1" si="207"/>
        <v>-223208219366835.56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-223208219366835.56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-930034247361.8147</v>
      </c>
      <c r="L5557" s="444">
        <f t="shared" ca="1" si="207"/>
        <v>-224138253614197.38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-224138253614197.38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-933909390059.15576</v>
      </c>
      <c r="L5558" s="444">
        <f t="shared" ca="1" si="207"/>
        <v>-225072163004256.53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-225072163004256.53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-937800679184.40222</v>
      </c>
      <c r="L5559" s="444">
        <f t="shared" ca="1" si="207"/>
        <v>-226009963683440.94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-226009963683440.94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-941708182014.33728</v>
      </c>
      <c r="L5560" s="444">
        <f t="shared" ca="1" si="207"/>
        <v>-226951671865455.28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-226951671865455.28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-945631966106.06348</v>
      </c>
      <c r="L5561" s="444">
        <f t="shared" ca="1" si="207"/>
        <v>-227897303831561.34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-227897303831561.34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-949572099298.17212</v>
      </c>
      <c r="L5562" s="444">
        <f t="shared" ca="1" si="207"/>
        <v>-228846875930859.53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-228846875930859.53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-953528649711.91467</v>
      </c>
      <c r="L5563" s="444">
        <f t="shared" ca="1" si="207"/>
        <v>-229800404580571.44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-229800404580571.44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-957501685752.38086</v>
      </c>
      <c r="L5564" s="444">
        <f t="shared" ca="1" si="207"/>
        <v>-230757906266323.81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-230757906266323.81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-961491276109.6825</v>
      </c>
      <c r="L5565" s="444">
        <f t="shared" ca="1" si="207"/>
        <v>-231719397542433.5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-231719397542433.5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-965497489760.13953</v>
      </c>
      <c r="L5566" s="444">
        <f t="shared" ca="1" si="207"/>
        <v>-232684895032193.63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-232684895032193.63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-969520395967.47327</v>
      </c>
      <c r="L5567" s="444">
        <f t="shared" ca="1" si="207"/>
        <v>-233654415428161.09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-233654415428161.09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-973560064284.00452</v>
      </c>
      <c r="L5568" s="444">
        <f t="shared" ca="1" si="207"/>
        <v>-234627975492445.09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-234627975492445.09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-977616564551.85449</v>
      </c>
      <c r="L5569" s="444">
        <f t="shared" ca="1" si="207"/>
        <v>-235605592056996.94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-235605592056996.94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-981689966904.15381</v>
      </c>
      <c r="L5570" s="444">
        <f t="shared" ca="1" si="207"/>
        <v>-236587282023901.09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-236587282023901.09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-985780341766.25452</v>
      </c>
      <c r="L5571" s="444">
        <f t="shared" ca="1" si="207"/>
        <v>-237573062365667.34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-237573062365667.34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-989887759856.94727</v>
      </c>
      <c r="L5572" s="444">
        <f t="shared" ca="1" si="207"/>
        <v>-238562950125524.28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-238562950125524.28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-994012292189.68445</v>
      </c>
      <c r="L5573" s="444">
        <f t="shared" ca="1" si="207"/>
        <v>-239556962417713.97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-239556962417713.97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-998154010073.80823</v>
      </c>
      <c r="L5574" s="444">
        <f t="shared" ca="1" si="207"/>
        <v>-240555116427787.78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-240555116427787.78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-1002312985115.7823</v>
      </c>
      <c r="L5575" s="444">
        <f t="shared" ca="1" si="207"/>
        <v>-241557429412903.56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-241557429412903.56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-1006489289220.4315</v>
      </c>
      <c r="L5576" s="444">
        <f t="shared" ca="1" si="207"/>
        <v>-242563918702124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-242563918702124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-1010682994592.1832</v>
      </c>
      <c r="L5577" s="444">
        <f t="shared" ca="1" si="207"/>
        <v>-243574601696716.19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-243574601696716.19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-1014894173736.3174</v>
      </c>
      <c r="L5578" s="444">
        <f t="shared" ca="1" si="207"/>
        <v>-244589495870452.5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-244589495870452.5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-1019122899460.2186</v>
      </c>
      <c r="L5579" s="444">
        <f t="shared" ca="1" si="207"/>
        <v>-245608618769912.72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-245608618769912.72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-1023369244874.6365</v>
      </c>
      <c r="L5580" s="444">
        <f t="shared" ca="1" si="207"/>
        <v>-246631988014787.34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-246631988014787.34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-1027633283394.9473</v>
      </c>
      <c r="L5581" s="444">
        <f t="shared" ca="1" si="207"/>
        <v>-247659621298182.28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-247659621298182.28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-1031915088742.426</v>
      </c>
      <c r="L5582" s="444">
        <f t="shared" ca="1" si="207"/>
        <v>-248691536386924.72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-248691536386924.72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-1036214734945.5195</v>
      </c>
      <c r="L5583" s="444">
        <f t="shared" ca="1" si="207"/>
        <v>-249727751121870.25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-249727751121870.25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-1040532296341.126</v>
      </c>
      <c r="L5584" s="444">
        <f t="shared" ca="1" si="207"/>
        <v>-250768283418211.38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-250768283418211.38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-1044867847575.8809</v>
      </c>
      <c r="L5585" s="444">
        <f t="shared" ca="1" si="207"/>
        <v>-251813151265787.25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-251813151265787.25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-1049221463607.4469</v>
      </c>
      <c r="L5586" s="444">
        <f t="shared" ca="1" si="207"/>
        <v>-252862372729394.69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-252862372729394.69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-1053593219705.811</v>
      </c>
      <c r="L5587" s="444">
        <f t="shared" ca="1" si="207"/>
        <v>-253915965949100.5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-253915965949100.5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-1057983191454.5856</v>
      </c>
      <c r="L5588" s="444">
        <f t="shared" ca="1" si="207"/>
        <v>-254973949140555.09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-254973949140555.09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-1062391454752.3127</v>
      </c>
      <c r="L5589" s="444">
        <f t="shared" ca="1" si="207"/>
        <v>-256036340595307.41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-256036340595307.41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-1066818085813.7809</v>
      </c>
      <c r="L5590" s="444">
        <f t="shared" ca="1" si="207"/>
        <v>-257103158681121.19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-257103158681121.19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-1071263161171.3384</v>
      </c>
      <c r="L5591" s="444">
        <f t="shared" ca="1" si="207"/>
        <v>-258174421842292.53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-258174421842292.53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-1075726757676.2189</v>
      </c>
      <c r="L5592" s="444">
        <f t="shared" ca="1" si="207"/>
        <v>-259250148599968.75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-259250148599968.75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-1080208952499.8698</v>
      </c>
      <c r="L5593" s="444">
        <f t="shared" ca="1" si="207"/>
        <v>-260330357552468.63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-260330357552468.63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-1084709823135.286</v>
      </c>
      <c r="L5594" s="444">
        <f t="shared" ca="1" si="207"/>
        <v>-261415067375603.91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-261415067375603.91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-1089229447398.3497</v>
      </c>
      <c r="L5595" s="444">
        <f t="shared" ca="1" si="207"/>
        <v>-262504296823002.25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-262504296823002.25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-1093767903429.1759</v>
      </c>
      <c r="L5596" s="444">
        <f t="shared" ca="1" si="207"/>
        <v>-263598064726431.44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-263598064726431.44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-1098325269693.4644</v>
      </c>
      <c r="L5597" s="444">
        <f t="shared" ca="1" si="207"/>
        <v>-264696389996124.91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-264696389996124.91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-1102901624983.8535</v>
      </c>
      <c r="L5598" s="444">
        <f t="shared" ca="1" si="207"/>
        <v>-265799291621108.75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-265799291621108.75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-1107497048421.2864</v>
      </c>
      <c r="L5599" s="444">
        <f t="shared" ca="1" si="207"/>
        <v>-266906788669530.03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-266906788669530.03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-1112111619456.375</v>
      </c>
      <c r="L5600" s="444">
        <f t="shared" ca="1" si="207"/>
        <v>-268018900288986.41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-268018900288986.41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-1116745417870.7766</v>
      </c>
      <c r="L5601" s="444">
        <f t="shared" ca="1" si="207"/>
        <v>-269135645706857.19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-269135645706857.19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-1121398523778.5715</v>
      </c>
      <c r="L5602" s="444">
        <f t="shared" ca="1" si="207"/>
        <v>-270257044230635.75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-270257044230635.75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-1126071017627.6489</v>
      </c>
      <c r="L5603" s="444">
        <f t="shared" ca="1" si="207"/>
        <v>-271383115248263.41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-271383115248263.41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-1130762980201.0977</v>
      </c>
      <c r="L5604" s="444">
        <f t="shared" ca="1" si="207"/>
        <v>-272513878228464.5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-272513878228464.5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-1135474492618.6023</v>
      </c>
      <c r="L5605" s="444">
        <f t="shared" ca="1" si="207"/>
        <v>-273649352721083.09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-273649352721083.09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-1140205636337.8462</v>
      </c>
      <c r="L5606" s="444">
        <f t="shared" ca="1" si="207"/>
        <v>-274789558357420.94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-274789558357420.94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-1144956493155.9207</v>
      </c>
      <c r="L5607" s="444">
        <f t="shared" ca="1" si="207"/>
        <v>-275934514850576.84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-275934514850576.84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-1149727145210.7368</v>
      </c>
      <c r="L5608" s="444">
        <f t="shared" ca="1" si="207"/>
        <v>-277084241995787.59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-277084241995787.59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-1154517674982.4482</v>
      </c>
      <c r="L5609" s="444">
        <f t="shared" ca="1" si="207"/>
        <v>-278238759670770.03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-278238759670770.03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-1159328165294.875</v>
      </c>
      <c r="L5610" s="444">
        <f t="shared" ca="1" si="207"/>
        <v>-279398087836064.91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-279398087836064.91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-1164158699316.937</v>
      </c>
      <c r="L5611" s="444">
        <f t="shared" ca="1" si="207"/>
        <v>-280562246535381.84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-280562246535381.84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-1169009360564.0911</v>
      </c>
      <c r="L5612" s="444">
        <f t="shared" ca="1" si="207"/>
        <v>-281731255895945.94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-281731255895945.94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-1173880232899.7747</v>
      </c>
      <c r="L5613" s="444">
        <f t="shared" ca="1" si="207"/>
        <v>-282905136128845.69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-282905136128845.69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-1178771400536.8569</v>
      </c>
      <c r="L5614" s="444">
        <f t="shared" ca="1" si="207"/>
        <v>-284083907529382.56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-284083907529382.56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-1183682948039.094</v>
      </c>
      <c r="L5615" s="444">
        <f t="shared" ca="1" si="207"/>
        <v>-285267590477421.69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-285267590477421.69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-1188614960322.5903</v>
      </c>
      <c r="L5616" s="444">
        <f t="shared" ca="1" si="207"/>
        <v>-286456205437744.25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-286456205437744.25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-1193567522657.2676</v>
      </c>
      <c r="L5617" s="444">
        <f t="shared" ca="1" si="207"/>
        <v>-287649772960401.5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-287649772960401.5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-1198540720668.3396</v>
      </c>
      <c r="L5618" s="444">
        <f t="shared" ref="L5618:L5872" ca="1" si="212">I5618-J5618+K5618</f>
        <v>-288848313681069.81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-288848313681069.81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-1203534640337.7908</v>
      </c>
      <c r="L5619" s="444">
        <f t="shared" ca="1" si="212"/>
        <v>-290051848321407.63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-290051848321407.63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-1208549368005.865</v>
      </c>
      <c r="L5620" s="444">
        <f t="shared" ca="1" si="212"/>
        <v>-291260397689413.5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-291260397689413.5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-1213584990372.5562</v>
      </c>
      <c r="L5621" s="444">
        <f t="shared" ca="1" si="212"/>
        <v>-292473982679786.06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-292473982679786.06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-1218641594499.1086</v>
      </c>
      <c r="L5622" s="444">
        <f t="shared" ca="1" si="212"/>
        <v>-293692624274285.19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-293692624274285.19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-1223719267809.5215</v>
      </c>
      <c r="L5623" s="444">
        <f t="shared" ca="1" si="212"/>
        <v>-294916343542094.69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-294916343542094.69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-1228818098092.0613</v>
      </c>
      <c r="L5624" s="444">
        <f t="shared" ca="1" si="212"/>
        <v>-296145161640186.75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-296145161640186.75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-1233938173500.7781</v>
      </c>
      <c r="L5625" s="444">
        <f t="shared" ca="1" si="212"/>
        <v>-297379099813687.5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-297379099813687.5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-1239079582557.0313</v>
      </c>
      <c r="L5626" s="444">
        <f t="shared" ca="1" si="212"/>
        <v>-298618179396244.5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-298618179396244.5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-1244242414151.0188</v>
      </c>
      <c r="L5627" s="444">
        <f t="shared" ca="1" si="212"/>
        <v>-299862421810395.5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-299862421810395.5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-1249426757543.3145</v>
      </c>
      <c r="L5628" s="444">
        <f t="shared" ca="1" si="212"/>
        <v>-301111848567938.81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-301111848567938.81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-1254632702366.4116</v>
      </c>
      <c r="L5629" s="444">
        <f t="shared" ca="1" si="212"/>
        <v>-302366481270305.25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-302366481270305.25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-1259860338626.272</v>
      </c>
      <c r="L5630" s="444">
        <f t="shared" ca="1" si="212"/>
        <v>-303626341608931.5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-303626341608931.5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-1265109756703.8813</v>
      </c>
      <c r="L5631" s="444">
        <f t="shared" ca="1" si="212"/>
        <v>-304891451365635.38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-304891451365635.38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-1270381047356.814</v>
      </c>
      <c r="L5632" s="444">
        <f t="shared" ca="1" si="212"/>
        <v>-306161832412992.19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-306161832412992.19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-1275674301720.8008</v>
      </c>
      <c r="L5633" s="444">
        <f t="shared" ca="1" si="212"/>
        <v>-307437506714713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-307437506714713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-1280989611311.3042</v>
      </c>
      <c r="L5634" s="444">
        <f t="shared" ca="1" si="212"/>
        <v>-308718496326024.31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-308718496326024.31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-1286327068025.1013</v>
      </c>
      <c r="L5635" s="444">
        <f t="shared" ca="1" si="212"/>
        <v>-310004823394049.44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-310004823394049.44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-1291686764141.8726</v>
      </c>
      <c r="L5636" s="444">
        <f t="shared" ca="1" si="212"/>
        <v>-311296510158191.31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-311296510158191.31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-1297068792325.7971</v>
      </c>
      <c r="L5637" s="444">
        <f t="shared" ca="1" si="212"/>
        <v>-312593578950517.13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-312593578950517.13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-1302473245627.1548</v>
      </c>
      <c r="L5638" s="444">
        <f t="shared" ca="1" si="212"/>
        <v>-313896052196144.25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-313896052196144.25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-1307900217483.9343</v>
      </c>
      <c r="L5639" s="444">
        <f t="shared" ca="1" si="212"/>
        <v>-315203952413628.19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-315203952413628.19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-1313349801723.4507</v>
      </c>
      <c r="L5640" s="444">
        <f t="shared" ca="1" si="212"/>
        <v>-316517302215351.63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-316517302215351.63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-1318822092563.9651</v>
      </c>
      <c r="L5641" s="444">
        <f t="shared" ca="1" si="212"/>
        <v>-317836124307915.56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-317836124307915.56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-1324317184616.3149</v>
      </c>
      <c r="L5642" s="444">
        <f t="shared" ca="1" si="212"/>
        <v>-319160441492531.88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-319160441492531.88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-1329835172885.5496</v>
      </c>
      <c r="L5643" s="444">
        <f t="shared" ca="1" si="212"/>
        <v>-320490276665417.44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-320490276665417.44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-1335376152772.5728</v>
      </c>
      <c r="L5644" s="444">
        <f t="shared" ca="1" si="212"/>
        <v>-321825652818190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-321825652818190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-1340940220075.7917</v>
      </c>
      <c r="L5645" s="444">
        <f t="shared" ca="1" si="212"/>
        <v>-323166593038265.81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-323166593038265.81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-1346527470992.7742</v>
      </c>
      <c r="L5646" s="444">
        <f t="shared" ca="1" si="212"/>
        <v>-324513120509258.56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-324513120509258.56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-1352138002121.9106</v>
      </c>
      <c r="L5647" s="444">
        <f t="shared" ca="1" si="212"/>
        <v>-325865258511380.5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-325865258511380.5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-1357771910464.0854</v>
      </c>
      <c r="L5648" s="444">
        <f t="shared" ca="1" si="212"/>
        <v>-327223030421844.56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-327223030421844.56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-1363429293424.3523</v>
      </c>
      <c r="L5649" s="444">
        <f t="shared" ca="1" si="212"/>
        <v>-328586459715268.94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-328586459715268.94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-1369110248813.6206</v>
      </c>
      <c r="L5650" s="444">
        <f t="shared" ca="1" si="212"/>
        <v>-329955569964082.56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-329955569964082.56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-1374814874850.344</v>
      </c>
      <c r="L5651" s="444">
        <f t="shared" ca="1" si="212"/>
        <v>-331330384838932.94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-331330384838932.94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-1380543270162.2205</v>
      </c>
      <c r="L5652" s="444">
        <f t="shared" ca="1" si="212"/>
        <v>-332710928109095.19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-332710928109095.19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-1386295533787.8965</v>
      </c>
      <c r="L5653" s="444">
        <f t="shared" ca="1" si="212"/>
        <v>-334097223642883.06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-334097223642883.06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-1392071765178.6794</v>
      </c>
      <c r="L5654" s="444">
        <f t="shared" ca="1" si="212"/>
        <v>-335489295408061.75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-335489295408061.75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-1397872064200.2573</v>
      </c>
      <c r="L5655" s="444">
        <f t="shared" ca="1" si="212"/>
        <v>-336887167472262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-336887167472262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-1403696531134.425</v>
      </c>
      <c r="L5656" s="444">
        <f t="shared" ca="1" si="212"/>
        <v>-338290864003396.44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-338290864003396.44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-1409545266680.8184</v>
      </c>
      <c r="L5657" s="444">
        <f t="shared" ca="1" si="212"/>
        <v>-339700409270077.25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-339700409270077.25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-1415418371958.6553</v>
      </c>
      <c r="L5658" s="444">
        <f t="shared" ca="1" si="212"/>
        <v>-341115827642035.88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-341115827642035.88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-1421315948508.4829</v>
      </c>
      <c r="L5659" s="444">
        <f t="shared" ca="1" si="212"/>
        <v>-342537143590544.38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-342537143590544.38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-1427238098293.9348</v>
      </c>
      <c r="L5660" s="444">
        <f t="shared" ca="1" si="212"/>
        <v>-343964381688838.31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-343964381688838.31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-1433184923703.4929</v>
      </c>
      <c r="L5661" s="444">
        <f t="shared" ca="1" si="212"/>
        <v>-345397566612541.81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-345397566612541.81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-1439156527552.2576</v>
      </c>
      <c r="L5662" s="444">
        <f t="shared" ca="1" si="212"/>
        <v>-346836723140094.06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-346836723140094.06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-1445153013083.7253</v>
      </c>
      <c r="L5663" s="444">
        <f t="shared" ca="1" si="212"/>
        <v>-348281876153177.81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-348281876153177.81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-1451174483971.5742</v>
      </c>
      <c r="L5664" s="444">
        <f t="shared" ca="1" si="212"/>
        <v>-349733050637149.38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-349733050637149.38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-1457221044321.4558</v>
      </c>
      <c r="L5665" s="444">
        <f t="shared" ca="1" si="212"/>
        <v>-351190271681470.81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-351190271681470.81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-1463292798672.7949</v>
      </c>
      <c r="L5666" s="444">
        <f t="shared" ca="1" si="212"/>
        <v>-352653564480143.63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-352653564480143.63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-1469389852000.5984</v>
      </c>
      <c r="L5667" s="444">
        <f t="shared" ca="1" si="212"/>
        <v>-354122954332144.25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-354122954332144.25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-1475512309717.2676</v>
      </c>
      <c r="L5668" s="444">
        <f t="shared" ca="1" si="212"/>
        <v>-355598466641861.5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-355598466641861.5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-1481660277674.4229</v>
      </c>
      <c r="L5669" s="444">
        <f t="shared" ca="1" si="212"/>
        <v>-357080126919535.94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-357080126919535.94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-1487833862164.7332</v>
      </c>
      <c r="L5670" s="444">
        <f t="shared" ca="1" si="212"/>
        <v>-358567960781700.69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-358567960781700.69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-1494033169923.7529</v>
      </c>
      <c r="L5671" s="444">
        <f t="shared" ca="1" si="212"/>
        <v>-360061993951624.44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-360061993951624.44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-1500258308131.7686</v>
      </c>
      <c r="L5672" s="444">
        <f t="shared" ca="1" si="212"/>
        <v>-361562252259756.19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-361562252259756.19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-1506509384415.6509</v>
      </c>
      <c r="L5673" s="444">
        <f t="shared" ca="1" si="212"/>
        <v>-363068761644171.81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-363068761644171.81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-1512786506850.7158</v>
      </c>
      <c r="L5674" s="444">
        <f t="shared" ca="1" si="212"/>
        <v>-364581548151022.5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-364581548151022.5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-1519089783962.5938</v>
      </c>
      <c r="L5675" s="444">
        <f t="shared" ca="1" si="212"/>
        <v>-366100637934985.13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-366100637934985.13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-1525419324729.1047</v>
      </c>
      <c r="L5676" s="444">
        <f t="shared" ca="1" si="212"/>
        <v>-367626057259714.25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-367626057259714.25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-1531775238582.1426</v>
      </c>
      <c r="L5677" s="444">
        <f t="shared" ca="1" si="212"/>
        <v>-369157832498296.38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-369157832498296.38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-1538157635409.5681</v>
      </c>
      <c r="L5678" s="444">
        <f t="shared" ca="1" si="212"/>
        <v>-370695990133705.94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-370695990133705.94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-1544566625557.1082</v>
      </c>
      <c r="L5679" s="444">
        <f t="shared" ca="1" si="212"/>
        <v>-372240556759263.06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-372240556759263.06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-1551002319830.2627</v>
      </c>
      <c r="L5680" s="444">
        <f t="shared" ca="1" si="212"/>
        <v>-373791559079093.31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-373791559079093.31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-1557464829496.2222</v>
      </c>
      <c r="L5681" s="444">
        <f t="shared" ca="1" si="212"/>
        <v>-375349023908589.56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-375349023908589.56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-1563954266285.7898</v>
      </c>
      <c r="L5682" s="444">
        <f t="shared" ca="1" si="212"/>
        <v>-376912978174875.38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-376912978174875.38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-1570470742395.314</v>
      </c>
      <c r="L5683" s="444">
        <f t="shared" ca="1" si="212"/>
        <v>-378483448917270.69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-378483448917270.69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-1577014370488.6279</v>
      </c>
      <c r="L5684" s="444">
        <f t="shared" ca="1" si="212"/>
        <v>-380060463287759.31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-380060463287759.31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-1583585263698.9971</v>
      </c>
      <c r="L5685" s="444">
        <f t="shared" ca="1" si="212"/>
        <v>-381644048551458.31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-381644048551458.31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-1590183535631.0762</v>
      </c>
      <c r="L5686" s="444">
        <f t="shared" ca="1" si="212"/>
        <v>-383234232087089.38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-383234232087089.38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-1596809300362.8723</v>
      </c>
      <c r="L5687" s="444">
        <f t="shared" ca="1" si="212"/>
        <v>-384831041387452.25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-384831041387452.25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-1603462672447.7178</v>
      </c>
      <c r="L5688" s="444">
        <f t="shared" ca="1" si="212"/>
        <v>-386434504059899.94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-386434504059899.94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-1610143766916.2498</v>
      </c>
      <c r="L5689" s="444">
        <f t="shared" ca="1" si="212"/>
        <v>-388044647826816.19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-388044647826816.19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-1616852699278.4009</v>
      </c>
      <c r="L5690" s="444">
        <f t="shared" ca="1" si="212"/>
        <v>-389661500526094.56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-389661500526094.56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-1623589585525.394</v>
      </c>
      <c r="L5691" s="444">
        <f t="shared" ca="1" si="212"/>
        <v>-391285090111619.94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-391285090111619.94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-1630354542131.7498</v>
      </c>
      <c r="L5692" s="444">
        <f t="shared" ca="1" si="212"/>
        <v>-392915444653751.69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-392915444653751.69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-1637147686057.2986</v>
      </c>
      <c r="L5693" s="444">
        <f t="shared" ca="1" si="212"/>
        <v>-394552592339809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-394552592339809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-1643969134749.2041</v>
      </c>
      <c r="L5694" s="444">
        <f t="shared" ca="1" si="212"/>
        <v>-396196561474558.19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-396196561474558.19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-1650819006143.9924</v>
      </c>
      <c r="L5695" s="444">
        <f t="shared" ca="1" si="212"/>
        <v>-397847380480702.19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-397847380480702.19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-1657697418669.5925</v>
      </c>
      <c r="L5696" s="444">
        <f t="shared" ca="1" si="212"/>
        <v>-399505077899371.75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-399505077899371.75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-1664604491247.3823</v>
      </c>
      <c r="L5697" s="444">
        <f t="shared" ca="1" si="212"/>
        <v>-401169682390619.13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-401169682390619.13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-1671540343294.2463</v>
      </c>
      <c r="L5698" s="444">
        <f t="shared" ca="1" si="212"/>
        <v>-402841222733913.38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-402841222733913.38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-1678505094724.6392</v>
      </c>
      <c r="L5699" s="444">
        <f t="shared" ca="1" si="212"/>
        <v>-404519727828638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-404519727828638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-1685498865952.6582</v>
      </c>
      <c r="L5700" s="444">
        <f t="shared" ca="1" si="212"/>
        <v>-406205226694590.69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-406205226694590.69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-1692521777894.1279</v>
      </c>
      <c r="L5701" s="444">
        <f t="shared" ca="1" si="212"/>
        <v>-407897748472484.81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-407897748472484.81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-1699573951968.6868</v>
      </c>
      <c r="L5702" s="444">
        <f t="shared" ca="1" si="212"/>
        <v>-409597322424453.5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-409597322424453.5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-1706655510101.8896</v>
      </c>
      <c r="L5703" s="444">
        <f t="shared" ca="1" si="212"/>
        <v>-411303977934555.38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-411303977934555.38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-1713766574727.314</v>
      </c>
      <c r="L5704" s="444">
        <f t="shared" ca="1" si="212"/>
        <v>-413017744509282.69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-413017744509282.69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-1720907268788.6777</v>
      </c>
      <c r="L5705" s="444">
        <f t="shared" ca="1" si="212"/>
        <v>-414738651778071.38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-414738651778071.38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-1728077715741.9641</v>
      </c>
      <c r="L5706" s="444">
        <f t="shared" ca="1" si="212"/>
        <v>-416466729493813.31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-416466729493813.31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-1735278039557.5554</v>
      </c>
      <c r="L5707" s="444">
        <f t="shared" ca="1" si="212"/>
        <v>-418202007533370.88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-418202007533370.88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-1742508364722.3787</v>
      </c>
      <c r="L5708" s="444">
        <f t="shared" ca="1" si="212"/>
        <v>-419944515898093.25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-419944515898093.25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-1749768816242.0552</v>
      </c>
      <c r="L5709" s="444">
        <f t="shared" ca="1" si="212"/>
        <v>-421694284714335.31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-421694284714335.31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-1757059519643.0637</v>
      </c>
      <c r="L5710" s="444">
        <f t="shared" ca="1" si="212"/>
        <v>-423451344233978.38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-423451344233978.38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-1764380600974.9099</v>
      </c>
      <c r="L5711" s="444">
        <f t="shared" ca="1" si="212"/>
        <v>-425215724834953.31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-425215724834953.31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-1771732186812.3054</v>
      </c>
      <c r="L5712" s="444">
        <f t="shared" ca="1" si="212"/>
        <v>-426987457021765.63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-426987457021765.63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-1779114404257.3567</v>
      </c>
      <c r="L5713" s="444">
        <f t="shared" ca="1" si="212"/>
        <v>-428766571426023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-428766571426023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-1786527380941.7625</v>
      </c>
      <c r="L5714" s="444">
        <f t="shared" ca="1" si="212"/>
        <v>-430553098806964.75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-430553098806964.75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-1793971245029.0198</v>
      </c>
      <c r="L5715" s="444">
        <f t="shared" ca="1" si="212"/>
        <v>-432347070051993.75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-432347070051993.75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-1801446125216.6406</v>
      </c>
      <c r="L5716" s="444">
        <f t="shared" ca="1" si="212"/>
        <v>-434148516177210.38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-434148516177210.38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-1808952150738.3765</v>
      </c>
      <c r="L5717" s="444">
        <f t="shared" ca="1" si="212"/>
        <v>-435957468327948.75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-435957468327948.75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-1816489451366.4531</v>
      </c>
      <c r="L5718" s="444">
        <f t="shared" ca="1" si="212"/>
        <v>-437773957779315.19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-437773957779315.19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-1824058157413.8132</v>
      </c>
      <c r="L5719" s="444">
        <f t="shared" ca="1" si="212"/>
        <v>-439598015936729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-439598015936729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-1831658399736.3708</v>
      </c>
      <c r="L5720" s="444">
        <f t="shared" ca="1" si="212"/>
        <v>-441429674336465.38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-441429674336465.38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-1839290309735.2725</v>
      </c>
      <c r="L5721" s="444">
        <f t="shared" ca="1" si="212"/>
        <v>-443268964646200.63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-443268964646200.63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-1846954019359.1692</v>
      </c>
      <c r="L5722" s="444">
        <f t="shared" ca="1" si="212"/>
        <v>-445115918665559.81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-445115918665559.81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-1854649661106.4993</v>
      </c>
      <c r="L5723" s="444">
        <f t="shared" ca="1" si="212"/>
        <v>-446970568326666.31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-446970568326666.31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-1862377368027.7764</v>
      </c>
      <c r="L5724" s="444">
        <f t="shared" ca="1" si="212"/>
        <v>-448832945694694.06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-448832945694694.06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-1870137273727.8916</v>
      </c>
      <c r="L5725" s="444">
        <f t="shared" ca="1" si="212"/>
        <v>-450703082968421.94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-450703082968421.94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-1877929512368.4246</v>
      </c>
      <c r="L5726" s="444">
        <f t="shared" ca="1" si="212"/>
        <v>-452581012480790.38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-452581012480790.38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-1885754218669.96</v>
      </c>
      <c r="L5727" s="444">
        <f t="shared" ca="1" si="212"/>
        <v>-454466766699460.31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-454466766699460.31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-1893611527914.4182</v>
      </c>
      <c r="L5728" s="444">
        <f t="shared" ca="1" si="212"/>
        <v>-456360378227374.75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-456360378227374.75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-1901501575947.395</v>
      </c>
      <c r="L5729" s="444">
        <f t="shared" ca="1" si="212"/>
        <v>-458261879803322.13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-458261879803322.13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-1909424499180.5085</v>
      </c>
      <c r="L5730" s="444">
        <f t="shared" ca="1" si="212"/>
        <v>-460171304302502.63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-460171304302502.63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-1917380434593.761</v>
      </c>
      <c r="L5731" s="444">
        <f t="shared" ca="1" si="212"/>
        <v>-462088684737096.38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-462088684737096.38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-1925369519737.9016</v>
      </c>
      <c r="L5732" s="444">
        <f t="shared" ca="1" si="212"/>
        <v>-464014054256834.25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-464014054256834.25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-1933391892736.8091</v>
      </c>
      <c r="L5733" s="444">
        <f t="shared" ca="1" si="212"/>
        <v>-465947446149571.06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-465947446149571.06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-1941447692289.8794</v>
      </c>
      <c r="L5734" s="444">
        <f t="shared" ca="1" si="212"/>
        <v>-467888893841860.94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-467888893841860.94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-1949537057674.4207</v>
      </c>
      <c r="L5735" s="444">
        <f t="shared" ca="1" si="212"/>
        <v>-469838430899535.38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-469838430899535.38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-1957660128748.0642</v>
      </c>
      <c r="L5736" s="444">
        <f t="shared" ca="1" si="212"/>
        <v>-471796091028283.44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-471796091028283.44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-1965817045951.1812</v>
      </c>
      <c r="L5737" s="444">
        <f t="shared" ca="1" si="212"/>
        <v>-473761908074234.63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-473761908074234.63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-1974007950309.3105</v>
      </c>
      <c r="L5738" s="444">
        <f t="shared" ca="1" si="212"/>
        <v>-475735916024543.94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-475735916024543.94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-1982232983435.5996</v>
      </c>
      <c r="L5739" s="444">
        <f t="shared" ca="1" si="212"/>
        <v>-477718149007979.56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-477718149007979.56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-1990492287533.2478</v>
      </c>
      <c r="L5740" s="444">
        <f t="shared" ca="1" si="212"/>
        <v>-479708641295512.81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-479708641295512.81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-1998786005397.97</v>
      </c>
      <c r="L5741" s="444">
        <f t="shared" ca="1" si="212"/>
        <v>-481707427300910.81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-481707427300910.81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-2007114280420.4617</v>
      </c>
      <c r="L5742" s="444">
        <f t="shared" ca="1" si="212"/>
        <v>-483714541581331.25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-483714541581331.25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-2015477256588.8801</v>
      </c>
      <c r="L5743" s="444">
        <f t="shared" ca="1" si="212"/>
        <v>-485730018837920.13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-485730018837920.13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-2023875078491.3337</v>
      </c>
      <c r="L5744" s="444">
        <f t="shared" ca="1" si="212"/>
        <v>-487753893916411.44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-487753893916411.44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-2032307891318.3806</v>
      </c>
      <c r="L5745" s="444">
        <f t="shared" ca="1" si="212"/>
        <v>-489786201807729.81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-489786201807729.81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-2040775840865.5408</v>
      </c>
      <c r="L5746" s="444">
        <f t="shared" ca="1" si="212"/>
        <v>-491826977648595.38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-491826977648595.38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-2049279073535.814</v>
      </c>
      <c r="L5747" s="444">
        <f t="shared" ca="1" si="212"/>
        <v>-493876256722131.19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-493876256722131.19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-2057817736342.2129</v>
      </c>
      <c r="L5748" s="444">
        <f t="shared" ca="1" si="212"/>
        <v>-495934074458473.38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-495934074458473.38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-2066391976910.3057</v>
      </c>
      <c r="L5749" s="444">
        <f t="shared" ca="1" si="212"/>
        <v>-498000466435383.69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-498000466435383.69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-2075001943480.7651</v>
      </c>
      <c r="L5750" s="444">
        <f t="shared" ca="1" si="212"/>
        <v>-500075468378864.44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-500075468378864.44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-2083647784911.9351</v>
      </c>
      <c r="L5751" s="444">
        <f t="shared" ca="1" si="212"/>
        <v>-502159116163776.38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-502159116163776.38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-2092329650682.4016</v>
      </c>
      <c r="L5752" s="444">
        <f t="shared" ca="1" si="212"/>
        <v>-504251445814458.75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-504251445814458.75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-2101047690893.5784</v>
      </c>
      <c r="L5753" s="444">
        <f t="shared" ca="1" si="212"/>
        <v>-506352493505352.31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-506352493505352.31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-2109802056272.3013</v>
      </c>
      <c r="L5754" s="444">
        <f t="shared" ca="1" si="212"/>
        <v>-508462295561624.63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-508462295561624.63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-2118592898173.4363</v>
      </c>
      <c r="L5755" s="444">
        <f t="shared" ca="1" si="212"/>
        <v>-510580888459798.06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-510580888459798.06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-2127420368582.4922</v>
      </c>
      <c r="L5756" s="444">
        <f t="shared" ca="1" si="212"/>
        <v>-512708308828380.56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-512708308828380.56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-2136284620118.252</v>
      </c>
      <c r="L5757" s="444">
        <f t="shared" ca="1" si="212"/>
        <v>-514844593448498.81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-514844593448498.81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-2145185806035.4116</v>
      </c>
      <c r="L5758" s="444">
        <f t="shared" ca="1" si="212"/>
        <v>-516989779254534.25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-516989779254534.25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-2154124080227.2261</v>
      </c>
      <c r="L5759" s="444">
        <f t="shared" ca="1" si="212"/>
        <v>-519143903334761.5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-519143903334761.5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-2163099597228.1729</v>
      </c>
      <c r="L5760" s="444">
        <f t="shared" ca="1" si="212"/>
        <v>-521307002931989.69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-521307002931989.69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-2172112512216.624</v>
      </c>
      <c r="L5761" s="444">
        <f t="shared" ca="1" si="212"/>
        <v>-523479115444206.31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-523479115444206.31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-2181162981017.5264</v>
      </c>
      <c r="L5762" s="444">
        <f t="shared" ca="1" si="212"/>
        <v>-525660278425223.81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-525660278425223.81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-2190251160105.0991</v>
      </c>
      <c r="L5763" s="444">
        <f t="shared" ca="1" si="212"/>
        <v>-527850529585328.94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-527850529585328.94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-2199377206605.5371</v>
      </c>
      <c r="L5764" s="444">
        <f t="shared" ca="1" si="212"/>
        <v>-530049906791934.5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-530049906791934.5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-2208541278299.7271</v>
      </c>
      <c r="L5765" s="444">
        <f t="shared" ca="1" si="212"/>
        <v>-532258448070234.25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-532258448070234.25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-2217743533625.9761</v>
      </c>
      <c r="L5766" s="444">
        <f t="shared" ca="1" si="212"/>
        <v>-534476191603860.25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-534476191603860.25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-2226984131682.751</v>
      </c>
      <c r="L5767" s="444">
        <f t="shared" ca="1" si="212"/>
        <v>-536703175735543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-536703175735543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-2236263232231.4287</v>
      </c>
      <c r="L5768" s="444">
        <f t="shared" ca="1" si="212"/>
        <v>-538939438967774.44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-538939438967774.44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-2245580995699.0601</v>
      </c>
      <c r="L5769" s="444">
        <f t="shared" ca="1" si="212"/>
        <v>-541185019963473.5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-541185019963473.5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-2254937583181.1396</v>
      </c>
      <c r="L5770" s="444">
        <f t="shared" ca="1" si="212"/>
        <v>-543439957546654.63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-543439957546654.63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-2264333156444.394</v>
      </c>
      <c r="L5771" s="444">
        <f t="shared" ca="1" si="212"/>
        <v>-545704290703099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-545704290703099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-2273767877929.5791</v>
      </c>
      <c r="L5772" s="444">
        <f t="shared" ca="1" si="212"/>
        <v>-547978058581028.56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-547978058581028.56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-2283241910754.2856</v>
      </c>
      <c r="L5773" s="444">
        <f t="shared" ca="1" si="212"/>
        <v>-550261300491782.88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-550261300491782.88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-2292755418715.7617</v>
      </c>
      <c r="L5774" s="444">
        <f t="shared" ca="1" si="212"/>
        <v>-552554055910498.63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-552554055910498.63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-2302308566293.7441</v>
      </c>
      <c r="L5775" s="444">
        <f t="shared" ca="1" si="212"/>
        <v>-554856364476792.38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-554856364476792.38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-2311901518653.3018</v>
      </c>
      <c r="L5776" s="444">
        <f t="shared" ca="1" si="212"/>
        <v>-557168265995445.69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-557168265995445.69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-2321534441647.6904</v>
      </c>
      <c r="L5777" s="444">
        <f t="shared" ca="1" si="212"/>
        <v>-559489800437093.38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-559489800437093.38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-2331207501821.2227</v>
      </c>
      <c r="L5778" s="444">
        <f t="shared" ca="1" si="212"/>
        <v>-561821007938914.63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-561821007938914.63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-2340920866412.1445</v>
      </c>
      <c r="L5779" s="444">
        <f t="shared" ca="1" si="212"/>
        <v>-564161928805326.75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-564161928805326.75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-2350674703355.5283</v>
      </c>
      <c r="L5780" s="444">
        <f t="shared" ca="1" si="212"/>
        <v>-566512603508682.25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-566512603508682.25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-2360469181286.1758</v>
      </c>
      <c r="L5781" s="444">
        <f t="shared" ca="1" si="212"/>
        <v>-568873072689968.38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-568873072689968.38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-2370304469541.5347</v>
      </c>
      <c r="L5782" s="444">
        <f t="shared" ca="1" si="212"/>
        <v>-571243377159509.88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-571243377159509.88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-2380180738164.6245</v>
      </c>
      <c r="L5783" s="444">
        <f t="shared" ca="1" si="212"/>
        <v>-573623557897674.5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-573623557897674.5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-2390098157906.9771</v>
      </c>
      <c r="L5784" s="444">
        <f t="shared" ca="1" si="212"/>
        <v>-576013656055581.5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-576013656055581.5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-2400056900231.5894</v>
      </c>
      <c r="L5785" s="444">
        <f t="shared" ca="1" si="212"/>
        <v>-578413712955813.13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-578413712955813.13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-2410057137315.8882</v>
      </c>
      <c r="L5786" s="444">
        <f t="shared" ca="1" si="212"/>
        <v>-580823770093129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-580823770093129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-2420099042054.7041</v>
      </c>
      <c r="L5787" s="444">
        <f t="shared" ca="1" si="212"/>
        <v>-583243869135183.75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-583243869135183.75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-2430182788063.2656</v>
      </c>
      <c r="L5788" s="444">
        <f t="shared" ca="1" si="212"/>
        <v>-585674051923247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-585674051923247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-2440308549680.1958</v>
      </c>
      <c r="L5789" s="444">
        <f t="shared" ca="1" si="212"/>
        <v>-588114360472927.25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-588114360472927.25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-2450476501970.5303</v>
      </c>
      <c r="L5790" s="444">
        <f t="shared" ca="1" si="212"/>
        <v>-590564836974897.75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-590564836974897.75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-2460686820728.7407</v>
      </c>
      <c r="L5791" s="444">
        <f t="shared" ca="1" si="212"/>
        <v>-593025523795626.5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-593025523795626.5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-2470939682481.7769</v>
      </c>
      <c r="L5792" s="444">
        <f t="shared" ca="1" si="212"/>
        <v>-595496463478108.25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-595496463478108.25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-2481235264492.1177</v>
      </c>
      <c r="L5793" s="444">
        <f t="shared" ca="1" si="212"/>
        <v>-597977698742600.38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-597977698742600.38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-2491573744760.835</v>
      </c>
      <c r="L5794" s="444">
        <f t="shared" ca="1" si="212"/>
        <v>-600469272487361.25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-600469272487361.25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-2501955302030.6719</v>
      </c>
      <c r="L5795" s="444">
        <f t="shared" ca="1" si="212"/>
        <v>-602971227789391.88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-602971227789391.88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-2512380115789.1328</v>
      </c>
      <c r="L5796" s="444">
        <f t="shared" ca="1" si="212"/>
        <v>-605483607905181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-605483607905181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-2522848366271.5874</v>
      </c>
      <c r="L5797" s="444">
        <f t="shared" ca="1" si="212"/>
        <v>-608006456271452.63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-608006456271452.63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-2533360234464.3857</v>
      </c>
      <c r="L5798" s="444">
        <f t="shared" ca="1" si="212"/>
        <v>-610539816505917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-610539816505917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-2543915902107.9873</v>
      </c>
      <c r="L5799" s="444">
        <f t="shared" ca="1" si="212"/>
        <v>-613083732408025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-613083732408025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-2554515551700.104</v>
      </c>
      <c r="L5800" s="444">
        <f t="shared" ca="1" si="212"/>
        <v>-615638247959725.13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-615638247959725.13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-2565159366498.8545</v>
      </c>
      <c r="L5801" s="444">
        <f t="shared" ca="1" si="212"/>
        <v>-618203407326224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-618203407326224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-2575847530525.9331</v>
      </c>
      <c r="L5802" s="444">
        <f t="shared" ca="1" si="212"/>
        <v>-620779254856749.88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-620779254856749.88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-2586580228569.791</v>
      </c>
      <c r="L5803" s="444">
        <f t="shared" ca="1" si="212"/>
        <v>-623365835085319.63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-623365835085319.63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-2597357646188.8315</v>
      </c>
      <c r="L5804" s="444">
        <f t="shared" ca="1" si="212"/>
        <v>-625963192731508.5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-625963192731508.5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-2608179969714.6187</v>
      </c>
      <c r="L5805" s="444">
        <f t="shared" ca="1" si="212"/>
        <v>-628571372701223.13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-628571372701223.13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-2619047386255.0962</v>
      </c>
      <c r="L5806" s="444">
        <f t="shared" ca="1" si="212"/>
        <v>-631190420087478.25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-631190420087478.25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-2629960083697.8262</v>
      </c>
      <c r="L5807" s="444">
        <f t="shared" ca="1" si="212"/>
        <v>-633820380171176.13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-633820380171176.13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-2640918250713.2339</v>
      </c>
      <c r="L5808" s="444">
        <f t="shared" ca="1" si="212"/>
        <v>-636461298421889.38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-636461298421889.38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-2651922076757.8726</v>
      </c>
      <c r="L5809" s="444">
        <f t="shared" ca="1" si="212"/>
        <v>-639113220498647.25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-639113220498647.25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-2662971752077.6968</v>
      </c>
      <c r="L5810" s="444">
        <f t="shared" ca="1" si="212"/>
        <v>-641776192250725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-641776192250725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-2674067467711.354</v>
      </c>
      <c r="L5811" s="444">
        <f t="shared" ca="1" si="212"/>
        <v>-644450259718436.38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-644450259718436.38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-2685209415493.4849</v>
      </c>
      <c r="L5812" s="444">
        <f t="shared" ca="1" si="212"/>
        <v>-647135469133929.88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-647135469133929.88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-2696397788058.041</v>
      </c>
      <c r="L5813" s="444">
        <f t="shared" ca="1" si="212"/>
        <v>-649831866921987.88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-649831866921987.88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-2707632778841.6162</v>
      </c>
      <c r="L5814" s="444">
        <f t="shared" ca="1" si="212"/>
        <v>-652539499700829.5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-652539499700829.5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-2718914582086.7896</v>
      </c>
      <c r="L5815" s="444">
        <f t="shared" ca="1" si="212"/>
        <v>-655258414282916.25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-655258414282916.25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-2730243392845.4844</v>
      </c>
      <c r="L5816" s="444">
        <f t="shared" ca="1" si="212"/>
        <v>-657988657675761.75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-657988657675761.75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-2741619406982.3408</v>
      </c>
      <c r="L5817" s="444">
        <f t="shared" ca="1" si="212"/>
        <v>-660730277082744.13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-660730277082744.13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-2753042821178.1006</v>
      </c>
      <c r="L5818" s="444">
        <f t="shared" ca="1" si="212"/>
        <v>-663483319903922.25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-663483319903922.25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-2764513832933.0093</v>
      </c>
      <c r="L5819" s="444">
        <f t="shared" ca="1" si="212"/>
        <v>-666247833736855.25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-666247833736855.25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-2776032640570.23</v>
      </c>
      <c r="L5820" s="444">
        <f t="shared" ca="1" si="212"/>
        <v>-669023866377425.5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-669023866377425.5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-2787599443239.2729</v>
      </c>
      <c r="L5821" s="444">
        <f t="shared" ca="1" si="212"/>
        <v>-671811465820664.75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-671811465820664.75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-2799214440919.4365</v>
      </c>
      <c r="L5822" s="444">
        <f t="shared" ca="1" si="212"/>
        <v>-674610680261584.13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-674610680261584.13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-2810877834423.2671</v>
      </c>
      <c r="L5823" s="444">
        <f t="shared" ca="1" si="212"/>
        <v>-677421558096007.38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-677421558096007.38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-2822589825400.0308</v>
      </c>
      <c r="L5824" s="444">
        <f t="shared" ca="1" si="212"/>
        <v>-680244147921407.38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-680244147921407.38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-2834350616339.1973</v>
      </c>
      <c r="L5825" s="444">
        <f t="shared" ca="1" si="212"/>
        <v>-683078498537746.63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-683078498537746.63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-2846160410573.9443</v>
      </c>
      <c r="L5826" s="444">
        <f t="shared" ca="1" si="212"/>
        <v>-685924658948320.63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-685924658948320.63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-2858019412284.6694</v>
      </c>
      <c r="L5827" s="444">
        <f t="shared" ca="1" si="212"/>
        <v>-688782678360605.25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-688782678360605.25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-2869927826502.522</v>
      </c>
      <c r="L5828" s="444">
        <f t="shared" ca="1" si="212"/>
        <v>-691652606187107.75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-691652606187107.75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-2881885859112.9487</v>
      </c>
      <c r="L5829" s="444">
        <f t="shared" ca="1" si="212"/>
        <v>-694534492046220.75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-694534492046220.75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-2893893716859.2529</v>
      </c>
      <c r="L5830" s="444">
        <f t="shared" ca="1" si="212"/>
        <v>-697428385763080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-697428385763080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-2905951607346.1665</v>
      </c>
      <c r="L5831" s="444">
        <f t="shared" ca="1" si="212"/>
        <v>-700334337370426.13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-700334337370426.13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-2918059739043.4424</v>
      </c>
      <c r="L5832" s="444">
        <f t="shared" ca="1" si="212"/>
        <v>-703252397109469.63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-703252397109469.63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-2930218321289.4565</v>
      </c>
      <c r="L5833" s="444">
        <f t="shared" ca="1" si="212"/>
        <v>-706182615430759.13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-706182615430759.13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-2942427564294.8296</v>
      </c>
      <c r="L5834" s="444">
        <f t="shared" ca="1" si="212"/>
        <v>-709125042995054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-709125042995054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-2954687679146.0581</v>
      </c>
      <c r="L5835" s="444">
        <f t="shared" ca="1" si="212"/>
        <v>-712079730674200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-712079730674200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-2966998877809.1665</v>
      </c>
      <c r="L5836" s="444">
        <f t="shared" ca="1" si="212"/>
        <v>-715046729552009.13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-715046729552009.13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-2979361373133.3711</v>
      </c>
      <c r="L5837" s="444">
        <f t="shared" ca="1" si="212"/>
        <v>-718026090925142.5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-718026090925142.5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-2991775378854.7603</v>
      </c>
      <c r="L5838" s="444">
        <f t="shared" ca="1" si="212"/>
        <v>-721017866303997.25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-721017866303997.25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-3004241109599.9883</v>
      </c>
      <c r="L5839" s="444">
        <f t="shared" ca="1" si="212"/>
        <v>-724022107413597.25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-724022107413597.25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-3016758780889.9883</v>
      </c>
      <c r="L5840" s="444">
        <f t="shared" ca="1" si="212"/>
        <v>-727038866194487.25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-727038866194487.25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-3029328609143.6968</v>
      </c>
      <c r="L5841" s="444">
        <f t="shared" ca="1" si="212"/>
        <v>-730068194803631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-730068194803631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-3041950811681.7959</v>
      </c>
      <c r="L5842" s="444">
        <f t="shared" ca="1" si="212"/>
        <v>-733110145615312.75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-733110145615312.75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-3054625606730.4697</v>
      </c>
      <c r="L5843" s="444">
        <f t="shared" ca="1" si="212"/>
        <v>-736164771222043.25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-736164771222043.25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-3067353213425.1802</v>
      </c>
      <c r="L5844" s="444">
        <f t="shared" ca="1" si="212"/>
        <v>-739232124435468.38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-739232124435468.38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-3080133851814.4517</v>
      </c>
      <c r="L5845" s="444">
        <f t="shared" ca="1" si="212"/>
        <v>-742312258287282.88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-742312258287282.88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-3092967742863.6787</v>
      </c>
      <c r="L5846" s="444">
        <f t="shared" ca="1" si="212"/>
        <v>-745405226030146.5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-745405226030146.5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-3105855108458.9438</v>
      </c>
      <c r="L5847" s="444">
        <f t="shared" ca="1" si="212"/>
        <v>-748511081138605.5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-748511081138605.5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-3118796171410.8564</v>
      </c>
      <c r="L5848" s="444">
        <f t="shared" ca="1" si="212"/>
        <v>-751629877310016.38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-751629877310016.38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-3131791155458.4014</v>
      </c>
      <c r="L5849" s="444">
        <f t="shared" ca="1" si="212"/>
        <v>-754761668465474.75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-754761668465474.75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-3144840285272.8115</v>
      </c>
      <c r="L5850" s="444">
        <f t="shared" ca="1" si="212"/>
        <v>-757906508750747.5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-757906508750747.5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-3157943786461.4478</v>
      </c>
      <c r="L5851" s="444">
        <f t="shared" ca="1" si="212"/>
        <v>-761064452537209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-761064452537209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-3171101885571.7041</v>
      </c>
      <c r="L5852" s="444">
        <f t="shared" ca="1" si="212"/>
        <v>-764235554422780.75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-764235554422780.75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-3184314810094.9199</v>
      </c>
      <c r="L5853" s="444">
        <f t="shared" ca="1" si="212"/>
        <v>-767419869232875.63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-767419869232875.63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-3197582788470.3149</v>
      </c>
      <c r="L5854" s="444">
        <f t="shared" ca="1" si="212"/>
        <v>-770617452021346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-770617452021346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-3210906050088.9414</v>
      </c>
      <c r="L5855" s="444">
        <f t="shared" ca="1" si="212"/>
        <v>-773828358071435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-773828358071435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-3224284825297.646</v>
      </c>
      <c r="L5856" s="444">
        <f t="shared" ca="1" si="212"/>
        <v>-777052642896732.63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-777052642896732.63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-3237719345403.0527</v>
      </c>
      <c r="L5857" s="444">
        <f t="shared" ca="1" si="212"/>
        <v>-780290362242135.63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-780290362242135.63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-3251209842675.5649</v>
      </c>
      <c r="L5858" s="444">
        <f t="shared" ca="1" si="212"/>
        <v>-783541572084811.25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-783541572084811.25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-3264756550353.3804</v>
      </c>
      <c r="L5859" s="444">
        <f t="shared" ca="1" si="212"/>
        <v>-786806328635164.63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-786806328635164.63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-3278359702646.519</v>
      </c>
      <c r="L5860" s="444">
        <f t="shared" ca="1" si="212"/>
        <v>-790084688337811.13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-790084688337811.13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-3292019534740.8799</v>
      </c>
      <c r="L5861" s="444">
        <f t="shared" ca="1" si="212"/>
        <v>-793376707872552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-793376707872552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-3305736282802.2998</v>
      </c>
      <c r="L5862" s="444">
        <f t="shared" ca="1" si="212"/>
        <v>-796682444155354.25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-796682444155354.25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-3319510183980.6426</v>
      </c>
      <c r="L5863" s="444">
        <f t="shared" ca="1" si="212"/>
        <v>-800001954339334.88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-800001954339334.88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-3333341476413.8955</v>
      </c>
      <c r="L5864" s="444">
        <f t="shared" ca="1" si="212"/>
        <v>-803335295815748.75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-803335295815748.75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-3347230399232.2866</v>
      </c>
      <c r="L5865" s="444">
        <f t="shared" ca="1" si="212"/>
        <v>-806682526214981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-806682526214981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-3361177192562.4209</v>
      </c>
      <c r="L5866" s="444">
        <f t="shared" ca="1" si="212"/>
        <v>-810043703407543.38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-810043703407543.38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-3375182097531.4307</v>
      </c>
      <c r="L5867" s="444">
        <f t="shared" ca="1" si="212"/>
        <v>-813418885505074.75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-813418885505074.75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-3389245356271.1445</v>
      </c>
      <c r="L5868" s="444">
        <f t="shared" ca="1" si="212"/>
        <v>-816808130861345.88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-816808130861345.88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-3403367211922.2744</v>
      </c>
      <c r="L5869" s="444">
        <f t="shared" ca="1" si="212"/>
        <v>-820211498073268.13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-820211498073268.13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-3417547908638.6172</v>
      </c>
      <c r="L5870" s="444">
        <f t="shared" ca="1" si="212"/>
        <v>-823629045981906.75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-823629045981906.75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-3431787691591.2783</v>
      </c>
      <c r="L5871" s="444">
        <f t="shared" ca="1" si="212"/>
        <v>-827060833673498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-827060833673498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-3446086806972.9082</v>
      </c>
      <c r="L5872" s="444">
        <f t="shared" ca="1" si="212"/>
        <v>-830506920480470.88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-830506920480470.88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-3460445502001.9619</v>
      </c>
      <c r="L5873" s="444">
        <f t="shared" ref="L5873:L6127" ca="1" si="217">I5873-J5873+K5873</f>
        <v>-833967365982472.88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-833967365982472.88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-3474864024926.9702</v>
      </c>
      <c r="L5874" s="444">
        <f t="shared" ca="1" si="217"/>
        <v>-837442230007399.88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-837442230007399.88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-3489342625030.833</v>
      </c>
      <c r="L5875" s="444">
        <f t="shared" ca="1" si="217"/>
        <v>-840931572632430.75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-840931572632430.75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-3503881552635.1279</v>
      </c>
      <c r="L5876" s="444">
        <f t="shared" ca="1" si="217"/>
        <v>-844435454185065.88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-844435454185065.88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-3518481059104.4409</v>
      </c>
      <c r="L5877" s="444">
        <f t="shared" ca="1" si="217"/>
        <v>-847953935244170.38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-847953935244170.38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-3533141396850.71</v>
      </c>
      <c r="L5878" s="444">
        <f t="shared" ca="1" si="217"/>
        <v>-851487076641021.13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-851487076641021.13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-3547862819337.5879</v>
      </c>
      <c r="L5879" s="444">
        <f t="shared" ca="1" si="217"/>
        <v>-855034939460358.75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-855034939460358.75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-3562645581084.8281</v>
      </c>
      <c r="L5880" s="444">
        <f t="shared" ca="1" si="217"/>
        <v>-858597585041443.63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-858597585041443.63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-3577489937672.6816</v>
      </c>
      <c r="L5881" s="444">
        <f t="shared" ca="1" si="217"/>
        <v>-862175074979116.25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-862175074979116.25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-3592396145746.3179</v>
      </c>
      <c r="L5882" s="444">
        <f t="shared" ca="1" si="217"/>
        <v>-865767471124862.63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-865767471124862.63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-3607364463020.2607</v>
      </c>
      <c r="L5883" s="444">
        <f t="shared" ca="1" si="217"/>
        <v>-869374835587882.88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-869374835587882.88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-3622395148282.8452</v>
      </c>
      <c r="L5884" s="444">
        <f t="shared" ca="1" si="217"/>
        <v>-872997230736165.75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-872997230736165.75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-3637488461400.6904</v>
      </c>
      <c r="L5885" s="444">
        <f t="shared" ca="1" si="217"/>
        <v>-876634719197566.5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-876634719197566.5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-3652644663323.1938</v>
      </c>
      <c r="L5886" s="444">
        <f t="shared" ca="1" si="217"/>
        <v>-880287363860889.75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-880287363860889.75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-3667864016087.04</v>
      </c>
      <c r="L5887" s="444">
        <f t="shared" ca="1" si="217"/>
        <v>-883955227876976.75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-883955227876976.75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-3683146782820.7363</v>
      </c>
      <c r="L5888" s="444">
        <f t="shared" ca="1" si="217"/>
        <v>-887638374659797.5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-887638374659797.5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-3698493227749.1567</v>
      </c>
      <c r="L5889" s="444">
        <f t="shared" ca="1" si="217"/>
        <v>-891336867887546.63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-891336867887546.63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-3713903616198.1108</v>
      </c>
      <c r="L5890" s="444">
        <f t="shared" ca="1" si="217"/>
        <v>-895050771503744.75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-895050771503744.75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-3729378214598.9365</v>
      </c>
      <c r="L5891" s="444">
        <f t="shared" ca="1" si="217"/>
        <v>-898780149718343.63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-898780149718343.63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-3744917290493.0981</v>
      </c>
      <c r="L5892" s="444">
        <f t="shared" ca="1" si="217"/>
        <v>-902525067008836.75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-902525067008836.75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-3760521112536.8198</v>
      </c>
      <c r="L5893" s="444">
        <f t="shared" ca="1" si="217"/>
        <v>-906285588121373.63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-906285588121373.63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-3776189950505.7231</v>
      </c>
      <c r="L5894" s="444">
        <f t="shared" ca="1" si="217"/>
        <v>-910061778071879.38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-910061778071879.38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-3791924075299.4976</v>
      </c>
      <c r="L5895" s="444">
        <f t="shared" ca="1" si="217"/>
        <v>-913853702147178.88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-913853702147178.88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-3807723758946.5786</v>
      </c>
      <c r="L5896" s="444">
        <f t="shared" ca="1" si="217"/>
        <v>-917661425906125.5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-917661425906125.5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-3823589274608.856</v>
      </c>
      <c r="L5897" s="444">
        <f t="shared" ca="1" si="217"/>
        <v>-921485015180734.38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-921485015180734.38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-3839520896586.3926</v>
      </c>
      <c r="L5898" s="444">
        <f t="shared" ca="1" si="217"/>
        <v>-925324536077320.75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-925324536077320.75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-3855518900322.1699</v>
      </c>
      <c r="L5899" s="444">
        <f t="shared" ca="1" si="217"/>
        <v>-929180054977642.88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-929180054977642.88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-3871583562406.8452</v>
      </c>
      <c r="L5900" s="444">
        <f t="shared" ca="1" si="217"/>
        <v>-933051638540049.75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-933051638540049.75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-3887715160583.54</v>
      </c>
      <c r="L5901" s="444">
        <f t="shared" ca="1" si="217"/>
        <v>-936939353700633.25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-936939353700633.25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-3903913973752.6382</v>
      </c>
      <c r="L5902" s="444">
        <f t="shared" ca="1" si="217"/>
        <v>-940843267674385.88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-940843267674385.88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-3920180281976.6084</v>
      </c>
      <c r="L5903" s="444">
        <f t="shared" ca="1" si="217"/>
        <v>-944763447956362.5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-944763447956362.5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-3936514366484.8438</v>
      </c>
      <c r="L5904" s="444">
        <f t="shared" ca="1" si="217"/>
        <v>-948699962322847.38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-948699962322847.38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-3952916509678.5313</v>
      </c>
      <c r="L5905" s="444">
        <f t="shared" ca="1" si="217"/>
        <v>-952652878832525.88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-952652878832525.88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-3969386995135.5249</v>
      </c>
      <c r="L5906" s="444">
        <f t="shared" ca="1" si="217"/>
        <v>-956622265827661.38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-956622265827661.38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-3985926107615.2559</v>
      </c>
      <c r="L5907" s="444">
        <f t="shared" ca="1" si="217"/>
        <v>-960608191935276.63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-960608191935276.63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-4002534133063.6523</v>
      </c>
      <c r="L5908" s="444">
        <f t="shared" ca="1" si="217"/>
        <v>-964610726068340.25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-964610726068340.25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-4019211358618.085</v>
      </c>
      <c r="L5909" s="444">
        <f t="shared" ca="1" si="217"/>
        <v>-968629937426958.38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-968629937426958.38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-4035958072612.3271</v>
      </c>
      <c r="L5910" s="444">
        <f t="shared" ca="1" si="217"/>
        <v>-972665895499570.75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-972665895499570.75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-4052774564581.5454</v>
      </c>
      <c r="L5911" s="444">
        <f t="shared" ca="1" si="217"/>
        <v>-976718670064152.25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-976718670064152.25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-4069661125267.3008</v>
      </c>
      <c r="L5912" s="444">
        <f t="shared" ca="1" si="217"/>
        <v>-980788331189419.5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-980788331189419.5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-4086618046622.5811</v>
      </c>
      <c r="L5913" s="444">
        <f t="shared" ca="1" si="217"/>
        <v>-984874949236042.13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-984874949236042.13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-4103645621816.8423</v>
      </c>
      <c r="L5914" s="444">
        <f t="shared" ca="1" si="217"/>
        <v>-988978594857859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-988978594857859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-4120744145241.0796</v>
      </c>
      <c r="L5915" s="444">
        <f t="shared" ca="1" si="217"/>
        <v>-993099339003100.13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-993099339003100.13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-4137913912512.917</v>
      </c>
      <c r="L5916" s="444">
        <f t="shared" ca="1" si="217"/>
        <v>-997237252915613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-997237252915613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-4155155220481.7207</v>
      </c>
      <c r="L5917" s="444">
        <f t="shared" ca="1" si="217"/>
        <v>-1001392408136094.8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-1001392408136094.8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-4172468367233.7275</v>
      </c>
      <c r="L5918" s="444">
        <f t="shared" ca="1" si="217"/>
        <v>-1005564876503328.5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-1005564876503328.5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-4189853652097.2026</v>
      </c>
      <c r="L5919" s="444">
        <f t="shared" ca="1" si="217"/>
        <v>-1009754730155425.8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-1009754730155425.8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-4207311375647.6074</v>
      </c>
      <c r="L5920" s="444">
        <f t="shared" ca="1" si="217"/>
        <v>-1013962041531073.4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-1013962041531073.4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-4224841839712.8057</v>
      </c>
      <c r="L5921" s="444">
        <f t="shared" ca="1" si="217"/>
        <v>-1018186883370786.1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-1018186883370786.1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-4242445347378.2754</v>
      </c>
      <c r="L5922" s="444">
        <f t="shared" ca="1" si="217"/>
        <v>-1022429328718164.4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-1022429328718164.4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-4260122202992.3516</v>
      </c>
      <c r="L5923" s="444">
        <f t="shared" ca="1" si="217"/>
        <v>-1026689450921156.8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-1026689450921156.8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-4277872712171.4868</v>
      </c>
      <c r="L5924" s="444">
        <f t="shared" ca="1" si="217"/>
        <v>-1030967323633328.3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-1030967323633328.3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-4295697181805.5342</v>
      </c>
      <c r="L5925" s="444">
        <f t="shared" ca="1" si="217"/>
        <v>-1035263020815133.8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-1035263020815133.8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-4313595920063.0571</v>
      </c>
      <c r="L5926" s="444">
        <f t="shared" ca="1" si="217"/>
        <v>-1039576616735196.8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-1039576616735196.8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-4331569236396.6528</v>
      </c>
      <c r="L5927" s="444">
        <f t="shared" ca="1" si="217"/>
        <v>-1043908185971593.4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-1043908185971593.4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-4349617441548.3057</v>
      </c>
      <c r="L5928" s="444">
        <f t="shared" ca="1" si="217"/>
        <v>-1048257803413141.6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-1048257803413141.6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-4367740847554.7573</v>
      </c>
      <c r="L5929" s="444">
        <f t="shared" ca="1" si="217"/>
        <v>-1052625544260696.4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-1052625544260696.4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-4385939767752.9014</v>
      </c>
      <c r="L5930" s="444">
        <f t="shared" ca="1" si="217"/>
        <v>-1057011484028449.3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-1057011484028449.3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-4404214516785.2051</v>
      </c>
      <c r="L5931" s="444">
        <f t="shared" ca="1" si="217"/>
        <v>-1061415698545234.5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-1061415698545234.5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-4422565410605.1436</v>
      </c>
      <c r="L5932" s="444">
        <f t="shared" ca="1" si="217"/>
        <v>-1065838263955839.6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-1065838263955839.6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-4440992766482.665</v>
      </c>
      <c r="L5933" s="444">
        <f t="shared" ca="1" si="217"/>
        <v>-1070279256722322.3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-1070279256722322.3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-4459496903009.6758</v>
      </c>
      <c r="L5934" s="444">
        <f t="shared" ca="1" si="217"/>
        <v>-1074738753625331.9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-1074738753625331.9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-4478078140105.5498</v>
      </c>
      <c r="L5935" s="444">
        <f t="shared" ca="1" si="217"/>
        <v>-1079216831765437.4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-1079216831765437.4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-4496736799022.6553</v>
      </c>
      <c r="L5936" s="444">
        <f t="shared" ca="1" si="217"/>
        <v>-1083713568564460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-1083713568564460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-4515473202351.917</v>
      </c>
      <c r="L5937" s="444">
        <f t="shared" ca="1" si="217"/>
        <v>-1088229041766811.9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-1088229041766811.9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-4534287674028.3828</v>
      </c>
      <c r="L5938" s="444">
        <f t="shared" ca="1" si="217"/>
        <v>-1092763329440840.3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-1092763329440840.3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-4553180539336.834</v>
      </c>
      <c r="L5939" s="444">
        <f t="shared" ca="1" si="217"/>
        <v>-1097316509980177.1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-1097316509980177.1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-4572152124917.4043</v>
      </c>
      <c r="L5940" s="444">
        <f t="shared" ca="1" si="217"/>
        <v>-1101888662105094.5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-1101888662105094.5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-4591202758771.2266</v>
      </c>
      <c r="L5941" s="444">
        <f t="shared" ca="1" si="217"/>
        <v>-1106479864863865.8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-1106479864863865.8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-4610332770266.1064</v>
      </c>
      <c r="L5942" s="444">
        <f t="shared" ca="1" si="217"/>
        <v>-1111090197634131.9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-1111090197634131.9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-4629542490142.2158</v>
      </c>
      <c r="L5943" s="444">
        <f t="shared" ca="1" si="217"/>
        <v>-1115719740124274.1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-1115719740124274.1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-4648832250517.8096</v>
      </c>
      <c r="L5944" s="444">
        <f t="shared" ca="1" si="217"/>
        <v>-1120368572374791.9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-1120368572374791.9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-4668202384894.9658</v>
      </c>
      <c r="L5945" s="444">
        <f t="shared" ca="1" si="217"/>
        <v>-1125036774759686.9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-1125036774759686.9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-4687653228165.3613</v>
      </c>
      <c r="L5946" s="444">
        <f t="shared" ca="1" si="217"/>
        <v>-1129724427987852.3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-1129724427987852.3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-4707185116616.0508</v>
      </c>
      <c r="L5947" s="444">
        <f t="shared" ca="1" si="217"/>
        <v>-1134431613104468.3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-1134431613104468.3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-4726798387935.2842</v>
      </c>
      <c r="L5948" s="444">
        <f t="shared" ca="1" si="217"/>
        <v>-1139158411492403.5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-1139158411492403.5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-4746493381218.3477</v>
      </c>
      <c r="L5949" s="444">
        <f t="shared" ca="1" si="217"/>
        <v>-1143904904873621.8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-1143904904873621.8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-4766270436973.4238</v>
      </c>
      <c r="L5950" s="444">
        <f t="shared" ca="1" si="217"/>
        <v>-1148671175310595.3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-1148671175310595.3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-4786129897127.4805</v>
      </c>
      <c r="L5951" s="444">
        <f t="shared" ca="1" si="217"/>
        <v>-1153457305207722.8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-1153457305207722.8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-4806072105032.1777</v>
      </c>
      <c r="L5952" s="444">
        <f t="shared" ca="1" si="217"/>
        <v>-1158263377312755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-1158263377312755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-4826097405469.8125</v>
      </c>
      <c r="L5953" s="444">
        <f t="shared" ca="1" si="217"/>
        <v>-1163089474718224.8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-1163089474718224.8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-4846206144659.2695</v>
      </c>
      <c r="L5954" s="444">
        <f t="shared" ca="1" si="217"/>
        <v>-1167935680862884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-1167935680862884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-4866398670262.0166</v>
      </c>
      <c r="L5955" s="444">
        <f t="shared" ca="1" si="217"/>
        <v>-1172802079533146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-1172802079533146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-4886675331388.1084</v>
      </c>
      <c r="L5956" s="444">
        <f t="shared" ca="1" si="217"/>
        <v>-1177688754864534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-1177688754864534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-4907036478602.2246</v>
      </c>
      <c r="L5957" s="444">
        <f t="shared" ca="1" si="217"/>
        <v>-1182595791343136.3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-1182595791343136.3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-4927482463929.7344</v>
      </c>
      <c r="L5958" s="444">
        <f t="shared" ca="1" si="217"/>
        <v>-1187523273807066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-1187523273807066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-4948013640862.7754</v>
      </c>
      <c r="L5959" s="444">
        <f t="shared" ca="1" si="217"/>
        <v>-1192471287447928.8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-1192471287447928.8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-4968630364366.3701</v>
      </c>
      <c r="L5960" s="444">
        <f t="shared" ca="1" si="217"/>
        <v>-1197439917812295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-1197439917812295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-4989332990884.5625</v>
      </c>
      <c r="L5961" s="444">
        <f t="shared" ca="1" si="217"/>
        <v>-1202429250803179.5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-1202429250803179.5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-5010121878346.5811</v>
      </c>
      <c r="L5962" s="444">
        <f t="shared" ca="1" si="217"/>
        <v>-1207439372681526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-1207439372681526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-5030997386173.0254</v>
      </c>
      <c r="L5963" s="444">
        <f t="shared" ca="1" si="217"/>
        <v>-1212470370067699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-1212470370067699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-5051959875282.0791</v>
      </c>
      <c r="L5964" s="444">
        <f t="shared" ca="1" si="217"/>
        <v>-1217522329942981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-1217522329942981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-5073009708095.7539</v>
      </c>
      <c r="L5965" s="444">
        <f t="shared" ca="1" si="217"/>
        <v>-1222595339651076.8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-1222595339651076.8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-5094147248546.1533</v>
      </c>
      <c r="L5966" s="444">
        <f t="shared" ca="1" si="217"/>
        <v>-1227689486899623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-1227689486899623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-5115372862081.7627</v>
      </c>
      <c r="L5967" s="444">
        <f t="shared" ca="1" si="217"/>
        <v>-1232804859761704.8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-1232804859761704.8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-5136686915673.7695</v>
      </c>
      <c r="L5968" s="444">
        <f t="shared" ca="1" si="217"/>
        <v>-1237941546677378.5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-1237941546677378.5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-5158089777822.4102</v>
      </c>
      <c r="L5969" s="444">
        <f t="shared" ca="1" si="217"/>
        <v>-1243099636455201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-1243099636455201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-5179581818563.3379</v>
      </c>
      <c r="L5970" s="444">
        <f t="shared" ca="1" si="217"/>
        <v>-1248279218273764.3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-1248279218273764.3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-5201163409474.0176</v>
      </c>
      <c r="L5971" s="444">
        <f t="shared" ca="1" si="217"/>
        <v>-1253480381683238.3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-1253480381683238.3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-5222834923680.1592</v>
      </c>
      <c r="L5972" s="444">
        <f t="shared" ca="1" si="217"/>
        <v>-1258703216606918.5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-1258703216606918.5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-5244596735862.1602</v>
      </c>
      <c r="L5973" s="444">
        <f t="shared" ca="1" si="217"/>
        <v>-1263947813342780.8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-1263947813342780.8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-5266449222261.5859</v>
      </c>
      <c r="L5974" s="444">
        <f t="shared" ca="1" si="217"/>
        <v>-1269214262565042.3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-1269214262565042.3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-5288392760687.6758</v>
      </c>
      <c r="L5975" s="444">
        <f t="shared" ca="1" si="217"/>
        <v>-1274502655325730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-1274502655325730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-5310427730523.875</v>
      </c>
      <c r="L5976" s="444">
        <f t="shared" ca="1" si="217"/>
        <v>-1279813083056254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-1279813083056254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-5332554512734.3916</v>
      </c>
      <c r="L5977" s="444">
        <f t="shared" ca="1" si="217"/>
        <v>-1285145637568988.5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-1285145637568988.5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-5354773489870.7852</v>
      </c>
      <c r="L5978" s="444">
        <f t="shared" ca="1" si="217"/>
        <v>-1290500411058859.3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-1290500411058859.3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-5377085046078.5801</v>
      </c>
      <c r="L5979" s="444">
        <f t="shared" ca="1" si="217"/>
        <v>-1295877496104937.8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-1295877496104937.8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-5399489567103.9072</v>
      </c>
      <c r="L5980" s="444">
        <f t="shared" ca="1" si="217"/>
        <v>-1301276985672041.8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-1301276985672041.8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-5421987440300.1738</v>
      </c>
      <c r="L5981" s="444">
        <f t="shared" ca="1" si="217"/>
        <v>-1306698973112342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-1306698973112342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-5444579054634.7578</v>
      </c>
      <c r="L5982" s="444">
        <f t="shared" ca="1" si="217"/>
        <v>-1312143552166976.8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-1312143552166976.8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-5467264800695.7363</v>
      </c>
      <c r="L5983" s="444">
        <f t="shared" ca="1" si="217"/>
        <v>-1317610816967672.5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-1317610816967672.5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-5490045070698.6357</v>
      </c>
      <c r="L5984" s="444">
        <f t="shared" ca="1" si="217"/>
        <v>-1323100862038371.3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-1323100862038371.3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-5512920258493.2139</v>
      </c>
      <c r="L5985" s="444">
        <f t="shared" ca="1" si="217"/>
        <v>-1328613782296864.5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-1328613782296864.5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-5535890759570.2686</v>
      </c>
      <c r="L5986" s="444">
        <f t="shared" ca="1" si="217"/>
        <v>-1334149673056434.8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-1334149673056434.8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-5558956971068.4785</v>
      </c>
      <c r="L5987" s="444">
        <f t="shared" ca="1" si="217"/>
        <v>-1339708630027503.3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-1339708630027503.3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-5582119291781.2637</v>
      </c>
      <c r="L5988" s="444">
        <f t="shared" ca="1" si="217"/>
        <v>-1345290749319284.5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-1345290749319284.5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-5605378122163.6855</v>
      </c>
      <c r="L5989" s="444">
        <f t="shared" ca="1" si="217"/>
        <v>-1350896127441448.3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-1350896127441448.3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-5628733864339.3672</v>
      </c>
      <c r="L5990" s="444">
        <f t="shared" ca="1" si="217"/>
        <v>-1356524861305787.5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-1356524861305787.5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-5652186922107.4482</v>
      </c>
      <c r="L5991" s="444">
        <f t="shared" ca="1" si="217"/>
        <v>-1362177048227895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-1362177048227895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-5675737700949.5625</v>
      </c>
      <c r="L5992" s="444">
        <f t="shared" ca="1" si="217"/>
        <v>-1367852785928844.5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-1367852785928844.5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-5699386608036.8516</v>
      </c>
      <c r="L5993" s="444">
        <f t="shared" ca="1" si="217"/>
        <v>-1373552172536881.3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-1373552172536881.3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-5723134052237.0049</v>
      </c>
      <c r="L5994" s="444">
        <f t="shared" ca="1" si="217"/>
        <v>-1379275306589118.3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-1379275306589118.3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-5746980444121.3262</v>
      </c>
      <c r="L5995" s="444">
        <f t="shared" ca="1" si="217"/>
        <v>-1385022287033239.5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-1385022287033239.5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-5770926195971.8311</v>
      </c>
      <c r="L5996" s="444">
        <f t="shared" ca="1" si="217"/>
        <v>-1390793213229211.3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-1390793213229211.3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-5794971721788.3799</v>
      </c>
      <c r="L5997" s="444">
        <f t="shared" ca="1" si="217"/>
        <v>-1396588184950999.8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-1396588184950999.8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-5819117437295.832</v>
      </c>
      <c r="L5998" s="444">
        <f t="shared" ca="1" si="217"/>
        <v>-1402407302388295.5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-1402407302388295.5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-5843363759951.2314</v>
      </c>
      <c r="L5999" s="444">
        <f t="shared" ca="1" si="217"/>
        <v>-1408250666148246.8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-1408250666148246.8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-5867711108951.0283</v>
      </c>
      <c r="L6000" s="444">
        <f t="shared" ca="1" si="217"/>
        <v>-1414118377257197.8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-1414118377257197.8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-5892159905238.3242</v>
      </c>
      <c r="L6001" s="444">
        <f t="shared" ca="1" si="217"/>
        <v>-1420010537162436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-1420010537162436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-5916710571510.1504</v>
      </c>
      <c r="L6002" s="444">
        <f t="shared" ca="1" si="217"/>
        <v>-1425927247733946.3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-1425927247733946.3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-5941363532224.7764</v>
      </c>
      <c r="L6003" s="444">
        <f t="shared" ca="1" si="217"/>
        <v>-1431868611266171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-1431868611266171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-5966119213609.0459</v>
      </c>
      <c r="L6004" s="444">
        <f t="shared" ca="1" si="217"/>
        <v>-1437834730479780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-1437834730479780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-5990978043665.75</v>
      </c>
      <c r="L6005" s="444">
        <f t="shared" ca="1" si="217"/>
        <v>-1443825708523445.8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-1443825708523445.8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-6015940452181.0234</v>
      </c>
      <c r="L6006" s="444">
        <f t="shared" ca="1" si="217"/>
        <v>-1449841648975626.8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-1449841648975626.8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-6041006870731.7783</v>
      </c>
      <c r="L6007" s="444">
        <f t="shared" ca="1" si="217"/>
        <v>-1455882655846358.5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-1455882655846358.5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-6066177732693.1602</v>
      </c>
      <c r="L6008" s="444">
        <f t="shared" ca="1" si="217"/>
        <v>-1461948833579051.8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-1461948833579051.8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-6091453473246.0488</v>
      </c>
      <c r="L6009" s="444">
        <f t="shared" ca="1" si="217"/>
        <v>-1468040287052297.8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-1468040287052297.8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-6116834529384.5742</v>
      </c>
      <c r="L6010" s="444">
        <f t="shared" ca="1" si="217"/>
        <v>-1474157121581682.3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-1474157121581682.3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-6142321339923.6758</v>
      </c>
      <c r="L6011" s="444">
        <f t="shared" ca="1" si="217"/>
        <v>-1480299442921606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-1480299442921606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-6167914345506.6914</v>
      </c>
      <c r="L6012" s="444">
        <f t="shared" ca="1" si="217"/>
        <v>-1486467357267112.8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-1486467357267112.8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-6193613988612.9697</v>
      </c>
      <c r="L6013" s="444">
        <f t="shared" ca="1" si="217"/>
        <v>-1492660971255725.8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-1492660971255725.8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-6219420713565.5234</v>
      </c>
      <c r="L6014" s="444">
        <f t="shared" ca="1" si="217"/>
        <v>-1498880391969291.3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-1498880391969291.3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-6245334966538.7139</v>
      </c>
      <c r="L6015" s="444">
        <f t="shared" ca="1" si="217"/>
        <v>-1505125726935830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-1505125726935830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-6271357195565.958</v>
      </c>
      <c r="L6016" s="444">
        <f t="shared" ca="1" si="217"/>
        <v>-1511397084131396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-1511397084131396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-6297487850547.4834</v>
      </c>
      <c r="L6017" s="444">
        <f t="shared" ca="1" si="217"/>
        <v>-1517694571981943.5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-1517694571981943.5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-6323727383258.0977</v>
      </c>
      <c r="L6018" s="444">
        <f t="shared" ca="1" si="217"/>
        <v>-1524018299365201.5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-1524018299365201.5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-6350076247355.0059</v>
      </c>
      <c r="L6019" s="444">
        <f t="shared" ca="1" si="217"/>
        <v>-1530368375612556.5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-1530368375612556.5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-6376534898385.6523</v>
      </c>
      <c r="L6020" s="444">
        <f t="shared" ca="1" si="217"/>
        <v>-1536744910510942.3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-1536744910510942.3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-6403103793795.5928</v>
      </c>
      <c r="L6021" s="444">
        <f t="shared" ca="1" si="217"/>
        <v>-1543148014304737.8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-1543148014304737.8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-6429783392936.4072</v>
      </c>
      <c r="L6022" s="444">
        <f t="shared" ca="1" si="217"/>
        <v>-1549577797697674.3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-1549577797697674.3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-6456574157073.6426</v>
      </c>
      <c r="L6023" s="444">
        <f t="shared" ca="1" si="217"/>
        <v>-1556034371854748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-1556034371854748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-6483476549394.7832</v>
      </c>
      <c r="L6024" s="444">
        <f t="shared" ca="1" si="217"/>
        <v>-1562517848404142.8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-1562517848404142.8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-6510491035017.2617</v>
      </c>
      <c r="L6025" s="444">
        <f t="shared" ca="1" si="217"/>
        <v>-1569028339439160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-1569028339439160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-6537618080996.5</v>
      </c>
      <c r="L6026" s="444">
        <f t="shared" ca="1" si="217"/>
        <v>-1575565957520156.5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-1575565957520156.5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-6564858156333.9854</v>
      </c>
      <c r="L6027" s="444">
        <f t="shared" ca="1" si="217"/>
        <v>-1582130815676490.5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-1582130815676490.5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-6592211731985.377</v>
      </c>
      <c r="L6028" s="444">
        <f t="shared" ca="1" si="217"/>
        <v>-1588723027408476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-1588723027408476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-6619679280868.6504</v>
      </c>
      <c r="L6029" s="444">
        <f t="shared" ca="1" si="217"/>
        <v>-1595342706689344.8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-1595342706689344.8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-6647261277872.2695</v>
      </c>
      <c r="L6030" s="444">
        <f t="shared" ca="1" si="217"/>
        <v>-1601989967967217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-1601989967967217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-6674958199863.4043</v>
      </c>
      <c r="L6031" s="444">
        <f t="shared" ca="1" si="217"/>
        <v>-1608664926167080.5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-1608664926167080.5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-6702770525696.1689</v>
      </c>
      <c r="L6032" s="444">
        <f t="shared" ca="1" si="217"/>
        <v>-1615367696692776.8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-1615367696692776.8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-6730698736219.9033</v>
      </c>
      <c r="L6033" s="444">
        <f t="shared" ca="1" si="217"/>
        <v>-1622098395428996.8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-1622098395428996.8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-6758743314287.4863</v>
      </c>
      <c r="L6034" s="444">
        <f t="shared" ca="1" si="217"/>
        <v>-1628857138743284.3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-1628857138743284.3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-6786904744763.6846</v>
      </c>
      <c r="L6035" s="444">
        <f t="shared" ca="1" si="217"/>
        <v>-1635644043488048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-1635644043488048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-6815183514533.5332</v>
      </c>
      <c r="L6036" s="444">
        <f t="shared" ca="1" si="217"/>
        <v>-1642459227002581.5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-1642459227002581.5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-6843580112510.7559</v>
      </c>
      <c r="L6037" s="444">
        <f t="shared" ca="1" si="217"/>
        <v>-1649302807115092.3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-1649302807115092.3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-6872095029646.2178</v>
      </c>
      <c r="L6038" s="444">
        <f t="shared" ca="1" si="217"/>
        <v>-1656174902144738.5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-1656174902144738.5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-6900728758936.4102</v>
      </c>
      <c r="L6039" s="444">
        <f t="shared" ca="1" si="217"/>
        <v>-1663075630903675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-1663075630903675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-6929481795431.9795</v>
      </c>
      <c r="L6040" s="444">
        <f t="shared" ca="1" si="217"/>
        <v>-1670005112699107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-1670005112699107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-6958354636246.2793</v>
      </c>
      <c r="L6041" s="444">
        <f t="shared" ca="1" si="217"/>
        <v>-1676963467335353.3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-1676963467335353.3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-6987347780563.9717</v>
      </c>
      <c r="L6042" s="444">
        <f t="shared" ca="1" si="217"/>
        <v>-1683950815115917.3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-1683950815115917.3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-7016461729649.6553</v>
      </c>
      <c r="L6043" s="444">
        <f t="shared" ca="1" si="217"/>
        <v>-1690967276845567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-1690967276845567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-7045696986856.5293</v>
      </c>
      <c r="L6044" s="444">
        <f t="shared" ca="1" si="217"/>
        <v>-1698012973832423.5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-1698012973832423.5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-7075054057635.0977</v>
      </c>
      <c r="L6045" s="444">
        <f t="shared" ca="1" si="217"/>
        <v>-1705088027890058.5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-1705088027890058.5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-7104533449541.9102</v>
      </c>
      <c r="L6046" s="444">
        <f t="shared" ca="1" si="217"/>
        <v>-1712192561339600.5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-1712192561339600.5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-7134135672248.335</v>
      </c>
      <c r="L6047" s="444">
        <f t="shared" ca="1" si="217"/>
        <v>-1719326697011848.8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-1719326697011848.8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-7163861237549.3701</v>
      </c>
      <c r="L6048" s="444">
        <f t="shared" ca="1" si="217"/>
        <v>-1726490558249398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-1726490558249398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-7193710659372.4912</v>
      </c>
      <c r="L6049" s="444">
        <f t="shared" ca="1" si="217"/>
        <v>-1733684268908770.5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-1733684268908770.5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-7223684453786.5439</v>
      </c>
      <c r="L6050" s="444">
        <f t="shared" ca="1" si="217"/>
        <v>-1740907953362557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-1740907953362557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-7253783139010.6543</v>
      </c>
      <c r="L6051" s="444">
        <f t="shared" ca="1" si="217"/>
        <v>-1748161736501567.8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-1748161736501567.8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-7284007235423.1992</v>
      </c>
      <c r="L6052" s="444">
        <f t="shared" ca="1" si="217"/>
        <v>-1755445743736991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-1755445743736991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-7314357265570.7959</v>
      </c>
      <c r="L6053" s="444">
        <f t="shared" ca="1" si="217"/>
        <v>-1762760101002561.8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-1762760101002561.8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-7344833754177.3398</v>
      </c>
      <c r="L6054" s="444">
        <f t="shared" ca="1" si="217"/>
        <v>-1770104934756739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-1770104934756739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-7375437228153.0791</v>
      </c>
      <c r="L6055" s="444">
        <f t="shared" ca="1" si="217"/>
        <v>-1777480371984892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-1777480371984892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-7406168216603.7178</v>
      </c>
      <c r="L6056" s="444">
        <f t="shared" ca="1" si="217"/>
        <v>-1784886540201495.8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-1784886540201495.8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-7437027250839.5664</v>
      </c>
      <c r="L6057" s="444">
        <f t="shared" ca="1" si="217"/>
        <v>-1792323567452335.3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-1792323567452335.3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-7468014864384.7305</v>
      </c>
      <c r="L6058" s="444">
        <f t="shared" ca="1" si="217"/>
        <v>-1799791582316720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-1799791582316720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-7499131592986.332</v>
      </c>
      <c r="L6059" s="444">
        <f t="shared" ca="1" si="217"/>
        <v>-1807290713909706.3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-1807290713909706.3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-7530377974623.7764</v>
      </c>
      <c r="L6060" s="444">
        <f t="shared" ca="1" si="217"/>
        <v>-1814821091884330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-1814821091884330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-7561754549518.04</v>
      </c>
      <c r="L6061" s="444">
        <f t="shared" ca="1" si="217"/>
        <v>-1822382846433848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-1822382846433848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-7593261860141.0332</v>
      </c>
      <c r="L6062" s="444">
        <f t="shared" ca="1" si="217"/>
        <v>-1829976108293989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-1829976108293989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-7624900451224.9531</v>
      </c>
      <c r="L6063" s="444">
        <f t="shared" ca="1" si="217"/>
        <v>-1837601008745214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-1837601008745214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-7656670869771.7246</v>
      </c>
      <c r="L6064" s="444">
        <f t="shared" ca="1" si="217"/>
        <v>-1845257679614985.8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-1845257679614985.8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-7688573665062.4404</v>
      </c>
      <c r="L6065" s="444">
        <f t="shared" ca="1" si="217"/>
        <v>-1852946253280048.3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-1852946253280048.3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-7720609388666.8672</v>
      </c>
      <c r="L6066" s="444">
        <f t="shared" ca="1" si="217"/>
        <v>-1860666862668715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-1860666862668715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-7752778594452.9805</v>
      </c>
      <c r="L6067" s="444">
        <f t="shared" ca="1" si="217"/>
        <v>-1868419641263168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-1868419641263168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-7785081838596.5332</v>
      </c>
      <c r="L6068" s="444">
        <f t="shared" ca="1" si="217"/>
        <v>-1876204723101764.5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-1876204723101764.5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-7817519679590.6865</v>
      </c>
      <c r="L6069" s="444">
        <f t="shared" ca="1" si="217"/>
        <v>-1884022242781355.3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-1884022242781355.3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-7850092678255.6465</v>
      </c>
      <c r="L6070" s="444">
        <f t="shared" ca="1" si="217"/>
        <v>-1891872335459611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-1891872335459611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-7882801397748.3789</v>
      </c>
      <c r="L6071" s="444">
        <f t="shared" ca="1" si="217"/>
        <v>-1899755136857359.5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-1899755136857359.5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-7915646403572.3301</v>
      </c>
      <c r="L6072" s="444">
        <f t="shared" ca="1" si="217"/>
        <v>-1907670783260931.8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-1907670783260931.8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-7948628263587.2158</v>
      </c>
      <c r="L6073" s="444">
        <f t="shared" ca="1" si="217"/>
        <v>-1915619411524519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-1915619411524519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-7981747548018.8281</v>
      </c>
      <c r="L6074" s="444">
        <f t="shared" ca="1" si="217"/>
        <v>-1923601159072537.8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-1923601159072537.8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-8015004829468.9072</v>
      </c>
      <c r="L6075" s="444">
        <f t="shared" ca="1" si="217"/>
        <v>-1931616163902006.8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-1931616163902006.8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-8048400682925.0273</v>
      </c>
      <c r="L6076" s="444">
        <f t="shared" ca="1" si="217"/>
        <v>-1939664564584931.8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-1939664564584931.8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-8081935685770.5488</v>
      </c>
      <c r="L6077" s="444">
        <f t="shared" ca="1" si="217"/>
        <v>-1947746500270702.3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-1947746500270702.3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-8115610417794.5928</v>
      </c>
      <c r="L6078" s="444">
        <f t="shared" ca="1" si="217"/>
        <v>-1955862110688496.8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-1955862110688496.8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-8149425461202.0693</v>
      </c>
      <c r="L6079" s="444">
        <f t="shared" ca="1" si="217"/>
        <v>-1964011536149698.8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-1964011536149698.8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-8183381400623.7461</v>
      </c>
      <c r="L6080" s="444">
        <f t="shared" ca="1" si="217"/>
        <v>-1972194917550322.5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-1972194917550322.5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-8217478823126.3438</v>
      </c>
      <c r="L6081" s="444">
        <f t="shared" ca="1" si="217"/>
        <v>-1980412396373448.8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-1980412396373448.8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-8251718318222.7031</v>
      </c>
      <c r="L6082" s="444">
        <f t="shared" ca="1" si="217"/>
        <v>-1988664114691671.5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-1988664114691671.5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-8286100477881.9648</v>
      </c>
      <c r="L6083" s="444">
        <f t="shared" ca="1" si="217"/>
        <v>-1996950215169553.5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-1996950215169553.5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-8320625896539.8057</v>
      </c>
      <c r="L6084" s="444">
        <f t="shared" ca="1" si="217"/>
        <v>-2005270841066093.3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-2005270841066093.3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-8355295171108.7217</v>
      </c>
      <c r="L6085" s="444">
        <f t="shared" ca="1" si="217"/>
        <v>-2013626136237202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-2013626136237202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-8390108900988.3418</v>
      </c>
      <c r="L6086" s="444">
        <f t="shared" ca="1" si="217"/>
        <v>-2022016245138190.3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-2022016245138190.3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-8425067688075.793</v>
      </c>
      <c r="L6087" s="444">
        <f t="shared" ca="1" si="217"/>
        <v>-2030441312826266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-2030441312826266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-8460172136776.1084</v>
      </c>
      <c r="L6088" s="444">
        <f t="shared" ca="1" si="217"/>
        <v>-2038901484963042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-2038901484963042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-8495422854012.6748</v>
      </c>
      <c r="L6089" s="444">
        <f t="shared" ca="1" si="217"/>
        <v>-2047396907817054.8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-2047396907817054.8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-8530820449237.7275</v>
      </c>
      <c r="L6090" s="444">
        <f t="shared" ca="1" si="217"/>
        <v>-2055927728266292.5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-2055927728266292.5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-8566365534442.8857</v>
      </c>
      <c r="L6091" s="444">
        <f t="shared" ca="1" si="217"/>
        <v>-2064494093800735.5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-2064494093800735.5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-8602058724169.7305</v>
      </c>
      <c r="L6092" s="444">
        <f t="shared" ca="1" si="217"/>
        <v>-2073096152524905.3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-2073096152524905.3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-8637900635520.4385</v>
      </c>
      <c r="L6093" s="444">
        <f t="shared" ca="1" si="217"/>
        <v>-2081734053160425.8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-2081734053160425.8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-8673891888168.4404</v>
      </c>
      <c r="L6094" s="444">
        <f t="shared" ca="1" si="217"/>
        <v>-2090407945048594.3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-2090407945048594.3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-8710033104369.1426</v>
      </c>
      <c r="L6095" s="444">
        <f t="shared" ca="1" si="217"/>
        <v>-2099117978152963.5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-2099117978152963.5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-8746324908970.6807</v>
      </c>
      <c r="L6096" s="444">
        <f t="shared" ca="1" si="217"/>
        <v>-2107864303061934.3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-2107864303061934.3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-8782767929424.7256</v>
      </c>
      <c r="L6097" s="444">
        <f t="shared" ca="1" si="217"/>
        <v>-2116647070991359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-2116647070991359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-8819362795797.3281</v>
      </c>
      <c r="L6098" s="444">
        <f t="shared" ca="1" si="217"/>
        <v>-2125466433787156.3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-2125466433787156.3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-8856110140779.8184</v>
      </c>
      <c r="L6099" s="444">
        <f t="shared" ca="1" si="217"/>
        <v>-2134322543927936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-2134322543927936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-8893010599699.7324</v>
      </c>
      <c r="L6100" s="444">
        <f t="shared" ca="1" si="217"/>
        <v>-2143215554527635.8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-2143215554527635.8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-8930064810531.8164</v>
      </c>
      <c r="L6101" s="444">
        <f t="shared" ca="1" si="217"/>
        <v>-2152145619338167.5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-2152145619338167.5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-8967273413909.0313</v>
      </c>
      <c r="L6102" s="444">
        <f t="shared" ca="1" si="217"/>
        <v>-2161112892752076.5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-2161112892752076.5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-9004637053133.6523</v>
      </c>
      <c r="L6103" s="444">
        <f t="shared" ca="1" si="217"/>
        <v>-2170117529805210.3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-2170117529805210.3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-9042156374188.375</v>
      </c>
      <c r="L6104" s="444">
        <f t="shared" ca="1" si="217"/>
        <v>-2179159686179398.5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-2179159686179398.5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-9079832025747.4941</v>
      </c>
      <c r="L6105" s="444">
        <f t="shared" ca="1" si="217"/>
        <v>-2188239518205146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-2188239518205146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-9117664659188.1094</v>
      </c>
      <c r="L6106" s="444">
        <f t="shared" ca="1" si="217"/>
        <v>-2197357182864334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-2197357182864334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-9155654928601.3906</v>
      </c>
      <c r="L6107" s="444">
        <f t="shared" ca="1" si="217"/>
        <v>-2206512837792935.5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-2206512837792935.5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-9193803490803.8984</v>
      </c>
      <c r="L6108" s="444">
        <f t="shared" ca="1" si="217"/>
        <v>-2215706641283739.5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-2215706641283739.5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-9232111005348.9141</v>
      </c>
      <c r="L6109" s="444">
        <f t="shared" ca="1" si="217"/>
        <v>-2224938752289088.5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-2224938752289088.5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-9270578134537.8691</v>
      </c>
      <c r="L6110" s="444">
        <f t="shared" ca="1" si="217"/>
        <v>-2234209330423626.3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-2234209330423626.3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-9309205543431.7754</v>
      </c>
      <c r="L6111" s="444">
        <f t="shared" ca="1" si="217"/>
        <v>-2243518535967058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-2243518535967058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-9347993899862.7422</v>
      </c>
      <c r="L6112" s="444">
        <f t="shared" ca="1" si="217"/>
        <v>-2252866529866920.5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-2252866529866920.5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-9386943874445.502</v>
      </c>
      <c r="L6113" s="444">
        <f t="shared" ca="1" si="217"/>
        <v>-2262253473741366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-2262253473741366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-9426056140589.0254</v>
      </c>
      <c r="L6114" s="444">
        <f t="shared" ca="1" si="217"/>
        <v>-2271679529881955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-2271679529881955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-9465331374508.1465</v>
      </c>
      <c r="L6115" s="444">
        <f t="shared" ca="1" si="217"/>
        <v>-2281144861256463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-2281144861256463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-9504770255235.2617</v>
      </c>
      <c r="L6116" s="444">
        <f t="shared" ca="1" si="217"/>
        <v>-2290649631511698.5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-2290649631511698.5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-9544373464632.0762</v>
      </c>
      <c r="L6117" s="444">
        <f t="shared" ca="1" si="217"/>
        <v>-2300194004976330.5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-2300194004976330.5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-9584141687401.377</v>
      </c>
      <c r="L6118" s="444">
        <f t="shared" ca="1" si="217"/>
        <v>-2309778146663732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-2309778146663732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-9624075611098.8828</v>
      </c>
      <c r="L6119" s="444">
        <f t="shared" ca="1" si="217"/>
        <v>-2319402222274831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-2319402222274831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-9664175926145.1289</v>
      </c>
      <c r="L6120" s="444">
        <f t="shared" ca="1" si="217"/>
        <v>-2329066398200976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-2329066398200976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-9704443325837.4004</v>
      </c>
      <c r="L6121" s="444">
        <f t="shared" ca="1" si="217"/>
        <v>-2338770841526813.5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-2338770841526813.5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-9744878506361.7227</v>
      </c>
      <c r="L6122" s="444">
        <f t="shared" ca="1" si="217"/>
        <v>-2348515720033175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-2348515720033175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-9785482166804.8965</v>
      </c>
      <c r="L6123" s="444">
        <f t="shared" ca="1" si="217"/>
        <v>-2358301202199980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-2358301202199980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-9826255009166.584</v>
      </c>
      <c r="L6124" s="444">
        <f t="shared" ca="1" si="217"/>
        <v>-2368127457209146.5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-2368127457209146.5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-9867197738371.4434</v>
      </c>
      <c r="L6125" s="444">
        <f t="shared" ca="1" si="217"/>
        <v>-2377994654947518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-2377994654947518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-9908311062281.3242</v>
      </c>
      <c r="L6126" s="444">
        <f t="shared" ca="1" si="217"/>
        <v>-2387902966009799.5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-2387902966009799.5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-9949595691707.498</v>
      </c>
      <c r="L6127" s="444">
        <f t="shared" ca="1" si="217"/>
        <v>-2397852561701507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-2397852561701507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-9991052340422.9453</v>
      </c>
      <c r="L6128" s="444">
        <f t="shared" ref="L6128:L6250" ca="1" si="222">I6128-J6128+K6128</f>
        <v>-2407843614041930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-2407843614041930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-10032681725174.709</v>
      </c>
      <c r="L6129" s="444">
        <f t="shared" ca="1" si="222"/>
        <v>-2417876295767104.5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-2417876295767104.5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-10074484565696.27</v>
      </c>
      <c r="L6130" s="444">
        <f t="shared" ca="1" si="222"/>
        <v>-2427950780332801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-2427950780332801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-10116461584720.004</v>
      </c>
      <c r="L6131" s="444">
        <f t="shared" ca="1" si="222"/>
        <v>-2438067241917521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-2438067241917521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-10158613507989.67</v>
      </c>
      <c r="L6132" s="444">
        <f t="shared" ca="1" si="222"/>
        <v>-2448225855425510.5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-2448225855425510.5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-10200941064272.961</v>
      </c>
      <c r="L6133" s="444">
        <f t="shared" ca="1" si="222"/>
        <v>-2458426796489783.5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-2458426796489783.5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-10243444985374.098</v>
      </c>
      <c r="L6134" s="444">
        <f t="shared" ca="1" si="222"/>
        <v>-2468670241475157.5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-2468670241475157.5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-10286126006146.49</v>
      </c>
      <c r="L6135" s="444">
        <f t="shared" ca="1" si="222"/>
        <v>-2478956367481304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-2478956367481304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-10328984864505.434</v>
      </c>
      <c r="L6136" s="444">
        <f t="shared" ca="1" si="222"/>
        <v>-2489285352345809.5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-2489285352345809.5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-10372022301440.873</v>
      </c>
      <c r="L6137" s="444">
        <f t="shared" ca="1" si="222"/>
        <v>-2499657374647250.5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-2499657374647250.5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-10415239061030.211</v>
      </c>
      <c r="L6138" s="444">
        <f t="shared" ca="1" si="222"/>
        <v>-2510072613708280.5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-2510072613708280.5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-10458635890451.168</v>
      </c>
      <c r="L6139" s="444">
        <f t="shared" ca="1" si="222"/>
        <v>-2520531249598731.5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-2520531249598731.5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-10502213539994.715</v>
      </c>
      <c r="L6140" s="444">
        <f t="shared" ca="1" si="222"/>
        <v>-2531033463138726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-2531033463138726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-10545972763078.025</v>
      </c>
      <c r="L6141" s="444">
        <f t="shared" ca="1" si="222"/>
        <v>-2541579435901804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-2541579435901804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-10589914316257.516</v>
      </c>
      <c r="L6142" s="444">
        <f t="shared" ca="1" si="222"/>
        <v>-2552169350218061.5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-2552169350218061.5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-10634038959241.922</v>
      </c>
      <c r="L6143" s="444">
        <f t="shared" ca="1" si="222"/>
        <v>-2562803389177303.5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-2562803389177303.5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-10678347454905.432</v>
      </c>
      <c r="L6144" s="444">
        <f t="shared" ca="1" si="222"/>
        <v>-2573481736632209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-2573481736632209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-10722840569300.871</v>
      </c>
      <c r="L6145" s="444">
        <f t="shared" ca="1" si="222"/>
        <v>-2584204577201510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-2584204577201510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-10767519071672.959</v>
      </c>
      <c r="L6146" s="444">
        <f t="shared" ca="1" si="222"/>
        <v>-2594972096273183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-2594972096273183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-10812383734471.596</v>
      </c>
      <c r="L6147" s="444">
        <f t="shared" ca="1" si="222"/>
        <v>-2605784480007654.5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-2605784480007654.5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-10857435333365.227</v>
      </c>
      <c r="L6148" s="444">
        <f t="shared" ca="1" si="222"/>
        <v>-2616641915341019.5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-2616641915341019.5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-10902674647254.248</v>
      </c>
      <c r="L6149" s="444">
        <f t="shared" ca="1" si="222"/>
        <v>-2627544589988273.5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-2627544589988273.5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-10948102458284.473</v>
      </c>
      <c r="L6150" s="444">
        <f t="shared" ca="1" si="222"/>
        <v>-2638492692446558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-2638492692446558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-10993719551860.658</v>
      </c>
      <c r="L6151" s="444">
        <f t="shared" ca="1" si="222"/>
        <v>-2649486411998418.5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-2649486411998418.5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-11039526716660.076</v>
      </c>
      <c r="L6152" s="444">
        <f t="shared" ca="1" si="222"/>
        <v>-2660525938715078.5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-2660525938715078.5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-11085524744646.16</v>
      </c>
      <c r="L6153" s="444">
        <f t="shared" ca="1" si="222"/>
        <v>-2671611463459724.5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-2671611463459724.5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-11131714431082.186</v>
      </c>
      <c r="L6154" s="444">
        <f t="shared" ca="1" si="222"/>
        <v>-2682743177890806.5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-2682743177890806.5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-11178096574545.027</v>
      </c>
      <c r="L6155" s="444">
        <f t="shared" ca="1" si="222"/>
        <v>-2693921274465351.5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-2693921274465351.5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-11224671976938.965</v>
      </c>
      <c r="L6156" s="444">
        <f t="shared" ca="1" si="222"/>
        <v>-2705145946442290.5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-2705145946442290.5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-11271441443509.543</v>
      </c>
      <c r="L6157" s="444">
        <f t="shared" ca="1" si="222"/>
        <v>-2716417387885800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-2716417387885800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-11318405782857.5</v>
      </c>
      <c r="L6158" s="444">
        <f t="shared" ca="1" si="222"/>
        <v>-2727735793668657.5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-2727735793668657.5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-11365565806952.74</v>
      </c>
      <c r="L6159" s="444">
        <f t="shared" ca="1" si="222"/>
        <v>-2739101359475610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-2739101359475610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-11412922331148.375</v>
      </c>
      <c r="L6160" s="444">
        <f t="shared" ca="1" si="222"/>
        <v>-2750514281806758.5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-2750514281806758.5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-11460476174194.826</v>
      </c>
      <c r="L6161" s="444">
        <f t="shared" ca="1" si="222"/>
        <v>-2761974757980953.5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-2761974757980953.5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-11508228158253.973</v>
      </c>
      <c r="L6162" s="444">
        <f t="shared" ca="1" si="222"/>
        <v>-2773482986139207.5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-2773482986139207.5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-11556179108913.365</v>
      </c>
      <c r="L6163" s="444">
        <f t="shared" ca="1" si="222"/>
        <v>-2785039165248121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-2785039165248121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-11604329855200.504</v>
      </c>
      <c r="L6164" s="444">
        <f t="shared" ca="1" si="222"/>
        <v>-2796643495103321.5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-2796643495103321.5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-11652681229597.172</v>
      </c>
      <c r="L6165" s="444">
        <f t="shared" ca="1" si="222"/>
        <v>-2808296176332918.5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-2808296176332918.5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-11701234068053.826</v>
      </c>
      <c r="L6166" s="444">
        <f t="shared" ca="1" si="222"/>
        <v>-2819997410400972.5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-2819997410400972.5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-11749989210004.053</v>
      </c>
      <c r="L6167" s="444">
        <f t="shared" ca="1" si="222"/>
        <v>-2831747399610976.5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-2831747399610976.5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-11798947498379.068</v>
      </c>
      <c r="L6168" s="444">
        <f t="shared" ca="1" si="222"/>
        <v>-2843546347109355.5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-2843546347109355.5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-11848109779622.314</v>
      </c>
      <c r="L6169" s="444">
        <f t="shared" ca="1" si="222"/>
        <v>-2855394456888978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-2855394456888978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-11897476903704.074</v>
      </c>
      <c r="L6170" s="444">
        <f t="shared" ca="1" si="222"/>
        <v>-2867291933792682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-2867291933792682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-11947049724136.176</v>
      </c>
      <c r="L6171" s="444">
        <f t="shared" ca="1" si="222"/>
        <v>-2879238983516818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-2879238983516818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-11996829097986.742</v>
      </c>
      <c r="L6172" s="444">
        <f t="shared" ca="1" si="222"/>
        <v>-2891235812614804.5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-2891235812614804.5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-12046815885895.02</v>
      </c>
      <c r="L6173" s="444">
        <f t="shared" ca="1" si="222"/>
        <v>-2903282628500699.5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-2903282628500699.5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-12097010952086.248</v>
      </c>
      <c r="L6174" s="444">
        <f t="shared" ca="1" si="222"/>
        <v>-2915379639452785.5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-2915379639452785.5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-12147415164386.605</v>
      </c>
      <c r="L6175" s="444">
        <f t="shared" ca="1" si="222"/>
        <v>-2927527054617172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-2927527054617172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-12198029394238.217</v>
      </c>
      <c r="L6176" s="444">
        <f t="shared" ca="1" si="222"/>
        <v>-2939725084011410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-2939725084011410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-12248854516714.209</v>
      </c>
      <c r="L6177" s="444">
        <f t="shared" ca="1" si="222"/>
        <v>-2951973938528124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-2951973938528124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-12299891410533.85</v>
      </c>
      <c r="L6178" s="444">
        <f t="shared" ca="1" si="222"/>
        <v>-2964273829938658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-2964273829938658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-12351140958077.742</v>
      </c>
      <c r="L6179" s="444">
        <f t="shared" ca="1" si="222"/>
        <v>-2976624970896735.5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-2976624970896735.5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-12402604045403.064</v>
      </c>
      <c r="L6180" s="444">
        <f t="shared" ca="1" si="222"/>
        <v>-2989027574942138.5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-2989027574942138.5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-12454281562258.91</v>
      </c>
      <c r="L6181" s="444">
        <f t="shared" ca="1" si="222"/>
        <v>-3001481856504397.5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-3001481856504397.5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-12506174402101.656</v>
      </c>
      <c r="L6182" s="444">
        <f t="shared" ca="1" si="222"/>
        <v>-3013988030906499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-3013988030906499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-12558283462110.412</v>
      </c>
      <c r="L6183" s="444">
        <f t="shared" ca="1" si="222"/>
        <v>-3026546314368609.5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-3026546314368609.5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-12610609643202.539</v>
      </c>
      <c r="L6184" s="444">
        <f t="shared" ca="1" si="222"/>
        <v>-3039156924011812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-3039156924011812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-12663153850049.217</v>
      </c>
      <c r="L6185" s="444">
        <f t="shared" ca="1" si="222"/>
        <v>-3051820077861861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-3051820077861861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-12715916991091.088</v>
      </c>
      <c r="L6186" s="444">
        <f t="shared" ca="1" si="222"/>
        <v>-3064535994852952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-3064535994852952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-12768899978553.967</v>
      </c>
      <c r="L6187" s="444">
        <f t="shared" ca="1" si="222"/>
        <v>-3077304894831506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-3077304894831506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-12822103728464.607</v>
      </c>
      <c r="L6188" s="444">
        <f t="shared" ca="1" si="222"/>
        <v>-3090126998559970.5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-3090126998559970.5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-12875529160666.543</v>
      </c>
      <c r="L6189" s="444">
        <f t="shared" ca="1" si="222"/>
        <v>-3103002527720637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-3103002527720637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-12929177198835.988</v>
      </c>
      <c r="L6190" s="444">
        <f t="shared" ca="1" si="222"/>
        <v>-3115931704919473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-3115931704919473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-12983048770497.805</v>
      </c>
      <c r="L6191" s="444">
        <f t="shared" ca="1" si="222"/>
        <v>-3128914753689971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-3128914753689971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-13037144807041.545</v>
      </c>
      <c r="L6192" s="444">
        <f t="shared" ca="1" si="222"/>
        <v>-3141951898497012.5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-3141951898497012.5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-13091466243737.553</v>
      </c>
      <c r="L6193" s="444">
        <f t="shared" ca="1" si="222"/>
        <v>-3155043364740750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-3155043364740750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-13146014019753.125</v>
      </c>
      <c r="L6194" s="444">
        <f t="shared" ca="1" si="222"/>
        <v>-3168189378760503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-3168189378760503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-13200789078168.762</v>
      </c>
      <c r="L6195" s="444">
        <f t="shared" ca="1" si="222"/>
        <v>-3181390167838672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-3181390167838672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-13255792365994.467</v>
      </c>
      <c r="L6196" s="444">
        <f t="shared" ca="1" si="222"/>
        <v>-3194645960204666.5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-3194645960204666.5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-13311024834186.109</v>
      </c>
      <c r="L6197" s="444">
        <f t="shared" ca="1" si="222"/>
        <v>-3207956985038852.5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-3207956985038852.5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-13366487437661.885</v>
      </c>
      <c r="L6198" s="444">
        <f t="shared" ca="1" si="222"/>
        <v>-3221323472476514.5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-3221323472476514.5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-13422181135318.811</v>
      </c>
      <c r="L6199" s="444">
        <f t="shared" ca="1" si="222"/>
        <v>-3234745653611833.5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-3234745653611833.5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-13478106890049.307</v>
      </c>
      <c r="L6200" s="444">
        <f t="shared" ca="1" si="222"/>
        <v>-3248223760501883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-3248223760501883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-13534265668757.846</v>
      </c>
      <c r="L6201" s="444">
        <f t="shared" ca="1" si="222"/>
        <v>-3261758026170641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-3261758026170641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-13590658442377.67</v>
      </c>
      <c r="L6202" s="444">
        <f t="shared" ca="1" si="222"/>
        <v>-3275348684613018.5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-3275348684613018.5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-13647286185887.576</v>
      </c>
      <c r="L6203" s="444">
        <f t="shared" ca="1" si="222"/>
        <v>-3288995970798906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-3288995970798906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-13704149878328.775</v>
      </c>
      <c r="L6204" s="444">
        <f t="shared" ca="1" si="222"/>
        <v>-3302700120677235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-3302700120677235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-13761250502821.813</v>
      </c>
      <c r="L6205" s="444">
        <f t="shared" ca="1" si="222"/>
        <v>-3316461371180057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-3316461371180057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-13818589046583.57</v>
      </c>
      <c r="L6206" s="444">
        <f t="shared" ca="1" si="222"/>
        <v>-3330279960226640.5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-3330279960226640.5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-13876166500944.336</v>
      </c>
      <c r="L6207" s="444">
        <f t="shared" ca="1" si="222"/>
        <v>-3344156126727585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-3344156126727585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-13933983861364.938</v>
      </c>
      <c r="L6208" s="444">
        <f t="shared" ca="1" si="222"/>
        <v>-3358090110588950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-3358090110588950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-13992042127453.959</v>
      </c>
      <c r="L6209" s="444">
        <f t="shared" ca="1" si="222"/>
        <v>-3372082152716404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-3372082152716404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-14050342302985.016</v>
      </c>
      <c r="L6210" s="444">
        <f t="shared" ca="1" si="222"/>
        <v>-3386132495019389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-3386132495019389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-14108885395914.121</v>
      </c>
      <c r="L6211" s="444">
        <f t="shared" ca="1" si="222"/>
        <v>-3400241380415303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-3400241380415303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-14167672418397.096</v>
      </c>
      <c r="L6212" s="444">
        <f t="shared" ca="1" si="222"/>
        <v>-3414409052833700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-3414409052833700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-14226704386807.084</v>
      </c>
      <c r="L6213" s="444">
        <f t="shared" ca="1" si="222"/>
        <v>-3428635757220507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-3428635757220507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-14285982321752.111</v>
      </c>
      <c r="L6214" s="444">
        <f t="shared" ca="1" si="222"/>
        <v>-3442921739542259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-3442921739542259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-14345507248092.746</v>
      </c>
      <c r="L6215" s="444">
        <f t="shared" ca="1" si="222"/>
        <v>-3457267246790351.5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-3457267246790351.5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-14405280194959.797</v>
      </c>
      <c r="L6216" s="444">
        <f t="shared" ca="1" si="222"/>
        <v>-3471672526985311.5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-3471672526985311.5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-14465302195772.131</v>
      </c>
      <c r="L6217" s="444">
        <f t="shared" ca="1" si="222"/>
        <v>-3486137829181083.5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-3486137829181083.5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-14525574288254.514</v>
      </c>
      <c r="L6218" s="444">
        <f t="shared" ca="1" si="222"/>
        <v>-3500663403469338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-3500663403469338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-14586097514455.574</v>
      </c>
      <c r="L6219" s="444">
        <f t="shared" ca="1" si="222"/>
        <v>-3515249500983793.5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-3515249500983793.5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-14646872920765.807</v>
      </c>
      <c r="L6220" s="444">
        <f t="shared" ca="1" si="222"/>
        <v>-3529896373904559.5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-3529896373904559.5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-14707901557935.664</v>
      </c>
      <c r="L6221" s="444">
        <f t="shared" ca="1" si="222"/>
        <v>-3544604275462495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-3544604275462495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-14769184481093.729</v>
      </c>
      <c r="L6222" s="444">
        <f t="shared" ca="1" si="222"/>
        <v>-3559373459943588.5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-3559373459943588.5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-14830722749764.951</v>
      </c>
      <c r="L6223" s="444">
        <f t="shared" ca="1" si="222"/>
        <v>-3574204182693353.5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-3574204182693353.5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-14892517427888.975</v>
      </c>
      <c r="L6224" s="444">
        <f t="shared" ca="1" si="222"/>
        <v>-3589096700121242.5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-3589096700121242.5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-14954569583838.51</v>
      </c>
      <c r="L6225" s="444">
        <f t="shared" ca="1" si="222"/>
        <v>-3604051269705081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-3604051269705081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-15016880290437.836</v>
      </c>
      <c r="L6226" s="444">
        <f t="shared" ca="1" si="222"/>
        <v>-3619068149995519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-3619068149995519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-15079450624981.328</v>
      </c>
      <c r="L6227" s="444">
        <f t="shared" ca="1" si="222"/>
        <v>-3634147600620500.5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-3634147600620500.5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-15142281669252.086</v>
      </c>
      <c r="L6228" s="444">
        <f t="shared" ca="1" si="222"/>
        <v>-3649289882289752.5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-3649289882289752.5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-15205374509540.635</v>
      </c>
      <c r="L6229" s="444">
        <f t="shared" ca="1" si="222"/>
        <v>-3664495256799293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-3664495256799293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-15268730236663.721</v>
      </c>
      <c r="L6230" s="444">
        <f t="shared" ca="1" si="222"/>
        <v>-3679763987035956.5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-3679763987035956.5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-15332349945983.154</v>
      </c>
      <c r="L6231" s="444">
        <f t="shared" ca="1" si="222"/>
        <v>-3695096336981939.5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-3695096336981939.5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-15396234737424.748</v>
      </c>
      <c r="L6232" s="444">
        <f t="shared" ca="1" si="222"/>
        <v>-3710492571719364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-3710492571719364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-15460385715497.35</v>
      </c>
      <c r="L6233" s="444">
        <f t="shared" ca="1" si="222"/>
        <v>-3725952957434861.5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-3725952957434861.5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-15524803989311.922</v>
      </c>
      <c r="L6234" s="444">
        <f t="shared" ca="1" si="222"/>
        <v>-3741477761424173.5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-3741477761424173.5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-15589490672600.721</v>
      </c>
      <c r="L6235" s="444">
        <f t="shared" ca="1" si="222"/>
        <v>-3757067252096774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-3757067252096774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-15654446883736.557</v>
      </c>
      <c r="L6236" s="444">
        <f t="shared" ca="1" si="222"/>
        <v>-3772721698980510.5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-3772721698980510.5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-15719673745752.127</v>
      </c>
      <c r="L6237" s="444">
        <f t="shared" ca="1" si="222"/>
        <v>-3788441372726262.5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-3788441372726262.5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-15785172386359.428</v>
      </c>
      <c r="L6238" s="444">
        <f t="shared" ca="1" si="222"/>
        <v>-3804226545112622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-3804226545112622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-15850943937969.258</v>
      </c>
      <c r="L6239" s="444">
        <f t="shared" ca="1" si="222"/>
        <v>-3820077489050591.5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-3820077489050591.5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-15916989537710.797</v>
      </c>
      <c r="L6240" s="444">
        <f t="shared" ca="1" si="222"/>
        <v>-3835994478588302.5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-3835994478588302.5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-15983310327451.262</v>
      </c>
      <c r="L6241" s="444">
        <f t="shared" ca="1" si="222"/>
        <v>-3851977788915754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-3851977788915754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-16049907453815.639</v>
      </c>
      <c r="L6242" s="444">
        <f t="shared" ca="1" si="222"/>
        <v>-3868027696369569.5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-3868027696369569.5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-16116782068206.539</v>
      </c>
      <c r="L6243" s="444">
        <f t="shared" ca="1" si="222"/>
        <v>-3884144478437776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-3884144478437776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-16183935326824.066</v>
      </c>
      <c r="L6244" s="444">
        <f t="shared" ca="1" si="222"/>
        <v>-3900328413764600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-3900328413764600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-16251368390685.834</v>
      </c>
      <c r="L6245" s="444">
        <f t="shared" ca="1" si="222"/>
        <v>-3916579782155286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-3916579782155286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-16319082425647.025</v>
      </c>
      <c r="L6246" s="444">
        <f t="shared" ca="1" si="222"/>
        <v>-3932898864580933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-3932898864580933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-16387078602420.555</v>
      </c>
      <c r="L6247" s="444">
        <f t="shared" ca="1" si="222"/>
        <v>-3949285943183353.5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-3949285943183353.5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-16455358096597.305</v>
      </c>
      <c r="L6248" s="444">
        <f t="shared" ca="1" si="222"/>
        <v>-3965741301279951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-3965741301279951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-16523922088666.463</v>
      </c>
      <c r="L6249" s="444">
        <f t="shared" ca="1" si="222"/>
        <v>-3982265223368617.5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-3982265223368617.5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-16592771764035.908</v>
      </c>
      <c r="L6250" s="444">
        <f t="shared" ca="1" si="222"/>
        <v>-3998857995132653.5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3367789.9260288919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51.083333333333336</v>
      </c>
      <c r="C4" s="463">
        <f ca="1">(SUMIFS(H:H,I:I,"&gt;0",L:L,"&lt;0"))</f>
        <v>613</v>
      </c>
      <c r="D4" s="456">
        <f t="array" aca="1" ref="D4" ca="1">INDEX(N:N,MATCH(C4,H:H,0),0)</f>
        <v>69915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3367789.9260288919</v>
      </c>
      <c r="C8" s="447">
        <f t="shared" ref="C8:C71" si="0">SUMIF(G:G,A8,J:J)</f>
        <v>0</v>
      </c>
      <c r="D8" s="447">
        <f ca="1">SUMIF(G:G,1,K:K)</f>
        <v>172302.52428261994</v>
      </c>
      <c r="E8" s="447">
        <f t="shared" ref="E8:E71" ca="1" si="1">B8-C8+D8</f>
        <v>3540092.4503115118</v>
      </c>
      <c r="F8" s="431"/>
      <c r="G8" s="459">
        <v>1</v>
      </c>
      <c r="H8" s="459">
        <v>1</v>
      </c>
      <c r="I8" s="444">
        <f ca="1">B1</f>
        <v>3367789.9260288919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14032.458025120382</v>
      </c>
      <c r="L8" s="444">
        <f t="shared" ref="L8:L262" ca="1" si="3">I8-J8+K8</f>
        <v>3381822.3840540121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3540092.4503115118</v>
      </c>
      <c r="C9" s="447">
        <f t="shared" si="0"/>
        <v>0</v>
      </c>
      <c r="D9" s="447">
        <f ca="1">SUMIF(G:G,2,K:K)</f>
        <v>181117.84843473218</v>
      </c>
      <c r="E9" s="447">
        <f t="shared" ca="1" si="1"/>
        <v>3721210.2987462441</v>
      </c>
      <c r="F9" s="431"/>
      <c r="G9" s="459">
        <v>1</v>
      </c>
      <c r="H9" s="459">
        <v>2</v>
      </c>
      <c r="I9" s="444">
        <f t="shared" ref="I9:I263" ca="1" si="5">L8</f>
        <v>3381822.3840540121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14090.92660022505</v>
      </c>
      <c r="L9" s="444">
        <f t="shared" ca="1" si="3"/>
        <v>3395913.3106542374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3721210.2987462441</v>
      </c>
      <c r="C10" s="447">
        <f t="shared" si="0"/>
        <v>0</v>
      </c>
      <c r="D10" s="447">
        <f ca="1">SUMIF(G:G,3,K:K)</f>
        <v>190384.18130090923</v>
      </c>
      <c r="E10" s="447">
        <f t="shared" ca="1" si="1"/>
        <v>3911594.4800471533</v>
      </c>
      <c r="F10" s="431"/>
      <c r="G10" s="459">
        <v>1</v>
      </c>
      <c r="H10" s="459">
        <v>3</v>
      </c>
      <c r="I10" s="444">
        <f t="shared" ca="1" si="5"/>
        <v>3395913.3106542374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14149.638794392655</v>
      </c>
      <c r="L10" s="444">
        <f t="shared" ca="1" si="3"/>
        <v>3410062.9494486302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3911594.4800471533</v>
      </c>
      <c r="C11" s="447">
        <f t="shared" si="0"/>
        <v>0</v>
      </c>
      <c r="D11" s="447">
        <f ca="1">SUMIF(G:G,4,K:K)</f>
        <v>200124.59734292375</v>
      </c>
      <c r="E11" s="447">
        <f t="shared" ca="1" si="1"/>
        <v>4111719.0773900771</v>
      </c>
      <c r="F11" s="431"/>
      <c r="G11" s="459">
        <v>1</v>
      </c>
      <c r="H11" s="459">
        <v>4</v>
      </c>
      <c r="I11" s="444">
        <f t="shared" ca="1" si="5"/>
        <v>3410062.9494486302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14208.595622702625</v>
      </c>
      <c r="L11" s="444">
        <f t="shared" ca="1" si="3"/>
        <v>3424271.5450713327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4111719.0773900771</v>
      </c>
      <c r="C12" s="447">
        <f t="shared" si="0"/>
        <v>0</v>
      </c>
      <c r="D12" s="447">
        <f ca="1">SUMIF(G:G,5,K:K)</f>
        <v>210363.35155580539</v>
      </c>
      <c r="E12" s="447">
        <f t="shared" ca="1" si="1"/>
        <v>4322082.4289458822</v>
      </c>
      <c r="F12" s="431"/>
      <c r="G12" s="459">
        <v>1</v>
      </c>
      <c r="H12" s="459">
        <v>5</v>
      </c>
      <c r="I12" s="444">
        <f t="shared" ca="1" si="5"/>
        <v>3424271.5450713327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14267.798104463884</v>
      </c>
      <c r="L12" s="444">
        <f t="shared" ca="1" si="3"/>
        <v>3438539.3431757968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4322082.4289458822</v>
      </c>
      <c r="C13" s="447">
        <f t="shared" si="0"/>
        <v>110555.47832289393</v>
      </c>
      <c r="D13" s="447">
        <f ca="1">SUMIF(G:G,6,K:K)</f>
        <v>219736.29489126522</v>
      </c>
      <c r="E13" s="447">
        <f t="shared" ca="1" si="1"/>
        <v>4431263.2455142532</v>
      </c>
      <c r="F13" s="431"/>
      <c r="G13" s="459">
        <v>1</v>
      </c>
      <c r="H13" s="459">
        <v>6</v>
      </c>
      <c r="I13" s="444">
        <f t="shared" ca="1" si="5"/>
        <v>3438539.3431757968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14327.247263232484</v>
      </c>
      <c r="L13" s="444">
        <f t="shared" ca="1" si="3"/>
        <v>3452866.5904390295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4431263.2455142532</v>
      </c>
      <c r="C14" s="447">
        <f t="shared" si="0"/>
        <v>265333.14797494543</v>
      </c>
      <c r="D14" s="447">
        <f ca="1">SUMIF(G:G,7,K:K)</f>
        <v>219414.79158391996</v>
      </c>
      <c r="E14" s="447">
        <f t="shared" ca="1" si="1"/>
        <v>4385344.8891232274</v>
      </c>
      <c r="F14" s="431"/>
      <c r="G14" s="459">
        <v>1</v>
      </c>
      <c r="H14" s="459">
        <v>7</v>
      </c>
      <c r="I14" s="444">
        <f t="shared" ca="1" si="5"/>
        <v>3452866.5904390295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14386.944126829289</v>
      </c>
      <c r="L14" s="444">
        <f t="shared" ca="1" si="3"/>
        <v>3467253.534565859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4385344.8891232274</v>
      </c>
      <c r="C15" s="447">
        <f t="shared" si="0"/>
        <v>265333.14797494543</v>
      </c>
      <c r="D15" s="447">
        <f ca="1">SUMIF(G:G,8,K:K)</f>
        <v>217065.52132334546</v>
      </c>
      <c r="E15" s="447">
        <f t="shared" ca="1" si="1"/>
        <v>4337077.2624716274</v>
      </c>
      <c r="F15" s="431"/>
      <c r="G15" s="459">
        <v>1</v>
      </c>
      <c r="H15" s="459">
        <v>8</v>
      </c>
      <c r="I15" s="444">
        <f t="shared" ca="1" si="5"/>
        <v>3467253.534565859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14446.889727357746</v>
      </c>
      <c r="L15" s="444">
        <f t="shared" ca="1" si="3"/>
        <v>3481700.4242932168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4337077.2624716274</v>
      </c>
      <c r="C16" s="447">
        <f t="shared" si="0"/>
        <v>246150.24357494549</v>
      </c>
      <c r="D16" s="447">
        <f ca="1">SUMIF(G:G,9,K:K)</f>
        <v>215082.35414097406</v>
      </c>
      <c r="E16" s="447">
        <f t="shared" ca="1" si="1"/>
        <v>4306009.3730376558</v>
      </c>
      <c r="F16" s="431"/>
      <c r="G16" s="459">
        <v>1</v>
      </c>
      <c r="H16" s="459">
        <v>9</v>
      </c>
      <c r="I16" s="444">
        <f t="shared" ca="1" si="5"/>
        <v>3481700.4242932168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14507.085101221734</v>
      </c>
      <c r="L16" s="444">
        <f t="shared" ca="1" si="3"/>
        <v>3496207.5093944385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4306009.3730376558</v>
      </c>
      <c r="C17" s="447">
        <f t="shared" si="0"/>
        <v>244406.34317494548</v>
      </c>
      <c r="D17" s="447">
        <f ca="1">SUMIF(G:G,10,K:K)</f>
        <v>213582.08320853295</v>
      </c>
      <c r="E17" s="447">
        <f t="shared" ca="1" si="1"/>
        <v>4275185.1130712433</v>
      </c>
      <c r="F17" s="431"/>
      <c r="G17" s="459">
        <v>1</v>
      </c>
      <c r="H17" s="459">
        <v>10</v>
      </c>
      <c r="I17" s="444">
        <f t="shared" ca="1" si="5"/>
        <v>3496207.5093944385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14567.531289143491</v>
      </c>
      <c r="L17" s="444">
        <f t="shared" ca="1" si="3"/>
        <v>3510775.040683582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4275185.1130712433</v>
      </c>
      <c r="C18" s="447">
        <f t="shared" si="0"/>
        <v>244406.34317494548</v>
      </c>
      <c r="D18" s="447">
        <f ca="1">SUMIF(G:G,11,K:K)</f>
        <v>212005.05556785126</v>
      </c>
      <c r="E18" s="447">
        <f t="shared" ca="1" si="1"/>
        <v>4242783.825464149</v>
      </c>
      <c r="F18" s="431"/>
      <c r="G18" s="459">
        <v>1</v>
      </c>
      <c r="H18" s="459">
        <v>11</v>
      </c>
      <c r="I18" s="444">
        <f t="shared" ca="1" si="5"/>
        <v>3510775.040683582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14628.229336181592</v>
      </c>
      <c r="L18" s="444">
        <f t="shared" ca="1" si="3"/>
        <v>3525403.2700197636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4242783.825464149</v>
      </c>
      <c r="C19" s="447">
        <f t="shared" si="0"/>
        <v>244406.34317494548</v>
      </c>
      <c r="D19" s="447">
        <f ca="1">SUMIF(G:G,12,K:K)</f>
        <v>210347.34420006047</v>
      </c>
      <c r="E19" s="447">
        <f t="shared" ca="1" si="1"/>
        <v>4208724.8264892641</v>
      </c>
      <c r="F19" s="431"/>
      <c r="G19" s="459">
        <v>1</v>
      </c>
      <c r="H19" s="459">
        <v>12</v>
      </c>
      <c r="I19" s="444">
        <f t="shared" ca="1" si="5"/>
        <v>3525403.2700197636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14689.180291749015</v>
      </c>
      <c r="L19" s="444">
        <f t="shared" ca="1" si="3"/>
        <v>3540092.4503115127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4208724.8264892641</v>
      </c>
      <c r="C20" s="447">
        <f t="shared" si="0"/>
        <v>244406.34317494548</v>
      </c>
      <c r="D20" s="447">
        <f ca="1">SUMIF(G:G,13,K:K)</f>
        <v>208604.82117255332</v>
      </c>
      <c r="E20" s="447">
        <f t="shared" ca="1" si="1"/>
        <v>4172923.3044868717</v>
      </c>
      <c r="F20" s="431"/>
      <c r="G20" s="459">
        <v>2</v>
      </c>
      <c r="H20" s="459">
        <v>13</v>
      </c>
      <c r="I20" s="444">
        <f t="shared" ca="1" si="5"/>
        <v>3540092.4503115127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14750.3852096313</v>
      </c>
      <c r="L20" s="444">
        <f t="shared" ca="1" si="3"/>
        <v>3554842.8355211439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4172923.3044868717</v>
      </c>
      <c r="C21" s="447">
        <f t="shared" si="0"/>
        <v>244406.34317494548</v>
      </c>
      <c r="D21" s="447">
        <f ca="1">SUMIF(G:G,14,K:K)</f>
        <v>206773.14735985635</v>
      </c>
      <c r="E21" s="447">
        <f t="shared" ca="1" si="1"/>
        <v>4135290.1086717825</v>
      </c>
      <c r="F21" s="431"/>
      <c r="G21" s="459">
        <v>2</v>
      </c>
      <c r="H21" s="459">
        <v>14</v>
      </c>
      <c r="I21" s="444">
        <f t="shared" ca="1" si="5"/>
        <v>3554842.8355211439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14811.845148004766</v>
      </c>
      <c r="L21" s="444">
        <f t="shared" ca="1" si="3"/>
        <v>3569654.6806691485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4135290.1086717825</v>
      </c>
      <c r="C22" s="447">
        <f t="shared" si="0"/>
        <v>244406.34317494548</v>
      </c>
      <c r="D22" s="447">
        <f ca="1">SUMIF(G:G,15,K:K)</f>
        <v>204847.76163860151</v>
      </c>
      <c r="E22" s="447">
        <f t="shared" ca="1" si="1"/>
        <v>4095731.5271354383</v>
      </c>
      <c r="F22" s="431"/>
      <c r="G22" s="459">
        <v>2</v>
      </c>
      <c r="H22" s="459">
        <v>15</v>
      </c>
      <c r="I22" s="444">
        <f t="shared" ca="1" si="5"/>
        <v>3569654.6806691485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14873.561169454784</v>
      </c>
      <c r="L22" s="444">
        <f t="shared" ca="1" si="3"/>
        <v>3584528.2418386033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4095731.5271354383</v>
      </c>
      <c r="C23" s="447">
        <f t="shared" si="0"/>
        <v>244406.34317494548</v>
      </c>
      <c r="D23" s="447">
        <f ca="1">SUMIF(G:G,16,K:K)</f>
        <v>202823.86952969281</v>
      </c>
      <c r="E23" s="447">
        <f t="shared" ca="1" si="1"/>
        <v>4054149.0534901856</v>
      </c>
      <c r="F23" s="431"/>
      <c r="G23" s="459">
        <v>2</v>
      </c>
      <c r="H23" s="459">
        <v>16</v>
      </c>
      <c r="I23" s="444">
        <f t="shared" ca="1" si="5"/>
        <v>3584528.2418386033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14935.53434099418</v>
      </c>
      <c r="L23" s="444">
        <f t="shared" ca="1" si="3"/>
        <v>3599463.7761795972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4054149.0534901856</v>
      </c>
      <c r="C24" s="447">
        <f t="shared" si="0"/>
        <v>244406.34317494548</v>
      </c>
      <c r="D24" s="447">
        <f ca="1">SUMIF(G:G,17,K:K)</f>
        <v>200696.43125938452</v>
      </c>
      <c r="E24" s="447">
        <f t="shared" ca="1" si="1"/>
        <v>4010439.1415746245</v>
      </c>
      <c r="F24" s="431"/>
      <c r="G24" s="459">
        <v>2</v>
      </c>
      <c r="H24" s="459">
        <v>17</v>
      </c>
      <c r="I24" s="444">
        <f t="shared" ca="1" si="5"/>
        <v>3599463.7761795972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14997.765734081655</v>
      </c>
      <c r="L24" s="444">
        <f t="shared" ca="1" si="3"/>
        <v>3614461.5419136789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4010439.1415746245</v>
      </c>
      <c r="C25" s="447">
        <f t="shared" si="0"/>
        <v>244406.34317494548</v>
      </c>
      <c r="D25" s="447">
        <f ca="1">SUMIF(G:G,18,K:K)</f>
        <v>198460.14920954109</v>
      </c>
      <c r="E25" s="447">
        <f t="shared" ca="1" si="1"/>
        <v>3964492.9476092202</v>
      </c>
      <c r="F25" s="431"/>
      <c r="G25" s="459">
        <v>2</v>
      </c>
      <c r="H25" s="459">
        <v>18</v>
      </c>
      <c r="I25" s="444">
        <f t="shared" ca="1" si="5"/>
        <v>3614461.5419136789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15060.256424640329</v>
      </c>
      <c r="L25" s="444">
        <f t="shared" ca="1" si="3"/>
        <v>3629521.7983383192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3964492.9476092202</v>
      </c>
      <c r="C26" s="447">
        <f t="shared" si="0"/>
        <v>244406.34317494548</v>
      </c>
      <c r="D26" s="447">
        <f ca="1">SUMIF(G:G,19,K:K)</f>
        <v>196109.45472582875</v>
      </c>
      <c r="E26" s="447">
        <f t="shared" ca="1" si="1"/>
        <v>3916196.0591601036</v>
      </c>
      <c r="F26" s="431"/>
      <c r="G26" s="459">
        <v>2</v>
      </c>
      <c r="H26" s="459">
        <v>19</v>
      </c>
      <c r="I26" s="444">
        <f t="shared" ca="1" si="5"/>
        <v>3629521.7983383192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15123.007493076328</v>
      </c>
      <c r="L26" s="444">
        <f t="shared" ca="1" si="3"/>
        <v>3644644.8058313956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3916196.0591601036</v>
      </c>
      <c r="C27" s="447">
        <f t="shared" si="0"/>
        <v>244406.34317494548</v>
      </c>
      <c r="D27" s="447">
        <f ca="1">SUMIF(G:G,20,K:K)</f>
        <v>193638.49425098955</v>
      </c>
      <c r="E27" s="447">
        <f t="shared" ca="1" si="1"/>
        <v>3865428.2102361475</v>
      </c>
      <c r="F27" s="431"/>
      <c r="G27" s="459">
        <v>2</v>
      </c>
      <c r="H27" s="459">
        <v>20</v>
      </c>
      <c r="I27" s="444">
        <f t="shared" ca="1" si="5"/>
        <v>3644644.8058313956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15186.020024297481</v>
      </c>
      <c r="L27" s="444">
        <f t="shared" ca="1" si="3"/>
        <v>3659830.8258556928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3865428.2102361475</v>
      </c>
      <c r="C28" s="447">
        <f t="shared" si="0"/>
        <v>244406.34317494548</v>
      </c>
      <c r="D28" s="447">
        <f ca="1">SUMIF(G:G,21,K:K)</f>
        <v>191041.11474866688</v>
      </c>
      <c r="E28" s="447">
        <f t="shared" ca="1" si="1"/>
        <v>3812062.9818098689</v>
      </c>
      <c r="F28" s="431"/>
      <c r="G28" s="459">
        <v>2</v>
      </c>
      <c r="H28" s="459">
        <v>21</v>
      </c>
      <c r="I28" s="444">
        <f t="shared" ca="1" si="5"/>
        <v>3659830.8258556928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15249.295107732054</v>
      </c>
      <c r="L28" s="444">
        <f t="shared" ca="1" si="3"/>
        <v>3675080.1209634249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3812062.9818098689</v>
      </c>
      <c r="C29" s="447">
        <f t="shared" si="0"/>
        <v>244406.34317494548</v>
      </c>
      <c r="D29" s="447">
        <f ca="1">SUMIF(G:G,22,K:K)</f>
        <v>188310.84838148626</v>
      </c>
      <c r="E29" s="447">
        <f t="shared" ca="1" si="1"/>
        <v>3755967.4870164096</v>
      </c>
      <c r="F29" s="431"/>
      <c r="G29" s="459">
        <v>2</v>
      </c>
      <c r="H29" s="459">
        <v>22</v>
      </c>
      <c r="I29" s="444">
        <f t="shared" ca="1" si="5"/>
        <v>3675080.1209634249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15312.833837347605</v>
      </c>
      <c r="L29" s="444">
        <f t="shared" ca="1" si="3"/>
        <v>3690392.9548007725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3755967.4870164096</v>
      </c>
      <c r="C30" s="447">
        <f t="shared" si="0"/>
        <v>244406.34317494548</v>
      </c>
      <c r="D30" s="447">
        <f ca="1">SUMIF(G:G,23,K:K)</f>
        <v>185440.89640523796</v>
      </c>
      <c r="E30" s="447">
        <f t="shared" ca="1" si="1"/>
        <v>3697002.0402467018</v>
      </c>
      <c r="F30" s="431"/>
      <c r="G30" s="459">
        <v>2</v>
      </c>
      <c r="H30" s="459">
        <v>23</v>
      </c>
      <c r="I30" s="444">
        <f t="shared" ca="1" si="5"/>
        <v>3690392.9548007725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15376.637311669887</v>
      </c>
      <c r="L30" s="444">
        <f t="shared" ca="1" si="3"/>
        <v>3705769.5921124425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3697002.0402467018</v>
      </c>
      <c r="C31" s="447">
        <f t="shared" si="0"/>
        <v>244406.34317494548</v>
      </c>
      <c r="D31" s="447">
        <f ca="1">SUMIF(G:G,24,K:K)</f>
        <v>182424.11223905539</v>
      </c>
      <c r="E31" s="447">
        <f t="shared" ca="1" si="1"/>
        <v>3635019.8093108116</v>
      </c>
      <c r="F31" s="431"/>
      <c r="G31" s="459">
        <v>2</v>
      </c>
      <c r="H31" s="459">
        <v>24</v>
      </c>
      <c r="I31" s="444">
        <f t="shared" ca="1" si="5"/>
        <v>3705769.5921124425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15440.706633801845</v>
      </c>
      <c r="L31" s="444">
        <f t="shared" ca="1" si="3"/>
        <v>3721210.2987462445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3635019.8093108116</v>
      </c>
      <c r="C32" s="447">
        <f t="shared" si="0"/>
        <v>244406.34317494548</v>
      </c>
      <c r="D32" s="447">
        <f ca="1">SUMIF(G:G,25,K:K)</f>
        <v>179252.98366943141</v>
      </c>
      <c r="E32" s="447">
        <f t="shared" ca="1" si="1"/>
        <v>3569866.4498052974</v>
      </c>
      <c r="F32" s="431"/>
      <c r="G32" s="459">
        <v>3</v>
      </c>
      <c r="H32" s="459">
        <v>25</v>
      </c>
      <c r="I32" s="444">
        <f t="shared" ca="1" si="5"/>
        <v>3721210.2987462445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15505.042911442686</v>
      </c>
      <c r="L32" s="444">
        <f t="shared" ca="1" si="3"/>
        <v>3736715.341657687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3569866.4498052974</v>
      </c>
      <c r="C33" s="447">
        <f t="shared" si="0"/>
        <v>244406.34317494548</v>
      </c>
      <c r="D33" s="447">
        <f ca="1">SUMIF(G:G,26,K:K)</f>
        <v>175919.61414375849</v>
      </c>
      <c r="E33" s="447">
        <f t="shared" ca="1" si="1"/>
        <v>3501379.7207741104</v>
      </c>
      <c r="F33" s="431"/>
      <c r="G33" s="459">
        <v>3</v>
      </c>
      <c r="H33" s="459">
        <v>26</v>
      </c>
      <c r="I33" s="444">
        <f t="shared" ca="1" si="5"/>
        <v>3736715.341657687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15569.647256907028</v>
      </c>
      <c r="L33" s="444">
        <f t="shared" ca="1" si="3"/>
        <v>3752284.9889145941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3501379.7207741104</v>
      </c>
      <c r="C34" s="447">
        <f t="shared" si="0"/>
        <v>244406.34317494548</v>
      </c>
      <c r="D34" s="447">
        <f ca="1">SUMIF(G:G,27,K:K)</f>
        <v>172415.70310681101</v>
      </c>
      <c r="E34" s="447">
        <f t="shared" ca="1" si="1"/>
        <v>3429389.0807059756</v>
      </c>
      <c r="F34" s="431"/>
      <c r="G34" s="459">
        <v>3</v>
      </c>
      <c r="H34" s="459">
        <v>27</v>
      </c>
      <c r="I34" s="444">
        <f t="shared" ca="1" si="5"/>
        <v>3752284.9889145941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15634.520787144143</v>
      </c>
      <c r="L34" s="444">
        <f t="shared" ca="1" si="3"/>
        <v>3767919.5097017381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3429389.0807059756</v>
      </c>
      <c r="C35" s="447">
        <f t="shared" si="0"/>
        <v>244406.34317494548</v>
      </c>
      <c r="D35" s="447">
        <f ca="1">SUMIF(G:G,28,K:K)</f>
        <v>168732.52533120444</v>
      </c>
      <c r="E35" s="447">
        <f t="shared" ca="1" si="1"/>
        <v>3353715.2628622344</v>
      </c>
      <c r="F35" s="431"/>
      <c r="G35" s="459">
        <v>3</v>
      </c>
      <c r="H35" s="459">
        <v>28</v>
      </c>
      <c r="I35" s="444">
        <f t="shared" ca="1" si="5"/>
        <v>3767919.5097017381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15699.664623757242</v>
      </c>
      <c r="L35" s="444">
        <f t="shared" ca="1" si="3"/>
        <v>3783619.1743254955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3353715.2628622344</v>
      </c>
      <c r="C36" s="447">
        <f t="shared" si="0"/>
        <v>244406.34317494548</v>
      </c>
      <c r="D36" s="447">
        <f ca="1">SUMIF(G:G,29,K:K)</f>
        <v>164860.90919036209</v>
      </c>
      <c r="E36" s="447">
        <f t="shared" ca="1" si="1"/>
        <v>3274169.8288776511</v>
      </c>
      <c r="F36" s="431"/>
      <c r="G36" s="459">
        <v>3</v>
      </c>
      <c r="H36" s="459">
        <v>29</v>
      </c>
      <c r="I36" s="444">
        <f t="shared" ca="1" si="5"/>
        <v>3783619.1743254955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15765.079893022898</v>
      </c>
      <c r="L36" s="444">
        <f t="shared" ca="1" si="3"/>
        <v>3799384.2542185183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3274169.8288776511</v>
      </c>
      <c r="C37" s="447">
        <f t="shared" si="0"/>
        <v>244406.34317494548</v>
      </c>
      <c r="D37" s="447">
        <f ca="1">SUMIF(G:G,30,K:K)</f>
        <v>160791.21381988464</v>
      </c>
      <c r="E37" s="447">
        <f t="shared" ca="1" si="1"/>
        <v>3190554.6995225903</v>
      </c>
      <c r="F37" s="431"/>
      <c r="G37" s="459">
        <v>3</v>
      </c>
      <c r="H37" s="459">
        <v>30</v>
      </c>
      <c r="I37" s="444">
        <f t="shared" ca="1" si="5"/>
        <v>3799384.2542185183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15830.767725910495</v>
      </c>
      <c r="L37" s="444">
        <f t="shared" ca="1" si="3"/>
        <v>3815215.0219444288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3190554.6995225903</v>
      </c>
      <c r="C38" s="447">
        <f t="shared" si="0"/>
        <v>244406.34317494548</v>
      </c>
      <c r="D38" s="447">
        <f ca="1">SUMIF(G:G,31,K:K)</f>
        <v>156513.3051104531</v>
      </c>
      <c r="E38" s="447">
        <f t="shared" ca="1" si="1"/>
        <v>3102661.6614580979</v>
      </c>
      <c r="F38" s="431"/>
      <c r="G38" s="459">
        <v>3</v>
      </c>
      <c r="H38" s="459">
        <v>31</v>
      </c>
      <c r="I38" s="444">
        <f t="shared" ca="1" si="5"/>
        <v>3815215.0219444288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15896.729258101786</v>
      </c>
      <c r="L38" s="444">
        <f t="shared" ca="1" si="3"/>
        <v>3831111.7512025307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3102661.6614580979</v>
      </c>
      <c r="C39" s="447">
        <f t="shared" si="0"/>
        <v>244406.34317494548</v>
      </c>
      <c r="D39" s="447">
        <f ca="1">SUMIF(G:G,32,K:K)</f>
        <v>152016.53047248226</v>
      </c>
      <c r="E39" s="447">
        <f t="shared" ca="1" si="1"/>
        <v>3010271.8487556344</v>
      </c>
      <c r="F39" s="431"/>
      <c r="G39" s="459">
        <v>3</v>
      </c>
      <c r="H39" s="459">
        <v>32</v>
      </c>
      <c r="I39" s="444">
        <f t="shared" ca="1" si="5"/>
        <v>3831111.7512025307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15962.965630010547</v>
      </c>
      <c r="L39" s="444">
        <f t="shared" ca="1" si="3"/>
        <v>3847074.7168325414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3010271.8487556344</v>
      </c>
      <c r="C40" s="447">
        <f t="shared" si="0"/>
        <v>244406.34317494548</v>
      </c>
      <c r="D40" s="447">
        <f ca="1">SUMIF(G:G,33,K:K)</f>
        <v>147289.69230968633</v>
      </c>
      <c r="E40" s="447">
        <f t="shared" ca="1" si="1"/>
        <v>2913155.1978903753</v>
      </c>
      <c r="F40" s="431"/>
      <c r="G40" s="459">
        <v>3</v>
      </c>
      <c r="H40" s="459">
        <v>33</v>
      </c>
      <c r="I40" s="444">
        <f t="shared" ca="1" si="5"/>
        <v>3847074.7168325414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16029.477986802256</v>
      </c>
      <c r="L40" s="444">
        <f t="shared" ca="1" si="3"/>
        <v>3863104.1948193437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2913155.1978903753</v>
      </c>
      <c r="C41" s="447">
        <f t="shared" si="0"/>
        <v>244406.34317494548</v>
      </c>
      <c r="D41" s="447">
        <f ca="1">SUMIF(G:G,34,K:K)</f>
        <v>142321.02013550204</v>
      </c>
      <c r="E41" s="447">
        <f t="shared" ca="1" si="1"/>
        <v>2811069.8748509316</v>
      </c>
      <c r="F41" s="431"/>
      <c r="G41" s="459">
        <v>3</v>
      </c>
      <c r="H41" s="459">
        <v>34</v>
      </c>
      <c r="I41" s="444">
        <f t="shared" ca="1" si="5"/>
        <v>3863104.1948193437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16096.267478413933</v>
      </c>
      <c r="L41" s="444">
        <f t="shared" ca="1" si="3"/>
        <v>3879200.4622977576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2811069.8748509316</v>
      </c>
      <c r="C42" s="447">
        <f t="shared" si="0"/>
        <v>244406.34317494548</v>
      </c>
      <c r="D42" s="447">
        <f ca="1">SUMIF(G:G,35,K:K)</f>
        <v>137098.14126293425</v>
      </c>
      <c r="E42" s="447">
        <f t="shared" ca="1" si="1"/>
        <v>2703761.6729389201</v>
      </c>
      <c r="F42" s="431"/>
      <c r="G42" s="459">
        <v>3</v>
      </c>
      <c r="H42" s="459">
        <v>35</v>
      </c>
      <c r="I42" s="444">
        <f t="shared" ca="1" si="5"/>
        <v>3879200.4622977576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16163.335259573993</v>
      </c>
      <c r="L42" s="444">
        <f t="shared" ca="1" si="3"/>
        <v>3895363.7975573316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2703761.6729389201</v>
      </c>
      <c r="C43" s="447">
        <f t="shared" si="0"/>
        <v>244406.34317494548</v>
      </c>
      <c r="D43" s="447">
        <f ca="1">SUMIF(G:G,36,K:K)</f>
        <v>131608.04999483953</v>
      </c>
      <c r="E43" s="447">
        <f t="shared" ca="1" si="1"/>
        <v>2590963.3797588139</v>
      </c>
      <c r="F43" s="431"/>
      <c r="G43" s="459">
        <v>3</v>
      </c>
      <c r="H43" s="459">
        <v>36</v>
      </c>
      <c r="I43" s="444">
        <f t="shared" ca="1" si="5"/>
        <v>3895363.7975573316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16230.682489822217</v>
      </c>
      <c r="L43" s="444">
        <f t="shared" ca="1" si="3"/>
        <v>3911594.4800471538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2590963.3797588139</v>
      </c>
      <c r="C44" s="447">
        <f t="shared" si="0"/>
        <v>244406.34317494548</v>
      </c>
      <c r="D44" s="447">
        <f ca="1">SUMIF(G:G,37,K:K)</f>
        <v>125837.07523792512</v>
      </c>
      <c r="E44" s="447">
        <f t="shared" ca="1" si="1"/>
        <v>2472394.1118217935</v>
      </c>
      <c r="F44" s="431"/>
      <c r="G44" s="459">
        <v>4</v>
      </c>
      <c r="H44" s="459">
        <v>37</v>
      </c>
      <c r="I44" s="444">
        <f t="shared" ca="1" si="5"/>
        <v>3911594.4800471538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16298.310333529807</v>
      </c>
      <c r="L44" s="444">
        <f t="shared" ca="1" si="3"/>
        <v>3927892.7903806837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2472394.1118217935</v>
      </c>
      <c r="C45" s="447">
        <f t="shared" si="0"/>
        <v>244406.34317494548</v>
      </c>
      <c r="D45" s="447">
        <f ca="1">SUMIF(G:G,38,K:K)</f>
        <v>119770.8464598194</v>
      </c>
      <c r="E45" s="447">
        <f t="shared" ca="1" si="1"/>
        <v>2347758.6151066674</v>
      </c>
      <c r="F45" s="431"/>
      <c r="G45" s="459">
        <v>4</v>
      </c>
      <c r="H45" s="459">
        <v>38</v>
      </c>
      <c r="I45" s="444">
        <f t="shared" ca="1" si="5"/>
        <v>3927892.7903806837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16366.219959919516</v>
      </c>
      <c r="L45" s="444">
        <f t="shared" ca="1" si="3"/>
        <v>3944259.0103406031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2347758.6151066674</v>
      </c>
      <c r="C46" s="447">
        <f t="shared" si="0"/>
        <v>244406.34317494548</v>
      </c>
      <c r="D46" s="447">
        <f ca="1">SUMIF(G:G,39,K:K)</f>
        <v>113394.25790444105</v>
      </c>
      <c r="E46" s="447">
        <f t="shared" ca="1" si="1"/>
        <v>2216746.5298361629</v>
      </c>
      <c r="F46" s="431"/>
      <c r="G46" s="459">
        <v>4</v>
      </c>
      <c r="H46" s="459">
        <v>39</v>
      </c>
      <c r="I46" s="444">
        <f t="shared" ca="1" si="5"/>
        <v>3944259.0103406031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16434.412543085848</v>
      </c>
      <c r="L46" s="444">
        <f t="shared" ca="1" si="3"/>
        <v>3960693.4228836889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2216746.5298361629</v>
      </c>
      <c r="C47" s="447">
        <f t="shared" si="0"/>
        <v>244406.34317494548</v>
      </c>
      <c r="D47" s="447">
        <f ca="1">SUMIF(G:G,40,K:K)</f>
        <v>106691.43097655858</v>
      </c>
      <c r="E47" s="447">
        <f t="shared" ca="1" si="1"/>
        <v>2079031.6176377758</v>
      </c>
      <c r="F47" s="431"/>
      <c r="G47" s="459">
        <v>4</v>
      </c>
      <c r="H47" s="459">
        <v>40</v>
      </c>
      <c r="I47" s="444">
        <f t="shared" ca="1" si="5"/>
        <v>3960693.4228836889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16502.889262015371</v>
      </c>
      <c r="L47" s="444">
        <f t="shared" ca="1" si="3"/>
        <v>3977196.3121457044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2079031.6176377758</v>
      </c>
      <c r="C48" s="447">
        <f t="shared" si="0"/>
        <v>244406.34317494548</v>
      </c>
      <c r="D48" s="447">
        <f ca="1">SUMIF(G:G,41,K:K)</f>
        <v>99645.674701872878</v>
      </c>
      <c r="E48" s="447">
        <f t="shared" ca="1" si="1"/>
        <v>1934270.9491647033</v>
      </c>
      <c r="F48" s="431"/>
      <c r="G48" s="459">
        <v>4</v>
      </c>
      <c r="H48" s="459">
        <v>41</v>
      </c>
      <c r="I48" s="444">
        <f t="shared" ca="1" si="5"/>
        <v>3977196.3121457044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16571.6513006071</v>
      </c>
      <c r="L48" s="444">
        <f t="shared" ca="1" si="3"/>
        <v>3993767.9634463117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1934270.9491647033</v>
      </c>
      <c r="C49" s="447">
        <f t="shared" si="0"/>
        <v>244406.34317494548</v>
      </c>
      <c r="D49" s="447">
        <f ca="1">SUMIF(G:G,42,K:K)</f>
        <v>92239.444164162109</v>
      </c>
      <c r="E49" s="447">
        <f t="shared" ca="1" si="1"/>
        <v>1782104.0501539197</v>
      </c>
      <c r="F49" s="431"/>
      <c r="G49" s="459">
        <v>4</v>
      </c>
      <c r="H49" s="459">
        <v>42</v>
      </c>
      <c r="I49" s="444">
        <f t="shared" ca="1" si="5"/>
        <v>3993767.9634463117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16640.699847692966</v>
      </c>
      <c r="L49" s="444">
        <f t="shared" ca="1" si="3"/>
        <v>4010408.6632940047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1782104.0501539197</v>
      </c>
      <c r="C50" s="447">
        <f t="shared" si="0"/>
        <v>244406.34317494548</v>
      </c>
      <c r="D50" s="447">
        <f ca="1">SUMIF(G:G,43,K:K)</f>
        <v>84454.296815992391</v>
      </c>
      <c r="E50" s="447">
        <f t="shared" ca="1" si="1"/>
        <v>1622152.0037949665</v>
      </c>
      <c r="F50" s="431"/>
      <c r="G50" s="459">
        <v>4</v>
      </c>
      <c r="H50" s="459">
        <v>43</v>
      </c>
      <c r="I50" s="444">
        <f t="shared" ca="1" si="5"/>
        <v>4010408.6632940047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16710.036097058353</v>
      </c>
      <c r="L50" s="444">
        <f t="shared" ca="1" si="3"/>
        <v>4027118.6993910633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1622152.0037949665</v>
      </c>
      <c r="C51" s="447">
        <f t="shared" si="0"/>
        <v>244406.34317494548</v>
      </c>
      <c r="D51" s="447">
        <f ca="1">SUMIF(G:G,44,K:K)</f>
        <v>76270.846554201358</v>
      </c>
      <c r="E51" s="447">
        <f t="shared" ca="1" si="1"/>
        <v>1454016.5071742223</v>
      </c>
      <c r="F51" s="431"/>
      <c r="G51" s="459">
        <v>4</v>
      </c>
      <c r="H51" s="459">
        <v>44</v>
      </c>
      <c r="I51" s="444">
        <f t="shared" ca="1" si="5"/>
        <v>4027118.6993910633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16779.661247462762</v>
      </c>
      <c r="L51" s="444">
        <f t="shared" ca="1" si="3"/>
        <v>4043898.3606385263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1454016.5071742223</v>
      </c>
      <c r="C52" s="447">
        <f t="shared" si="0"/>
        <v>244406.34317494548</v>
      </c>
      <c r="D52" s="447">
        <f ca="1">SUMIF(G:G,45,K:K)</f>
        <v>67668.715445796377</v>
      </c>
      <c r="E52" s="447">
        <f t="shared" ca="1" si="1"/>
        <v>1277278.8794450732</v>
      </c>
      <c r="F52" s="431"/>
      <c r="G52" s="459">
        <v>4</v>
      </c>
      <c r="H52" s="459">
        <v>45</v>
      </c>
      <c r="I52" s="444">
        <f t="shared" ca="1" si="5"/>
        <v>4043898.3606385263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16849.576502660526</v>
      </c>
      <c r="L52" s="444">
        <f t="shared" ca="1" si="3"/>
        <v>4060747.937141187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1277278.8794450732</v>
      </c>
      <c r="C53" s="447">
        <f t="shared" si="0"/>
        <v>244406.34317494548</v>
      </c>
      <c r="D53" s="447">
        <f ca="1">SUMIF(G:G,46,K:K)</f>
        <v>58626.48298405786</v>
      </c>
      <c r="E53" s="447">
        <f t="shared" ca="1" si="1"/>
        <v>1091499.0192541857</v>
      </c>
      <c r="F53" s="431"/>
      <c r="G53" s="459">
        <v>4</v>
      </c>
      <c r="H53" s="459">
        <v>46</v>
      </c>
      <c r="I53" s="444">
        <f t="shared" ca="1" si="5"/>
        <v>4060747.937141187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16919.783071421611</v>
      </c>
      <c r="L53" s="444">
        <f t="shared" ca="1" si="3"/>
        <v>4077667.7202126086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1091499.0192541857</v>
      </c>
      <c r="C54" s="447">
        <f t="shared" si="0"/>
        <v>244406.34317494548</v>
      </c>
      <c r="D54" s="447">
        <f ca="1">SUMIF(G:G,47,K:K)</f>
        <v>49121.632748488992</v>
      </c>
      <c r="E54" s="447">
        <f t="shared" ca="1" si="1"/>
        <v>896214.30882772931</v>
      </c>
      <c r="F54" s="431"/>
      <c r="G54" s="459">
        <v>4</v>
      </c>
      <c r="H54" s="459">
        <v>47</v>
      </c>
      <c r="I54" s="444">
        <f t="shared" ca="1" si="5"/>
        <v>4077667.7202126086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16990.282167552534</v>
      </c>
      <c r="L54" s="444">
        <f t="shared" ca="1" si="3"/>
        <v>4094658.0023801611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896214.30882772931</v>
      </c>
      <c r="C55" s="447">
        <f t="shared" si="0"/>
        <v>244406.34317494548</v>
      </c>
      <c r="D55" s="447">
        <f ca="1">SUMIF(G:G,48,K:K)</f>
        <v>39130.496335786789</v>
      </c>
      <c r="E55" s="447">
        <f t="shared" ca="1" si="1"/>
        <v>690938.46198857063</v>
      </c>
      <c r="F55" s="431"/>
      <c r="G55" s="459">
        <v>4</v>
      </c>
      <c r="H55" s="459">
        <v>48</v>
      </c>
      <c r="I55" s="444">
        <f t="shared" ca="1" si="5"/>
        <v>4094658.0023801611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17061.075009917338</v>
      </c>
      <c r="L55" s="444">
        <f t="shared" ca="1" si="3"/>
        <v>4111719.0773900785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690938.46198857063</v>
      </c>
      <c r="C56" s="447">
        <f t="shared" si="0"/>
        <v>244406.34317494548</v>
      </c>
      <c r="D56" s="447">
        <f ca="1">SUMIF(G:G,49,K:K)</f>
        <v>28628.194422215434</v>
      </c>
      <c r="E56" s="447">
        <f t="shared" ca="1" si="1"/>
        <v>475160.31323584064</v>
      </c>
      <c r="F56" s="431"/>
      <c r="G56" s="459">
        <f>G55+1</f>
        <v>5</v>
      </c>
      <c r="H56" s="459">
        <v>49</v>
      </c>
      <c r="I56" s="444">
        <f t="shared" ca="1" si="5"/>
        <v>4111719.0773900785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17132.16282245866</v>
      </c>
      <c r="L56" s="444">
        <f t="shared" ca="1" si="3"/>
        <v>4128851.2402125373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475160.31323584064</v>
      </c>
      <c r="C57" s="447">
        <f t="shared" si="0"/>
        <v>244406.34317494548</v>
      </c>
      <c r="D57" s="447">
        <f ca="1">SUMIF(G:G,50,K:K)</f>
        <v>17588.574810618829</v>
      </c>
      <c r="E57" s="447">
        <f t="shared" ca="1" si="1"/>
        <v>248342.54487151399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4128851.2402125373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17203.546834218905</v>
      </c>
      <c r="L57" s="444">
        <f t="shared" ca="1" si="3"/>
        <v>4146054.7870467561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248342.54487151399</v>
      </c>
      <c r="C58" s="447">
        <f t="shared" si="0"/>
        <v>244406.34317494548</v>
      </c>
      <c r="D58" s="447">
        <f ca="1">SUMIF(G:G,51,K:K)</f>
        <v>5984.1473078005356</v>
      </c>
      <c r="E58" s="447">
        <f t="shared" ca="1" si="1"/>
        <v>9920.3490043690545</v>
      </c>
      <c r="F58" s="431"/>
      <c r="G58" s="459">
        <f t="shared" si="8"/>
        <v>5</v>
      </c>
      <c r="H58" s="459">
        <v>51</v>
      </c>
      <c r="I58" s="444">
        <f t="shared" ca="1" si="5"/>
        <v>4146054.7870467561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17275.228279361483</v>
      </c>
      <c r="L58" s="444">
        <f t="shared" ca="1" si="3"/>
        <v>4163330.0153261176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9920.3490043690545</v>
      </c>
      <c r="C59" s="447">
        <f t="shared" si="0"/>
        <v>244406.34317494548</v>
      </c>
      <c r="D59" s="447">
        <f ca="1">SUMIF(G:G,52,K:K)</f>
        <v>-6213.9847298929199</v>
      </c>
      <c r="E59" s="447">
        <f t="shared" ca="1" si="1"/>
        <v>-240699.97890046934</v>
      </c>
      <c r="F59" s="431"/>
      <c r="G59" s="459">
        <f t="shared" si="8"/>
        <v>5</v>
      </c>
      <c r="H59" s="459">
        <v>52</v>
      </c>
      <c r="I59" s="444">
        <f t="shared" ca="1" si="5"/>
        <v>4163330.0153261176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17347.208397192157</v>
      </c>
      <c r="L59" s="444">
        <f t="shared" ca="1" si="3"/>
        <v>4180677.2237233096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-240699.97890046934</v>
      </c>
      <c r="C60" s="447">
        <f t="shared" si="0"/>
        <v>244406.34317494548</v>
      </c>
      <c r="D60" s="447">
        <f ca="1">SUMIF(G:G,53,K:K)</f>
        <v>-19036.196353246749</v>
      </c>
      <c r="E60" s="447">
        <f t="shared" ca="1" si="1"/>
        <v>-504142.51842866157</v>
      </c>
      <c r="F60" s="431"/>
      <c r="G60" s="459">
        <f t="shared" si="8"/>
        <v>5</v>
      </c>
      <c r="H60" s="459">
        <v>53</v>
      </c>
      <c r="I60" s="444">
        <f t="shared" ca="1" si="5"/>
        <v>4180677.2237233096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17419.488432180457</v>
      </c>
      <c r="L60" s="444">
        <f t="shared" ca="1" si="3"/>
        <v>4198096.7121554902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-504142.51842866157</v>
      </c>
      <c r="C61" s="447">
        <f t="shared" si="0"/>
        <v>244406.34317494548</v>
      </c>
      <c r="D61" s="447">
        <f ca="1">SUMIF(G:G,54,K:K)</f>
        <v>-32514.41665829259</v>
      </c>
      <c r="E61" s="447">
        <f t="shared" ca="1" si="1"/>
        <v>-781063.27826189972</v>
      </c>
      <c r="F61" s="431"/>
      <c r="G61" s="459">
        <f t="shared" si="8"/>
        <v>5</v>
      </c>
      <c r="H61" s="459">
        <v>54</v>
      </c>
      <c r="I61" s="444">
        <f t="shared" ca="1" si="5"/>
        <v>4198096.7121554902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17492.069633981209</v>
      </c>
      <c r="L61" s="444">
        <f t="shared" ca="1" si="3"/>
        <v>4215588.7817894714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-781063.27826189972</v>
      </c>
      <c r="C62" s="447">
        <f t="shared" si="0"/>
        <v>244406.34317494548</v>
      </c>
      <c r="D62" s="447">
        <f ca="1">SUMIF(G:G,55,K:K)</f>
        <v>-46682.20829421268</v>
      </c>
      <c r="E62" s="447">
        <f t="shared" ca="1" si="1"/>
        <v>-1072151.8297310579</v>
      </c>
      <c r="F62" s="431"/>
      <c r="G62" s="459">
        <f t="shared" si="8"/>
        <v>5</v>
      </c>
      <c r="H62" s="459">
        <v>55</v>
      </c>
      <c r="I62" s="444">
        <f t="shared" ca="1" si="5"/>
        <v>4215588.7817894714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17564.953257456131</v>
      </c>
      <c r="L62" s="444">
        <f t="shared" ca="1" si="3"/>
        <v>4233153.7350469278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-1072151.8297310579</v>
      </c>
      <c r="C63" s="447">
        <f t="shared" si="0"/>
        <v>244406.34317494548</v>
      </c>
      <c r="D63" s="447">
        <f ca="1">SUMIF(G:G,56,K:K)</f>
        <v>-61574.851039019391</v>
      </c>
      <c r="E63" s="447">
        <f t="shared" ca="1" si="1"/>
        <v>-1378133.0239450228</v>
      </c>
      <c r="F63" s="431"/>
      <c r="G63" s="459">
        <f t="shared" si="8"/>
        <v>5</v>
      </c>
      <c r="H63" s="459">
        <v>56</v>
      </c>
      <c r="I63" s="444">
        <f t="shared" ca="1" si="5"/>
        <v>4233153.7350469278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17638.140562695531</v>
      </c>
      <c r="L63" s="444">
        <f t="shared" ca="1" si="3"/>
        <v>4250791.8756096233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-1378133.0239450228</v>
      </c>
      <c r="C64" s="447">
        <f t="shared" si="0"/>
        <v>244406.34317494548</v>
      </c>
      <c r="D64" s="447">
        <f ca="1">SUMIF(G:G,57,K:K)</f>
        <v>-77229.429651125029</v>
      </c>
      <c r="E64" s="447">
        <f t="shared" ca="1" si="1"/>
        <v>-1699768.7967710935</v>
      </c>
      <c r="F64" s="431"/>
      <c r="G64" s="459">
        <f t="shared" si="8"/>
        <v>5</v>
      </c>
      <c r="H64" s="459">
        <v>57</v>
      </c>
      <c r="I64" s="444">
        <f t="shared" ca="1" si="5"/>
        <v>4250791.8756096233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17711.632815040095</v>
      </c>
      <c r="L64" s="444">
        <f t="shared" ca="1" si="3"/>
        <v>4268503.508424663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-1699768.7967710935</v>
      </c>
      <c r="C65" s="447">
        <f t="shared" si="0"/>
        <v>244406.34317494548</v>
      </c>
      <c r="D65" s="447">
        <f ca="1">SUMIF(G:G,58,K:K)</f>
        <v>-93684.926215564803</v>
      </c>
      <c r="E65" s="447">
        <f t="shared" ca="1" si="1"/>
        <v>-2037860.0661616039</v>
      </c>
      <c r="F65" s="431"/>
      <c r="G65" s="459">
        <f t="shared" si="8"/>
        <v>5</v>
      </c>
      <c r="H65" s="459">
        <v>58</v>
      </c>
      <c r="I65" s="444">
        <f t="shared" ca="1" si="5"/>
        <v>4268503.508424663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17785.431285102761</v>
      </c>
      <c r="L65" s="444">
        <f t="shared" ca="1" si="3"/>
        <v>4286288.9397097658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-2037860.0661616039</v>
      </c>
      <c r="C66" s="447">
        <f t="shared" si="0"/>
        <v>244406.34317494548</v>
      </c>
      <c r="D66" s="447">
        <f ca="1">SUMIF(G:G,59,K:K)</f>
        <v>-110982.31721482764</v>
      </c>
      <c r="E66" s="447">
        <f t="shared" ca="1" si="1"/>
        <v>-2393248.7265513767</v>
      </c>
      <c r="F66" s="431"/>
      <c r="G66" s="459">
        <f t="shared" si="8"/>
        <v>5</v>
      </c>
      <c r="H66" s="459">
        <v>59</v>
      </c>
      <c r="I66" s="444">
        <f t="shared" ca="1" si="5"/>
        <v>4286288.9397097658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17859.53724879069</v>
      </c>
      <c r="L66" s="444">
        <f t="shared" ca="1" si="3"/>
        <v>4304148.4769585561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-2393248.7265513767</v>
      </c>
      <c r="C67" s="447">
        <f t="shared" si="0"/>
        <v>244406.34317494548</v>
      </c>
      <c r="D67" s="447">
        <f t="shared" ref="D67:D71" ca="1" si="9">SUMIF(G:G,60,K:K)</f>
        <v>-129164.67556601517</v>
      </c>
      <c r="E67" s="447">
        <f t="shared" ca="1" si="1"/>
        <v>-2766819.7452923376</v>
      </c>
      <c r="F67" s="431"/>
      <c r="G67" s="459">
        <f t="shared" si="8"/>
        <v>5</v>
      </c>
      <c r="H67" s="459">
        <v>60</v>
      </c>
      <c r="I67" s="444">
        <f t="shared" ca="1" si="5"/>
        <v>4304148.4769585561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17933.951987327317</v>
      </c>
      <c r="L67" s="444">
        <f t="shared" ca="1" si="3"/>
        <v>4322082.4289458832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-2766819.7452923376</v>
      </c>
      <c r="C68" s="447">
        <f t="shared" si="0"/>
        <v>244406.34317494548</v>
      </c>
      <c r="D68" s="447">
        <f t="shared" ca="1" si="9"/>
        <v>-129164.67556601517</v>
      </c>
      <c r="E68" s="447">
        <f t="shared" ca="1" si="1"/>
        <v>-3140390.7640332985</v>
      </c>
      <c r="F68" s="431"/>
      <c r="G68" s="459">
        <f>G67+1</f>
        <v>6</v>
      </c>
      <c r="H68" s="459">
        <v>61</v>
      </c>
      <c r="I68" s="444">
        <f t="shared" ca="1" si="5"/>
        <v>4322082.4289458832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18008.676787274511</v>
      </c>
      <c r="L68" s="444">
        <f t="shared" ca="1" si="3"/>
        <v>4340091.1057331581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-3140390.7640332985</v>
      </c>
      <c r="C69" s="447">
        <f t="shared" si="0"/>
        <v>244406.34317494548</v>
      </c>
      <c r="D69" s="447">
        <f t="shared" ca="1" si="9"/>
        <v>-129164.67556601517</v>
      </c>
      <c r="E69" s="447">
        <f t="shared" ca="1" si="1"/>
        <v>-3513961.7827742593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4340091.1057331581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18083.712940554826</v>
      </c>
      <c r="L69" s="444">
        <f t="shared" ca="1" si="3"/>
        <v>4358174.8186737131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-3513961.7827742593</v>
      </c>
      <c r="C70" s="447">
        <f t="shared" si="0"/>
        <v>244406.34317494548</v>
      </c>
      <c r="D70" s="447">
        <f t="shared" ca="1" si="9"/>
        <v>-129164.67556601517</v>
      </c>
      <c r="E70" s="447">
        <f t="shared" ca="1" si="1"/>
        <v>-3887532.8015152202</v>
      </c>
      <c r="F70" s="431"/>
      <c r="G70" s="459">
        <f t="shared" si="10"/>
        <v>6</v>
      </c>
      <c r="H70" s="459">
        <v>63</v>
      </c>
      <c r="I70" s="444">
        <f t="shared" ca="1" si="5"/>
        <v>4358174.8186737131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18159.061744473805</v>
      </c>
      <c r="L70" s="444">
        <f t="shared" ca="1" si="3"/>
        <v>4376333.880418187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-3887532.8015152202</v>
      </c>
      <c r="C71" s="447">
        <f t="shared" si="0"/>
        <v>244406.34317494548</v>
      </c>
      <c r="D71" s="447">
        <f t="shared" ca="1" si="9"/>
        <v>-129164.67556601517</v>
      </c>
      <c r="E71" s="447">
        <f t="shared" ca="1" si="1"/>
        <v>-4261103.8202561811</v>
      </c>
      <c r="F71" s="431"/>
      <c r="G71" s="459">
        <f t="shared" si="10"/>
        <v>6</v>
      </c>
      <c r="H71" s="459">
        <v>64</v>
      </c>
      <c r="I71" s="444">
        <f t="shared" ca="1" si="5"/>
        <v>4376333.880418187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18234.724501742447</v>
      </c>
      <c r="L71" s="444">
        <f t="shared" ca="1" si="3"/>
        <v>4394568.6049199291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4394568.6049199291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18310.702520499704</v>
      </c>
      <c r="L72" s="444">
        <f t="shared" ca="1" si="3"/>
        <v>4412879.307440429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4412879.307440429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18386.997114335121</v>
      </c>
      <c r="L73" s="444">
        <f t="shared" ca="1" si="3"/>
        <v>4431266.3045547642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4431266.3045547642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18463.609602311517</v>
      </c>
      <c r="L74" s="444">
        <f t="shared" ca="1" si="3"/>
        <v>4449729.9141570758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4449729.9141570758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18448.411743718738</v>
      </c>
      <c r="L75" s="444">
        <f t="shared" ca="1" si="3"/>
        <v>4446067.2302362164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4446067.2302362164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18433.150560715159</v>
      </c>
      <c r="L76" s="444">
        <f t="shared" ca="1" si="3"/>
        <v>4442389.2851323532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4442389.2851323532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18417.82578944906</v>
      </c>
      <c r="L77" s="444">
        <f t="shared" ca="1" si="3"/>
        <v>4438696.0152572235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4438696.0152572235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18402.437164969353</v>
      </c>
      <c r="L78" s="444">
        <f t="shared" ca="1" si="3"/>
        <v>4434987.3567576148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4434987.3567576148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18386.984421220983</v>
      </c>
      <c r="L79" s="444">
        <f t="shared" ca="1" si="3"/>
        <v>4431263.2455142569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4431263.2455142569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18371.467291040328</v>
      </c>
      <c r="L80" s="444">
        <f t="shared" ca="1" si="3"/>
        <v>4427523.6171407187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4427523.6171407187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18355.885506150586</v>
      </c>
      <c r="L81" s="444">
        <f t="shared" ca="1" si="3"/>
        <v>4423768.4069822906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4423768.4069822906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18340.238797157133</v>
      </c>
      <c r="L82" s="444">
        <f t="shared" ca="1" si="3"/>
        <v>4419997.5501148691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4419997.5501148691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18324.526893542876</v>
      </c>
      <c r="L83" s="444">
        <f t="shared" ca="1" si="3"/>
        <v>4416210.9813438337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4416210.9813438337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18308.749523663562</v>
      </c>
      <c r="L84" s="444">
        <f t="shared" ca="1" si="3"/>
        <v>4412408.6352029191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4412408.6352029191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18292.906414743087</v>
      </c>
      <c r="L85" s="444">
        <f t="shared" ca="1" si="3"/>
        <v>4408590.4459530842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4408590.4459530842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18276.997292868775</v>
      </c>
      <c r="L86" s="444">
        <f t="shared" ca="1" si="3"/>
        <v>4404756.3475813745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4404756.3475813745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18261.02188298665</v>
      </c>
      <c r="L87" s="444">
        <f t="shared" ca="1" si="3"/>
        <v>4400906.2737997826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4400906.2737997826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18244.979908896683</v>
      </c>
      <c r="L88" s="444">
        <f t="shared" ca="1" si="3"/>
        <v>4397040.1580441007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4397040.1580441007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18228.87109324801</v>
      </c>
      <c r="L89" s="444">
        <f t="shared" ca="1" si="3"/>
        <v>4393157.9334727703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4393157.9334727703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18212.695157534134</v>
      </c>
      <c r="L90" s="444">
        <f t="shared" ca="1" si="3"/>
        <v>4389259.5329657262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4389259.5329657262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18196.451822088115</v>
      </c>
      <c r="L91" s="444">
        <f t="shared" ca="1" si="3"/>
        <v>4385344.8891232358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4385344.8891232358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18180.140806077739</v>
      </c>
      <c r="L92" s="444">
        <f t="shared" ca="1" si="3"/>
        <v>4381413.9342647353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4381413.9342647353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18163.761827500653</v>
      </c>
      <c r="L93" s="444">
        <f t="shared" ca="1" si="3"/>
        <v>4377466.6004276574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4377466.6004276574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18147.314603179497</v>
      </c>
      <c r="L94" s="444">
        <f t="shared" ca="1" si="3"/>
        <v>4373502.8193662586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4373502.8193662586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18130.798848757</v>
      </c>
      <c r="L95" s="444">
        <f t="shared" ca="1" si="3"/>
        <v>4369522.5225504367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4369522.5225504367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18114.214278691077</v>
      </c>
      <c r="L96" s="444">
        <f t="shared" ca="1" si="3"/>
        <v>4365525.6411645496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4365525.6411645496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18097.560606249881</v>
      </c>
      <c r="L97" s="444">
        <f t="shared" ca="1" si="3"/>
        <v>4361512.1061062207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4361512.1061062207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18080.837543506841</v>
      </c>
      <c r="L98" s="444">
        <f t="shared" ca="1" si="3"/>
        <v>4357481.8479851494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4357481.8479851494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18064.044801335713</v>
      </c>
      <c r="L99" s="444">
        <f t="shared" ca="1" si="3"/>
        <v>4353434.7971219067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4353434.7971219067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18047.182089405534</v>
      </c>
      <c r="L100" s="444">
        <f t="shared" ca="1" si="3"/>
        <v>4349370.8835467333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4349370.8835467333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18030.249116175644</v>
      </c>
      <c r="L101" s="444">
        <f t="shared" ca="1" si="3"/>
        <v>4345290.0369983306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4345290.0369983306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18013.245588890633</v>
      </c>
      <c r="L102" s="444">
        <f t="shared" ca="1" si="3"/>
        <v>4341192.1869226424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4341192.1869226424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17996.171213575268</v>
      </c>
      <c r="L103" s="444">
        <f t="shared" ca="1" si="3"/>
        <v>4337077.2624716396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4337077.2624716396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17979.025695029421</v>
      </c>
      <c r="L104" s="444">
        <f t="shared" ca="1" si="3"/>
        <v>4332945.1925020907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4332945.1925020907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17969.074988489632</v>
      </c>
      <c r="L105" s="444">
        <f t="shared" ca="1" si="3"/>
        <v>4330547.0722260019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4330547.0722260019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17959.082820672596</v>
      </c>
      <c r="L106" s="444">
        <f t="shared" ca="1" si="3"/>
        <v>4328138.9597820956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4328138.9597820956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17949.049018822985</v>
      </c>
      <c r="L107" s="444">
        <f t="shared" ca="1" si="3"/>
        <v>4325720.8135363394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4325720.8135363394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17938.973409465671</v>
      </c>
      <c r="L108" s="444">
        <f t="shared" ca="1" si="3"/>
        <v>4323292.5916812262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4323292.5916812262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17928.855818402699</v>
      </c>
      <c r="L109" s="444">
        <f t="shared" ca="1" si="3"/>
        <v>4320854.2522350503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4320854.2522350503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17918.696070710299</v>
      </c>
      <c r="L110" s="444">
        <f t="shared" ca="1" si="3"/>
        <v>4318405.7530411817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4318405.7530411817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17908.493990735846</v>
      </c>
      <c r="L111" s="444">
        <f t="shared" ca="1" si="3"/>
        <v>4315947.051767339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4315947.051767339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17898.249402094832</v>
      </c>
      <c r="L112" s="444">
        <f t="shared" ca="1" si="3"/>
        <v>4313478.1059048548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4313478.1059048548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17887.962127667815</v>
      </c>
      <c r="L113" s="444">
        <f t="shared" ca="1" si="3"/>
        <v>4310998.8727679439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4310998.8727679439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17877.631989597354</v>
      </c>
      <c r="L114" s="444">
        <f t="shared" ca="1" si="3"/>
        <v>4308509.3094929624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4308509.3094929624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17867.258809284933</v>
      </c>
      <c r="L115" s="444">
        <f t="shared" ca="1" si="3"/>
        <v>4306009.3730376689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4306009.3730376689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17856.842407387874</v>
      </c>
      <c r="L116" s="444">
        <f t="shared" ca="1" si="3"/>
        <v>4303499.0201804778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4303499.0201804778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17846.382603816244</v>
      </c>
      <c r="L117" s="444">
        <f t="shared" ca="1" si="3"/>
        <v>4300978.2075197157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4300978.2075197157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17835.879217729736</v>
      </c>
      <c r="L118" s="444">
        <f t="shared" ca="1" si="3"/>
        <v>4298446.8914728668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4298446.8914728668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17825.332067534531</v>
      </c>
      <c r="L119" s="444">
        <f t="shared" ca="1" si="3"/>
        <v>4295905.0282758223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4295905.0282758223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17814.740970880182</v>
      </c>
      <c r="L120" s="444">
        <f t="shared" ca="1" si="3"/>
        <v>4293352.5739821233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4293352.5739821233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17804.105744656434</v>
      </c>
      <c r="L121" s="444">
        <f t="shared" ca="1" si="3"/>
        <v>4290789.4844622007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4290789.4844622007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17793.42620499009</v>
      </c>
      <c r="L122" s="444">
        <f t="shared" ca="1" si="3"/>
        <v>4288215.7154026115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4288215.7154026115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17782.702167241801</v>
      </c>
      <c r="L123" s="444">
        <f t="shared" ca="1" si="3"/>
        <v>4285631.2223052746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4285631.2223052746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17771.933446002899</v>
      </c>
      <c r="L124" s="444">
        <f t="shared" ca="1" si="3"/>
        <v>4283035.9604866989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4283035.9604866989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17761.119855092165</v>
      </c>
      <c r="L125" s="444">
        <f t="shared" ca="1" si="3"/>
        <v>4280429.885077212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4280429.885077212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17750.261207552638</v>
      </c>
      <c r="L126" s="444">
        <f t="shared" ca="1" si="3"/>
        <v>4277812.9510201858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4277812.9510201858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17739.357315648362</v>
      </c>
      <c r="L127" s="444">
        <f t="shared" ca="1" si="3"/>
        <v>4275185.1130712554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4275185.1130712554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17728.407990861153</v>
      </c>
      <c r="L128" s="444">
        <f t="shared" ca="1" si="3"/>
        <v>4272546.3257975373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4272546.3257975373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17717.413043887325</v>
      </c>
      <c r="L129" s="444">
        <f t="shared" ca="1" si="3"/>
        <v>4269896.5435768459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4269896.5435768459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17706.372284634446</v>
      </c>
      <c r="L130" s="444">
        <f t="shared" ca="1" si="3"/>
        <v>4267235.7205969011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4267235.7205969011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17695.285522218008</v>
      </c>
      <c r="L131" s="444">
        <f t="shared" ca="1" si="3"/>
        <v>4264563.8108545402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4264563.8108545402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17684.152564958171</v>
      </c>
      <c r="L132" s="444">
        <f t="shared" ca="1" si="3"/>
        <v>4261880.7681549191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4261880.7681549191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17672.973220376418</v>
      </c>
      <c r="L133" s="444">
        <f t="shared" ca="1" si="3"/>
        <v>4259186.5461107166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4259186.5461107166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17661.747295192239</v>
      </c>
      <c r="L134" s="444">
        <f t="shared" ca="1" si="3"/>
        <v>4256481.0981413303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4256481.0981413303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17650.474595319796</v>
      </c>
      <c r="L135" s="444">
        <f t="shared" ca="1" si="3"/>
        <v>4253764.377472071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4253764.377472071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17639.15492586455</v>
      </c>
      <c r="L136" s="444">
        <f t="shared" ca="1" si="3"/>
        <v>4251036.3371333564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4251036.3371333564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17627.788091119906</v>
      </c>
      <c r="L137" s="444">
        <f t="shared" ca="1" si="3"/>
        <v>4248296.9299598979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4248296.9299598979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17616.373894563829</v>
      </c>
      <c r="L138" s="444">
        <f t="shared" ca="1" si="3"/>
        <v>4245546.108589883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4245546.108589883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17604.912138855434</v>
      </c>
      <c r="L139" s="444">
        <f t="shared" ca="1" si="3"/>
        <v>4242783.8254641593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4242783.8254641593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17593.402625831586</v>
      </c>
      <c r="L140" s="444">
        <f t="shared" ca="1" si="3"/>
        <v>4240010.0328254122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4240010.0328254122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17581.845156503474</v>
      </c>
      <c r="L141" s="444">
        <f t="shared" ca="1" si="3"/>
        <v>4237224.6827173373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4237224.6827173373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17570.239531053161</v>
      </c>
      <c r="L142" s="444">
        <f t="shared" ca="1" si="3"/>
        <v>4234427.7269838117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4234427.7269838117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17558.585548830139</v>
      </c>
      <c r="L143" s="444">
        <f t="shared" ca="1" si="3"/>
        <v>4231619.1172680631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4231619.1172680631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17546.88300834785</v>
      </c>
      <c r="L144" s="444">
        <f t="shared" ca="1" si="3"/>
        <v>4228798.8050118322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4228798.8050118322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17535.131707280223</v>
      </c>
      <c r="L145" s="444">
        <f t="shared" ca="1" si="3"/>
        <v>4225966.7414545333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4225966.7414545333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17523.331442458144</v>
      </c>
      <c r="L146" s="444">
        <f t="shared" ca="1" si="3"/>
        <v>4223122.8776324131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4223122.8776324131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17511.482009865977</v>
      </c>
      <c r="L147" s="444">
        <f t="shared" ca="1" si="3"/>
        <v>4220267.1643777005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4220267.1643777005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17499.583204638006</v>
      </c>
      <c r="L148" s="444">
        <f t="shared" ca="1" si="3"/>
        <v>4217399.55231776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4217399.55231776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17487.634821054922</v>
      </c>
      <c r="L149" s="444">
        <f t="shared" ca="1" si="3"/>
        <v>4214519.9918742357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4214519.9918742357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17475.636652540237</v>
      </c>
      <c r="L150" s="444">
        <f t="shared" ca="1" si="3"/>
        <v>4211628.4332621973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4211628.4332621973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17463.588491656745</v>
      </c>
      <c r="L151" s="444">
        <f t="shared" ca="1" si="3"/>
        <v>4208724.8264892753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4208724.8264892753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17451.490130102902</v>
      </c>
      <c r="L152" s="444">
        <f t="shared" ca="1" si="3"/>
        <v>4205809.1213547997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4205809.1213547997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17439.341358709255</v>
      </c>
      <c r="L153" s="444">
        <f t="shared" ca="1" si="3"/>
        <v>4202881.2674489301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4202881.2674489301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17427.141967434796</v>
      </c>
      <c r="L154" s="444">
        <f t="shared" ca="1" si="3"/>
        <v>4199941.2141517857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4199941.2141517857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17414.891745363362</v>
      </c>
      <c r="L155" s="444">
        <f t="shared" ca="1" si="3"/>
        <v>4196988.9106325703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4196988.9106325703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17402.590480699968</v>
      </c>
      <c r="L156" s="444">
        <f t="shared" ca="1" si="3"/>
        <v>4194024.3058486916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4194024.3058486916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17390.237960767136</v>
      </c>
      <c r="L157" s="444">
        <f t="shared" ca="1" si="3"/>
        <v>4191047.3485448798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4191047.3485448798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17377.833972001255</v>
      </c>
      <c r="L158" s="444">
        <f t="shared" ca="1" si="3"/>
        <v>4188057.9872523025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4188057.9872523025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17365.37829994885</v>
      </c>
      <c r="L159" s="444">
        <f t="shared" ca="1" si="3"/>
        <v>4185056.1702876724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4185056.1702876724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17352.870729262893</v>
      </c>
      <c r="L160" s="444">
        <f t="shared" ca="1" si="3"/>
        <v>4182041.8457523566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4182041.8457523566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17340.311043699076</v>
      </c>
      <c r="L161" s="444">
        <f t="shared" ca="1" si="3"/>
        <v>4179014.961531477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4179014.961531477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17327.699026112077</v>
      </c>
      <c r="L162" s="444">
        <f t="shared" ca="1" si="3"/>
        <v>4175975.4652930102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4175975.4652930102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17315.034458451795</v>
      </c>
      <c r="L163" s="444">
        <f t="shared" ca="1" si="3"/>
        <v>4172923.3044868833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4172923.3044868833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17302.317121759603</v>
      </c>
      <c r="L164" s="444">
        <f t="shared" ca="1" si="3"/>
        <v>4169858.4263440641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4169858.4263440641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17289.546796164519</v>
      </c>
      <c r="L165" s="444">
        <f t="shared" ca="1" si="3"/>
        <v>4166780.7778756497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4166780.7778756497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17276.723260879462</v>
      </c>
      <c r="L166" s="444">
        <f t="shared" ca="1" si="3"/>
        <v>4163690.3058719505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4163690.3058719505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17263.846294197381</v>
      </c>
      <c r="L167" s="444">
        <f t="shared" ca="1" si="3"/>
        <v>4160586.9569015689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4160586.9569015689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17250.91567348746</v>
      </c>
      <c r="L168" s="444">
        <f t="shared" ca="1" si="3"/>
        <v>4157470.6773104775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4157470.6773104775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17237.931175191243</v>
      </c>
      <c r="L169" s="444">
        <f t="shared" ca="1" si="3"/>
        <v>4154341.4132210901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4154341.4132210901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17224.892574818798</v>
      </c>
      <c r="L170" s="444">
        <f t="shared" ca="1" si="3"/>
        <v>4151199.1105313301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4151199.1105313301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17211.799646944797</v>
      </c>
      <c r="L171" s="444">
        <f t="shared" ca="1" si="3"/>
        <v>4148043.7149136961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4148043.7149136961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17198.652165204658</v>
      </c>
      <c r="L172" s="444">
        <f t="shared" ca="1" si="3"/>
        <v>4144875.171814322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4144875.171814322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17185.449902290595</v>
      </c>
      <c r="L173" s="444">
        <f t="shared" ca="1" si="3"/>
        <v>4141693.4264520337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4141693.4264520337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17172.192629947727</v>
      </c>
      <c r="L174" s="444">
        <f t="shared" ca="1" si="3"/>
        <v>4138498.4238174027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4138498.4238174027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17158.880118970101</v>
      </c>
      <c r="L175" s="444">
        <f t="shared" ca="1" si="3"/>
        <v>4135290.1086717942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4135290.1086717942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17145.51213919673</v>
      </c>
      <c r="L176" s="444">
        <f t="shared" ca="1" si="3"/>
        <v>4132068.4255464119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4132068.4255464119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17132.088459507635</v>
      </c>
      <c r="L177" s="444">
        <f t="shared" ca="1" si="3"/>
        <v>4128833.3187413407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4128833.3187413407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17118.60884781984</v>
      </c>
      <c r="L178" s="444">
        <f t="shared" ca="1" si="3"/>
        <v>4125584.7323245816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4125584.7323245816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17105.073071083345</v>
      </c>
      <c r="L179" s="444">
        <f t="shared" ca="1" si="3"/>
        <v>4122322.6101310863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4122322.6101310863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17091.480895277113</v>
      </c>
      <c r="L180" s="444">
        <f t="shared" ca="1" si="3"/>
        <v>4119046.8957617846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4119046.8957617846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17077.832085405025</v>
      </c>
      <c r="L181" s="444">
        <f t="shared" ca="1" si="3"/>
        <v>4115757.5325826108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4115757.5325826108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17064.126405491799</v>
      </c>
      <c r="L182" s="444">
        <f t="shared" ca="1" si="3"/>
        <v>4112454.463723524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4112454.463723524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17050.36361857894</v>
      </c>
      <c r="L183" s="444">
        <f t="shared" ca="1" si="3"/>
        <v>4109137.632077524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4109137.632077524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17036.543486720606</v>
      </c>
      <c r="L184" s="444">
        <f t="shared" ca="1" si="3"/>
        <v>4105806.9802996656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4105806.9802996656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17022.665770979525</v>
      </c>
      <c r="L185" s="444">
        <f t="shared" ca="1" si="3"/>
        <v>4102462.4508060664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4102462.4508060664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17008.730231422865</v>
      </c>
      <c r="L186" s="444">
        <f t="shared" ca="1" si="3"/>
        <v>4099103.9857729105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4099103.9857729105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16994.736627118051</v>
      </c>
      <c r="L187" s="444">
        <f t="shared" ca="1" si="3"/>
        <v>4095731.5271354499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4095731.5271354499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16980.684716128631</v>
      </c>
      <c r="L188" s="444">
        <f t="shared" ca="1" si="3"/>
        <v>4092345.0165869999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4092345.0165869999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16966.574255510084</v>
      </c>
      <c r="L189" s="444">
        <f t="shared" ca="1" si="3"/>
        <v>4088944.3955779313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4088944.3955779313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16952.405001305637</v>
      </c>
      <c r="L190" s="444">
        <f t="shared" ca="1" si="3"/>
        <v>4085529.605314658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4085529.605314658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16938.176708542</v>
      </c>
      <c r="L191" s="444">
        <f t="shared" ca="1" si="3"/>
        <v>4082100.586758621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4082100.586758621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16923.889131225176</v>
      </c>
      <c r="L192" s="444">
        <f t="shared" ca="1" si="3"/>
        <v>4078657.2806252674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4078657.2806252674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16909.542022336202</v>
      </c>
      <c r="L193" s="444">
        <f t="shared" ca="1" si="3"/>
        <v>4075199.6273830249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4075199.6273830249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16895.135133826858</v>
      </c>
      <c r="L194" s="444">
        <f t="shared" ca="1" si="3"/>
        <v>4071727.5672522727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4071727.5672522727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16880.668216615391</v>
      </c>
      <c r="L195" s="444">
        <f t="shared" ca="1" si="3"/>
        <v>4068241.0402043094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4068241.0402043094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16866.141020582214</v>
      </c>
      <c r="L196" s="444">
        <f t="shared" ca="1" si="3"/>
        <v>4064739.9859603127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4064739.9859603127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16851.553294565558</v>
      </c>
      <c r="L197" s="444">
        <f t="shared" ca="1" si="3"/>
        <v>4061224.3439902994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4061224.3439902994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16836.904786357169</v>
      </c>
      <c r="L198" s="444">
        <f t="shared" ca="1" si="3"/>
        <v>4057694.0535120778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4057694.0535120778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16822.195242697911</v>
      </c>
      <c r="L199" s="444">
        <f t="shared" ca="1" si="3"/>
        <v>4054149.0534901968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4054149.0534901968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16807.424409273408</v>
      </c>
      <c r="L200" s="444">
        <f t="shared" ca="1" si="3"/>
        <v>4050589.2826348916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4050589.2826348916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16792.592030709635</v>
      </c>
      <c r="L201" s="444">
        <f t="shared" ca="1" si="3"/>
        <v>4047014.6794010224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4047014.6794010224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16777.697850568511</v>
      </c>
      <c r="L202" s="444">
        <f t="shared" ca="1" si="3"/>
        <v>4043425.1819870123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4043425.1819870123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16762.741611343474</v>
      </c>
      <c r="L203" s="444">
        <f t="shared" ca="1" si="3"/>
        <v>4039820.7283337768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4039820.7283337768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16747.723054454993</v>
      </c>
      <c r="L204" s="444">
        <f t="shared" ca="1" si="3"/>
        <v>4036201.2561236531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4036201.2561236531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16732.641920246144</v>
      </c>
      <c r="L205" s="444">
        <f t="shared" ca="1" si="3"/>
        <v>4032566.7027793205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4032566.7027793205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16717.497947978089</v>
      </c>
      <c r="L206" s="444">
        <f t="shared" ca="1" si="3"/>
        <v>4028917.0054627201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4028917.0054627201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16702.290875825587</v>
      </c>
      <c r="L207" s="444">
        <f t="shared" ca="1" si="3"/>
        <v>4025252.1010739668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4025252.1010739668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16687.020440872449</v>
      </c>
      <c r="L208" s="444">
        <f t="shared" ca="1" si="3"/>
        <v>4021571.9262502603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4021571.9262502603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16671.686379107006</v>
      </c>
      <c r="L209" s="444">
        <f t="shared" ca="1" si="3"/>
        <v>4017876.4173647887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4017876.4173647887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16656.288425417544</v>
      </c>
      <c r="L210" s="444">
        <f t="shared" ca="1" si="3"/>
        <v>4014165.5105256275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4014165.5105256275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16640.826313587702</v>
      </c>
      <c r="L211" s="444">
        <f t="shared" ca="1" si="3"/>
        <v>4010439.1415746366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4010439.1415746366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16625.299776291904</v>
      </c>
      <c r="L212" s="444">
        <f t="shared" ca="1" si="3"/>
        <v>4006697.2460863497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4006697.2460863497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16609.708545090711</v>
      </c>
      <c r="L213" s="444">
        <f t="shared" ca="1" si="3"/>
        <v>4002939.7593668615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4002939.7593668615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16594.05235042618</v>
      </c>
      <c r="L214" s="444">
        <f t="shared" ca="1" si="3"/>
        <v>3999166.6164527088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3999166.6164527088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16578.330921617209</v>
      </c>
      <c r="L215" s="444">
        <f t="shared" ca="1" si="3"/>
        <v>3995377.7521097474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3995377.7521097474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16562.543986854867</v>
      </c>
      <c r="L216" s="444">
        <f t="shared" ca="1" si="3"/>
        <v>3991573.1008320237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3991573.1008320237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16546.691273197688</v>
      </c>
      <c r="L217" s="444">
        <f t="shared" ca="1" si="3"/>
        <v>3987752.5968406424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3987752.5968406424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16530.772506566933</v>
      </c>
      <c r="L218" s="444">
        <f t="shared" ca="1" si="3"/>
        <v>3983916.1740826303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3983916.1740826303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16514.787411741883</v>
      </c>
      <c r="L219" s="444">
        <f t="shared" ca="1" si="3"/>
        <v>3980063.7662297934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3980063.7662297934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16498.735712355061</v>
      </c>
      <c r="L220" s="444">
        <f t="shared" ca="1" si="3"/>
        <v>3976195.3066775696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3976195.3066775696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16482.617130887462</v>
      </c>
      <c r="L221" s="444">
        <f t="shared" ca="1" si="3"/>
        <v>3972310.7285438785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3972310.7285438785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16466.43138866375</v>
      </c>
      <c r="L222" s="444">
        <f t="shared" ca="1" si="3"/>
        <v>3968409.9646679633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3968409.9646679633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16450.178205847435</v>
      </c>
      <c r="L223" s="444">
        <f t="shared" ca="1" si="3"/>
        <v>3964492.9476092318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3964492.9476092318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16433.857301436055</v>
      </c>
      <c r="L224" s="444">
        <f t="shared" ca="1" si="3"/>
        <v>3960559.6096460889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3960559.6096460889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16417.468393256291</v>
      </c>
      <c r="L225" s="444">
        <f t="shared" ca="1" si="3"/>
        <v>3956609.8827747665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3956609.8827747665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16401.011197959117</v>
      </c>
      <c r="L226" s="444">
        <f t="shared" ca="1" si="3"/>
        <v>3952643.6987081468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3952643.6987081468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16384.485431014866</v>
      </c>
      <c r="L227" s="444">
        <f t="shared" ca="1" si="3"/>
        <v>3948660.988874583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3948660.988874583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16367.89080670835</v>
      </c>
      <c r="L228" s="444">
        <f t="shared" ca="1" si="3"/>
        <v>3944661.6844167127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3944661.6844167127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16351.227038133889</v>
      </c>
      <c r="L229" s="444">
        <f t="shared" ca="1" si="3"/>
        <v>3940645.7161902678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3940645.7161902678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16334.49383719037</v>
      </c>
      <c r="L230" s="444">
        <f t="shared" ca="1" si="3"/>
        <v>3936613.0147628793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3936613.0147628793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16317.690914576253</v>
      </c>
      <c r="L231" s="444">
        <f t="shared" ca="1" si="3"/>
        <v>3932563.510412877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3932563.510412877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16300.817979784577</v>
      </c>
      <c r="L232" s="444">
        <f t="shared" ca="1" si="3"/>
        <v>3928497.1331280828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3928497.1331280828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16283.874741097932</v>
      </c>
      <c r="L233" s="444">
        <f t="shared" ca="1" si="3"/>
        <v>3924413.812604602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3924413.812604602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16266.860905583429</v>
      </c>
      <c r="L234" s="444">
        <f t="shared" ca="1" si="3"/>
        <v>3920313.4782456066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3920313.4782456066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16249.776179087617</v>
      </c>
      <c r="L235" s="444">
        <f t="shared" ca="1" si="3"/>
        <v>3916196.0591601157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3916196.0591601157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16232.620266231403</v>
      </c>
      <c r="L236" s="444">
        <f t="shared" ca="1" si="3"/>
        <v>3912061.4841617681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3912061.4841617681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16215.392870404954</v>
      </c>
      <c r="L237" s="444">
        <f t="shared" ca="1" si="3"/>
        <v>3907909.6817675941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3907909.6817675941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16198.093693762563</v>
      </c>
      <c r="L238" s="444">
        <f t="shared" ca="1" si="3"/>
        <v>3903740.5801967778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3903740.5801967778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16180.722437217495</v>
      </c>
      <c r="L239" s="444">
        <f t="shared" ca="1" si="3"/>
        <v>3899554.1073694164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3899554.1073694164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16163.278800436821</v>
      </c>
      <c r="L240" s="444">
        <f t="shared" ca="1" si="3"/>
        <v>3895350.1909052744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3895350.1909052744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16145.762481836231</v>
      </c>
      <c r="L241" s="444">
        <f t="shared" ca="1" si="3"/>
        <v>3891128.7581225317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3891128.7581225317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16128.173178574802</v>
      </c>
      <c r="L242" s="444">
        <f t="shared" ca="1" si="3"/>
        <v>3886889.7360365279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3886889.7360365279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16110.510586549788</v>
      </c>
      <c r="L243" s="444">
        <f t="shared" ca="1" si="3"/>
        <v>3882633.0513584991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3882633.0513584991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16092.774400391334</v>
      </c>
      <c r="L244" s="444">
        <f t="shared" ca="1" si="3"/>
        <v>3878358.6304943115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3878358.6304943115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16074.96431345722</v>
      </c>
      <c r="L245" s="444">
        <f t="shared" ca="1" si="3"/>
        <v>3874066.3995431899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3874066.3995431899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16057.080017827546</v>
      </c>
      <c r="L246" s="444">
        <f t="shared" ca="1" si="3"/>
        <v>3869756.2842964386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3869756.2842964386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16039.121204299416</v>
      </c>
      <c r="L247" s="444">
        <f t="shared" ca="1" si="3"/>
        <v>3865428.2102361592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3865428.2102361592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16021.087562381585</v>
      </c>
      <c r="L248" s="444">
        <f t="shared" ca="1" si="3"/>
        <v>3861082.1025339621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3861082.1025339621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16002.978780289097</v>
      </c>
      <c r="L249" s="444">
        <f t="shared" ca="1" si="3"/>
        <v>3856717.8860496725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3856717.8860496725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15984.794544937889</v>
      </c>
      <c r="L250" s="444">
        <f t="shared" ca="1" si="3"/>
        <v>3852335.4853300317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3852335.4853300317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15966.534541939387</v>
      </c>
      <c r="L251" s="444">
        <f t="shared" ca="1" si="3"/>
        <v>3847934.8246073923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3847934.8246073923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15948.198455595057</v>
      </c>
      <c r="L252" s="444">
        <f t="shared" ca="1" si="3"/>
        <v>3843515.8277984085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3843515.8277984085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15929.785968890954</v>
      </c>
      <c r="L253" s="444">
        <f t="shared" ca="1" si="3"/>
        <v>3839078.4185027205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3839078.4185027205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15911.296763492257</v>
      </c>
      <c r="L254" s="444">
        <f t="shared" ca="1" si="3"/>
        <v>3834622.520001634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3834622.520001634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15892.73051973773</v>
      </c>
      <c r="L255" s="444">
        <f t="shared" ca="1" si="3"/>
        <v>3830148.0552567928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3830148.0552567928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15874.086916634224</v>
      </c>
      <c r="L256" s="444">
        <f t="shared" ca="1" si="3"/>
        <v>3825654.9469088484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3825654.9469088484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15855.365631851122</v>
      </c>
      <c r="L257" s="444">
        <f t="shared" ca="1" si="3"/>
        <v>3821143.1172761205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3821143.1172761205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15836.566341714757</v>
      </c>
      <c r="L258" s="444">
        <f t="shared" ca="1" si="3"/>
        <v>3816612.4883532566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3816612.4883532566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15817.688721202821</v>
      </c>
      <c r="L259" s="444">
        <f t="shared" ca="1" si="3"/>
        <v>3812062.9818098806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3812062.9818098806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15798.732443938758</v>
      </c>
      <c r="L260" s="444">
        <f t="shared" ca="1" si="3"/>
        <v>3807494.5189892408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3807494.5189892408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15779.697182186092</v>
      </c>
      <c r="L261" s="444">
        <f t="shared" ca="1" si="3"/>
        <v>3802907.0209068479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3802907.0209068479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15760.58260684279</v>
      </c>
      <c r="L262" s="444">
        <f t="shared" ca="1" si="3"/>
        <v>3798300.4082491118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3798300.4082491118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15741.388387435554</v>
      </c>
      <c r="L263" s="444">
        <f t="shared" ref="L263:L517" ca="1" si="28">I263-J263+K263</f>
        <v>3793674.6013719686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3793674.6013719686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15722.114192114122</v>
      </c>
      <c r="L264" s="444">
        <f t="shared" ca="1" si="28"/>
        <v>3789029.520299504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3789029.520299504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15702.759687645521</v>
      </c>
      <c r="L265" s="444">
        <f t="shared" ca="1" si="28"/>
        <v>3784365.0847225706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3784365.0847225706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15683.324539408299</v>
      </c>
      <c r="L266" s="444">
        <f t="shared" ca="1" si="28"/>
        <v>3779681.2139973999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3779681.2139973999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15663.808411386754</v>
      </c>
      <c r="L267" s="444">
        <f t="shared" ca="1" si="28"/>
        <v>3774977.8271442079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3774977.8271442079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15644.210966165121</v>
      </c>
      <c r="L268" s="444">
        <f t="shared" ca="1" si="28"/>
        <v>3770254.8428457943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3770254.8428457943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15624.531864921733</v>
      </c>
      <c r="L269" s="444">
        <f t="shared" ca="1" si="28"/>
        <v>3765512.179446137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3765512.179446137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15604.770767423159</v>
      </c>
      <c r="L270" s="444">
        <f t="shared" ca="1" si="28"/>
        <v>3760749.7549489816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3760749.7549489816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15584.927332018347</v>
      </c>
      <c r="L271" s="444">
        <f t="shared" ca="1" si="28"/>
        <v>3755967.4870164213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3755967.4870164213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15565.001215632679</v>
      </c>
      <c r="L272" s="444">
        <f t="shared" ca="1" si="28"/>
        <v>3751165.292967475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3751165.292967475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15544.992073762067</v>
      </c>
      <c r="L273" s="444">
        <f t="shared" ca="1" si="28"/>
        <v>3746343.0897766585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3746343.0897766585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15524.899560466998</v>
      </c>
      <c r="L274" s="444">
        <f t="shared" ca="1" si="28"/>
        <v>3741500.7940725465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3741500.7940725465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15504.723328366532</v>
      </c>
      <c r="L275" s="444">
        <f t="shared" ca="1" si="28"/>
        <v>3736638.3221363341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3736638.3221363341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15484.463028632312</v>
      </c>
      <c r="L276" s="444">
        <f t="shared" ca="1" si="28"/>
        <v>3731755.5899003875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3731755.5899003875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15464.118310982536</v>
      </c>
      <c r="L277" s="444">
        <f t="shared" ca="1" si="28"/>
        <v>3726852.512946791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3726852.512946791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15443.688823675884</v>
      </c>
      <c r="L278" s="444">
        <f t="shared" ca="1" si="28"/>
        <v>3721929.006505888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3721929.006505888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15423.174213505454</v>
      </c>
      <c r="L279" s="444">
        <f t="shared" ca="1" si="28"/>
        <v>3716984.9854548145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3716984.9854548145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15402.574125792647</v>
      </c>
      <c r="L280" s="444">
        <f t="shared" ca="1" si="28"/>
        <v>3712020.3643160285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3712020.3643160285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15381.888204381043</v>
      </c>
      <c r="L281" s="444">
        <f t="shared" ca="1" si="28"/>
        <v>3707035.0572558306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3707035.0572558306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15361.116091630216</v>
      </c>
      <c r="L282" s="444">
        <f t="shared" ca="1" si="28"/>
        <v>3702028.9780828822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3702028.9780828822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15340.257428409597</v>
      </c>
      <c r="L283" s="444">
        <f t="shared" ca="1" si="28"/>
        <v>3697002.040246713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3697002.040246713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15319.311854092226</v>
      </c>
      <c r="L284" s="444">
        <f t="shared" ca="1" si="28"/>
        <v>3691954.1568362266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3691954.1568362266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15298.27900654853</v>
      </c>
      <c r="L285" s="444">
        <f t="shared" ca="1" si="28"/>
        <v>3686885.2405781965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3686885.2405781965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15277.158522140073</v>
      </c>
      <c r="L286" s="444">
        <f t="shared" ca="1" si="28"/>
        <v>3681795.2038357579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3681795.2038357579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15255.950035713246</v>
      </c>
      <c r="L287" s="444">
        <f t="shared" ca="1" si="28"/>
        <v>3676683.9586068923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3676683.9586068923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15234.653180592972</v>
      </c>
      <c r="L288" s="444">
        <f t="shared" ca="1" si="28"/>
        <v>3671551.4165229066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3671551.4165229066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15213.267588576364</v>
      </c>
      <c r="L289" s="444">
        <f t="shared" ca="1" si="28"/>
        <v>3666397.4888469041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3666397.4888469041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15191.792889926355</v>
      </c>
      <c r="L290" s="444">
        <f t="shared" ca="1" si="28"/>
        <v>3661222.0864722519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3661222.0864722519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15170.228713365303</v>
      </c>
      <c r="L291" s="444">
        <f t="shared" ca="1" si="28"/>
        <v>3656025.1199210384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3656025.1199210384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15148.574686068581</v>
      </c>
      <c r="L292" s="444">
        <f t="shared" ca="1" si="28"/>
        <v>3650806.4993425282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3650806.4993425282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15126.830433658122</v>
      </c>
      <c r="L293" s="444">
        <f t="shared" ca="1" si="28"/>
        <v>3645566.1345116077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3645566.1345116077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15104.995580195955</v>
      </c>
      <c r="L294" s="444">
        <f t="shared" ca="1" si="28"/>
        <v>3640303.9348272248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3640303.9348272248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15083.069748177692</v>
      </c>
      <c r="L295" s="444">
        <f t="shared" ca="1" si="28"/>
        <v>3635019.8093108237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3635019.8093108237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15061.05255852602</v>
      </c>
      <c r="L296" s="444">
        <f t="shared" ca="1" si="28"/>
        <v>3629713.6666047708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3629713.6666047708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15038.943630584134</v>
      </c>
      <c r="L297" s="444">
        <f t="shared" ca="1" si="28"/>
        <v>3624385.4149707761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3624385.4149707761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15016.742582109157</v>
      </c>
      <c r="L298" s="444">
        <f t="shared" ca="1" si="28"/>
        <v>3619034.9622883066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3619034.9622883066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14994.449029265534</v>
      </c>
      <c r="L299" s="444">
        <f t="shared" ca="1" si="28"/>
        <v>3613662.2160529932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3613662.2160529932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14972.062586618393</v>
      </c>
      <c r="L300" s="444">
        <f t="shared" ca="1" si="28"/>
        <v>3608267.083375033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3608267.083375033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14949.58286712689</v>
      </c>
      <c r="L301" s="444">
        <f t="shared" ca="1" si="28"/>
        <v>3602849.4709775811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3602849.4709775811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14927.009482137511</v>
      </c>
      <c r="L302" s="444">
        <f t="shared" ca="1" si="28"/>
        <v>3597409.2851951397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3597409.2851951397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14904.342041377336</v>
      </c>
      <c r="L303" s="444">
        <f t="shared" ca="1" si="28"/>
        <v>3591946.4319719383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3591946.4319719383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14881.58015294733</v>
      </c>
      <c r="L304" s="444">
        <f t="shared" ca="1" si="28"/>
        <v>3586460.816860307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3586460.816860307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14858.723423315534</v>
      </c>
      <c r="L305" s="444">
        <f t="shared" ca="1" si="28"/>
        <v>3580952.3450190439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3580952.3450190439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14835.771457310271</v>
      </c>
      <c r="L306" s="444">
        <f t="shared" ca="1" si="28"/>
        <v>3575420.9212117754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3575420.9212117754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14812.723858113319</v>
      </c>
      <c r="L307" s="444">
        <f t="shared" ca="1" si="28"/>
        <v>3569866.44980531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3569866.44980531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14789.580227253049</v>
      </c>
      <c r="L308" s="444">
        <f t="shared" ca="1" si="28"/>
        <v>3564288.8347679842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3564288.8347679842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14766.340164597523</v>
      </c>
      <c r="L309" s="444">
        <f t="shared" ca="1" si="28"/>
        <v>3558687.979668003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3558687.979668003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14743.0032683476</v>
      </c>
      <c r="L310" s="444">
        <f t="shared" ca="1" si="28"/>
        <v>3553063.7876717718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3553063.7876717718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14719.569135029971</v>
      </c>
      <c r="L311" s="444">
        <f t="shared" ca="1" si="28"/>
        <v>3547416.1615422228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3547416.1615422228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14696.037359490185</v>
      </c>
      <c r="L312" s="444">
        <f t="shared" ca="1" si="28"/>
        <v>3541745.0036371341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3541745.0036371341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14672.40753488565</v>
      </c>
      <c r="L313" s="444">
        <f t="shared" ca="1" si="28"/>
        <v>3536050.215907441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3536050.215907441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14648.679252678592</v>
      </c>
      <c r="L314" s="444">
        <f t="shared" ca="1" si="28"/>
        <v>3530331.6998955407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3530331.6998955407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14624.852102629007</v>
      </c>
      <c r="L315" s="444">
        <f t="shared" ca="1" si="28"/>
        <v>3524589.3567335908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3524589.3567335908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14600.925672787547</v>
      </c>
      <c r="L316" s="444">
        <f t="shared" ca="1" si="28"/>
        <v>3518823.0871417997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3518823.0871417997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14576.89954948842</v>
      </c>
      <c r="L317" s="444">
        <f t="shared" ca="1" si="28"/>
        <v>3513032.7914267094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3513032.7914267094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14552.773317342211</v>
      </c>
      <c r="L318" s="444">
        <f t="shared" ca="1" si="28"/>
        <v>3507218.3694794727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3507218.3694794727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14528.546559228724</v>
      </c>
      <c r="L319" s="444">
        <f t="shared" ca="1" si="28"/>
        <v>3501379.7207741225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3501379.7207741225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14504.218856289766</v>
      </c>
      <c r="L320" s="444">
        <f t="shared" ca="1" si="28"/>
        <v>3495516.7443658337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3495516.7443658337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14479.789787921894</v>
      </c>
      <c r="L321" s="444">
        <f t="shared" ca="1" si="28"/>
        <v>3489629.338889177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3489629.338889177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14455.258931769158</v>
      </c>
      <c r="L322" s="444">
        <f t="shared" ca="1" si="28"/>
        <v>3483717.4025563672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3483717.4025563672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14430.625863715784</v>
      </c>
      <c r="L323" s="444">
        <f t="shared" ca="1" si="28"/>
        <v>3477780.8331555044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3477780.8331555044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14405.890157878857</v>
      </c>
      <c r="L324" s="444">
        <f t="shared" ca="1" si="28"/>
        <v>3471819.5280488045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3471819.5280488045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14381.051386600939</v>
      </c>
      <c r="L325" s="444">
        <f t="shared" ca="1" si="28"/>
        <v>3465833.3841708265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3465833.3841708265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14356.109120442699</v>
      </c>
      <c r="L326" s="444">
        <f t="shared" ca="1" si="28"/>
        <v>3459822.2980266903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3459822.2980266903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14331.062928175465</v>
      </c>
      <c r="L327" s="444">
        <f t="shared" ca="1" si="28"/>
        <v>3453786.165690287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3453786.165690287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14305.912376773786</v>
      </c>
      <c r="L328" s="444">
        <f t="shared" ca="1" si="28"/>
        <v>3447724.8828024822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3447724.8828024822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14280.657031407931</v>
      </c>
      <c r="L329" s="444">
        <f t="shared" ca="1" si="28"/>
        <v>3441638.3445693115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3441638.3445693115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14255.296455436386</v>
      </c>
      <c r="L330" s="444">
        <f t="shared" ca="1" si="28"/>
        <v>3435526.4457601691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3435526.4457601691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14229.830210398293</v>
      </c>
      <c r="L331" s="444">
        <f t="shared" ca="1" si="28"/>
        <v>3429389.0807059887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3429389.0807059887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14204.257856005874</v>
      </c>
      <c r="L332" s="444">
        <f t="shared" ca="1" si="28"/>
        <v>3423226.1432974157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3423226.1432974157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14178.578950136818</v>
      </c>
      <c r="L333" s="444">
        <f t="shared" ca="1" si="28"/>
        <v>3417037.5269829738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3417037.5269829738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14152.793048826645</v>
      </c>
      <c r="L334" s="444">
        <f t="shared" ca="1" si="28"/>
        <v>3410823.1247672215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3410823.1247672215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14126.899706261011</v>
      </c>
      <c r="L335" s="444">
        <f t="shared" ca="1" si="28"/>
        <v>3404582.8292089039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3404582.8292089039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14100.898474768021</v>
      </c>
      <c r="L336" s="444">
        <f t="shared" ca="1" si="28"/>
        <v>3398316.532419093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3398316.532419093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14074.788904810475</v>
      </c>
      <c r="L337" s="444">
        <f t="shared" ca="1" si="28"/>
        <v>3392024.1260593245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3392024.1260593245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14048.570544978107</v>
      </c>
      <c r="L338" s="444">
        <f t="shared" ca="1" si="28"/>
        <v>3385705.5013397238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3385705.5013397238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14022.242941979772</v>
      </c>
      <c r="L339" s="444">
        <f t="shared" ca="1" si="28"/>
        <v>3379360.5490171248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3379360.5490171248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13995.805640635606</v>
      </c>
      <c r="L340" s="444">
        <f t="shared" ca="1" si="28"/>
        <v>3372989.1593931816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3372989.1593931816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13969.258183869177</v>
      </c>
      <c r="L341" s="444">
        <f t="shared" ca="1" si="28"/>
        <v>3366591.2223124718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3366591.2223124718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13942.600112699554</v>
      </c>
      <c r="L342" s="444">
        <f t="shared" ca="1" si="28"/>
        <v>3360166.6271605925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3360166.6271605925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13915.83096623339</v>
      </c>
      <c r="L343" s="444">
        <f t="shared" ca="1" si="28"/>
        <v>3353715.2628622469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3353715.2628622469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13888.950281656953</v>
      </c>
      <c r="L344" s="444">
        <f t="shared" ca="1" si="28"/>
        <v>3347237.017879325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3347237.017879325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13861.95759422811</v>
      </c>
      <c r="L345" s="444">
        <f t="shared" ca="1" si="28"/>
        <v>3340731.7802089741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3340731.7802089741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13834.852437268315</v>
      </c>
      <c r="L346" s="444">
        <f t="shared" ca="1" si="28"/>
        <v>3334199.4373816638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3334199.4373816638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13807.634342154521</v>
      </c>
      <c r="L347" s="444">
        <f t="shared" ca="1" si="28"/>
        <v>3327639.8764592395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3327639.8764592395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13780.302838311087</v>
      </c>
      <c r="L348" s="444">
        <f t="shared" ca="1" si="28"/>
        <v>3321052.9840329718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3321052.9840329718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13752.857453201637</v>
      </c>
      <c r="L349" s="444">
        <f t="shared" ca="1" si="28"/>
        <v>3314438.6462215944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3314438.6462215944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13725.297712320898</v>
      </c>
      <c r="L350" s="444">
        <f t="shared" ca="1" si="28"/>
        <v>3307796.7486693365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3307796.7486693365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13697.623139186491</v>
      </c>
      <c r="L351" s="444">
        <f t="shared" ca="1" si="28"/>
        <v>3301127.176543944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3301127.176543944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13669.83325533069</v>
      </c>
      <c r="L352" s="444">
        <f t="shared" ca="1" si="28"/>
        <v>3294429.8145346958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3294429.8145346958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13641.927580292155</v>
      </c>
      <c r="L353" s="444">
        <f t="shared" ca="1" si="28"/>
        <v>3287704.5468504094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3287704.5468504094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13613.905631607629</v>
      </c>
      <c r="L354" s="444">
        <f t="shared" ca="1" si="28"/>
        <v>3280951.257217438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3280951.257217438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13585.76692480358</v>
      </c>
      <c r="L355" s="444">
        <f t="shared" ca="1" si="28"/>
        <v>3274169.8288776628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3274169.8288776628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13557.510973387849</v>
      </c>
      <c r="L356" s="444">
        <f t="shared" ca="1" si="28"/>
        <v>3267360.1445864718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3267360.1445864718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13529.137288841221</v>
      </c>
      <c r="L357" s="444">
        <f t="shared" ca="1" si="28"/>
        <v>3260522.0866107345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3260522.0866107345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13500.645380608981</v>
      </c>
      <c r="L358" s="444">
        <f t="shared" ca="1" si="28"/>
        <v>3253655.5367267649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3253655.5367267649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13472.034756092442</v>
      </c>
      <c r="L359" s="444">
        <f t="shared" ca="1" si="28"/>
        <v>3246760.3762182784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3246760.3762182784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13443.304920640416</v>
      </c>
      <c r="L360" s="444">
        <f t="shared" ca="1" si="28"/>
        <v>3239836.4858743399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3239836.4858743399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13414.455377540671</v>
      </c>
      <c r="L361" s="444">
        <f t="shared" ca="1" si="28"/>
        <v>3232883.7459873017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3232883.7459873017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13385.485628011345</v>
      </c>
      <c r="L362" s="444">
        <f t="shared" ca="1" si="28"/>
        <v>3225902.0363507341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3225902.0363507341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13356.395171192313</v>
      </c>
      <c r="L363" s="444">
        <f t="shared" ca="1" si="28"/>
        <v>3218891.2362573477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3218891.2362573477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13327.183504136538</v>
      </c>
      <c r="L364" s="444">
        <f t="shared" ca="1" si="28"/>
        <v>3211851.2244969057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3211851.2244969057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13297.850121801363</v>
      </c>
      <c r="L365" s="444">
        <f t="shared" ca="1" si="28"/>
        <v>3204781.8793541281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3204781.8793541281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13268.394517039789</v>
      </c>
      <c r="L366" s="444">
        <f t="shared" ca="1" si="28"/>
        <v>3197683.0786065892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3197683.0786065892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13238.81618059171</v>
      </c>
      <c r="L367" s="444">
        <f t="shared" ca="1" si="28"/>
        <v>3190554.6995226024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3190554.6995226024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13209.114601075098</v>
      </c>
      <c r="L368" s="444">
        <f t="shared" ca="1" si="28"/>
        <v>3183396.6188590988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3183396.6188590988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13179.289264977166</v>
      </c>
      <c r="L369" s="444">
        <f t="shared" ca="1" si="28"/>
        <v>3176208.7128594969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3176208.7128594969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13149.339656645492</v>
      </c>
      <c r="L370" s="444">
        <f t="shared" ca="1" si="28"/>
        <v>3168990.8572515636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3168990.8572515636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13119.265258279103</v>
      </c>
      <c r="L371" s="444">
        <f t="shared" ca="1" si="28"/>
        <v>3161742.9272452639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3161742.9272452639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13089.065549919522</v>
      </c>
      <c r="L372" s="444">
        <f t="shared" ca="1" si="28"/>
        <v>3154464.7975306045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3154464.7975306045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13058.740009441774</v>
      </c>
      <c r="L373" s="444">
        <f t="shared" ca="1" si="28"/>
        <v>3147156.3422754677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3147156.3422754677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13028.28811254537</v>
      </c>
      <c r="L374" s="444">
        <f t="shared" ca="1" si="28"/>
        <v>3139817.4351234343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3139817.4351234343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12997.709332745231</v>
      </c>
      <c r="L375" s="444">
        <f t="shared" ca="1" si="28"/>
        <v>3132447.9491916005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3132447.9491916005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12967.003141362591</v>
      </c>
      <c r="L376" s="444">
        <f t="shared" ca="1" si="28"/>
        <v>3125047.7570683844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3125047.7570683844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12936.169007515857</v>
      </c>
      <c r="L377" s="444">
        <f t="shared" ca="1" si="28"/>
        <v>3117616.7308113216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3117616.7308113216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12905.206398111428</v>
      </c>
      <c r="L378" s="444">
        <f t="shared" ca="1" si="28"/>
        <v>3110154.7419448541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3110154.7419448541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12874.11477783448</v>
      </c>
      <c r="L379" s="444">
        <f t="shared" ca="1" si="28"/>
        <v>3102661.66145811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3102661.66145811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12842.893609139714</v>
      </c>
      <c r="L380" s="444">
        <f t="shared" ca="1" si="28"/>
        <v>3095137.3598026708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3095137.3598026708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12811.54235224205</v>
      </c>
      <c r="L381" s="444">
        <f t="shared" ca="1" si="28"/>
        <v>3087581.7068903339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3087581.7068903339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12780.060465107314</v>
      </c>
      <c r="L382" s="444">
        <f t="shared" ca="1" si="28"/>
        <v>3079994.5720908623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3079994.5720908623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12748.447403442848</v>
      </c>
      <c r="L383" s="444">
        <f t="shared" ca="1" si="28"/>
        <v>3072375.8242297266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3072375.8242297266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12716.702620688116</v>
      </c>
      <c r="L384" s="444">
        <f t="shared" ca="1" si="28"/>
        <v>3064725.3315858357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3064725.3315858357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12684.825568005237</v>
      </c>
      <c r="L385" s="444">
        <f t="shared" ca="1" si="28"/>
        <v>3057042.9618892623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3057042.9618892623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12652.815694269515</v>
      </c>
      <c r="L386" s="444">
        <f t="shared" ca="1" si="28"/>
        <v>3049328.5823189532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3049328.5823189532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12620.672446059893</v>
      </c>
      <c r="L387" s="444">
        <f t="shared" ca="1" si="28"/>
        <v>3041582.0595004344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3041582.0595004344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12588.395267649399</v>
      </c>
      <c r="L388" s="444">
        <f t="shared" ca="1" si="28"/>
        <v>3033803.2595035052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3033803.2595035052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12555.983600995527</v>
      </c>
      <c r="L389" s="444">
        <f t="shared" ca="1" si="28"/>
        <v>3025992.0478399219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3025992.0478399219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12523.436885730596</v>
      </c>
      <c r="L390" s="444">
        <f t="shared" ca="1" si="28"/>
        <v>3018148.2894610735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3018148.2894610735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12490.754559152061</v>
      </c>
      <c r="L391" s="444">
        <f t="shared" ca="1" si="28"/>
        <v>3010271.8487556465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3010271.8487556465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12457.936056212782</v>
      </c>
      <c r="L392" s="444">
        <f t="shared" ca="1" si="28"/>
        <v>3002362.5895472807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3002362.5895472807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12424.980809511258</v>
      </c>
      <c r="L393" s="444">
        <f t="shared" ca="1" si="28"/>
        <v>2994420.375092213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2994420.375092213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12391.888249281808</v>
      </c>
      <c r="L394" s="444">
        <f t="shared" ca="1" si="28"/>
        <v>2986445.068076916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2986445.068076916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12358.657803384738</v>
      </c>
      <c r="L395" s="444">
        <f t="shared" ca="1" si="28"/>
        <v>2978436.5306157218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2978436.5306157218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12325.288897296428</v>
      </c>
      <c r="L396" s="444">
        <f t="shared" ca="1" si="28"/>
        <v>2970394.6242484394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2970394.6242484394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12291.780954099419</v>
      </c>
      <c r="L397" s="444">
        <f t="shared" ca="1" si="28"/>
        <v>2962319.2099379599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2962319.2099379599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12258.133394472421</v>
      </c>
      <c r="L398" s="444">
        <f t="shared" ca="1" si="28"/>
        <v>2954210.1480678534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2954210.1480678534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12224.345636680311</v>
      </c>
      <c r="L399" s="444">
        <f t="shared" ca="1" si="28"/>
        <v>2946067.2984399549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2946067.2984399549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12190.417096564066</v>
      </c>
      <c r="L400" s="444">
        <f t="shared" ca="1" si="28"/>
        <v>2937890.5202719402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2937890.5202719402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12156.347187530671</v>
      </c>
      <c r="L401" s="444">
        <f t="shared" ca="1" si="28"/>
        <v>2929679.6721948921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2929679.6721948921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12122.135320542971</v>
      </c>
      <c r="L402" s="444">
        <f t="shared" ca="1" si="28"/>
        <v>2921434.6122508561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2921434.6122508561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12087.780904109488</v>
      </c>
      <c r="L403" s="444">
        <f t="shared" ca="1" si="28"/>
        <v>2913155.1978903869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2913155.1978903869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12053.283344274201</v>
      </c>
      <c r="L404" s="444">
        <f t="shared" ca="1" si="28"/>
        <v>2904841.2859700825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2904841.2859700825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12018.642044606266</v>
      </c>
      <c r="L405" s="444">
        <f t="shared" ca="1" si="28"/>
        <v>2896492.7327501099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2896492.7327501099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11983.856406189712</v>
      </c>
      <c r="L406" s="444">
        <f t="shared" ca="1" si="28"/>
        <v>2888109.3938917206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2888109.3938917206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11948.925827613091</v>
      </c>
      <c r="L407" s="444">
        <f t="shared" ca="1" si="28"/>
        <v>2879691.1244547549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2879691.1244547549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11913.849704959066</v>
      </c>
      <c r="L408" s="444">
        <f t="shared" ca="1" si="28"/>
        <v>2871237.778895135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2871237.778895135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11878.627431793984</v>
      </c>
      <c r="L409" s="444">
        <f t="shared" ca="1" si="28"/>
        <v>2862749.2110623503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2862749.2110623503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11843.258399157381</v>
      </c>
      <c r="L410" s="444">
        <f t="shared" ca="1" si="28"/>
        <v>2854225.2741969288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2854225.2741969288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11807.741995551458</v>
      </c>
      <c r="L411" s="444">
        <f t="shared" ca="1" si="28"/>
        <v>2845665.8209279017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2845665.8209279017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11772.077606930512</v>
      </c>
      <c r="L412" s="444">
        <f t="shared" ca="1" si="28"/>
        <v>2837070.7032702533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2837070.7032702533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11736.264616690311</v>
      </c>
      <c r="L413" s="444">
        <f t="shared" ca="1" si="28"/>
        <v>2828439.7726223646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2828439.7726223646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11700.302405657441</v>
      </c>
      <c r="L414" s="444">
        <f t="shared" ca="1" si="28"/>
        <v>2819772.879763443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2819772.879763443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11664.1903520786</v>
      </c>
      <c r="L415" s="444">
        <f t="shared" ca="1" si="28"/>
        <v>2811069.8748509428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2811069.8748509428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11627.92783160985</v>
      </c>
      <c r="L416" s="444">
        <f t="shared" ca="1" si="28"/>
        <v>2802330.6074179737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2802330.6074179737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11591.514217305812</v>
      </c>
      <c r="L417" s="444">
        <f t="shared" ca="1" si="28"/>
        <v>2793554.9263707008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2793554.9263707008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11554.948879608841</v>
      </c>
      <c r="L418" s="444">
        <f t="shared" ca="1" si="28"/>
        <v>2784742.6799857309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2784742.6799857309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11518.231186338133</v>
      </c>
      <c r="L419" s="444">
        <f t="shared" ca="1" si="28"/>
        <v>2775893.7159074903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2775893.7159074903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11481.360502678797</v>
      </c>
      <c r="L420" s="444">
        <f t="shared" ca="1" si="28"/>
        <v>2767007.8811455905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2767007.8811455905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11444.336191170882</v>
      </c>
      <c r="L421" s="444">
        <f t="shared" ca="1" si="28"/>
        <v>2758085.0220721825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2758085.0220721825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11407.157611698349</v>
      </c>
      <c r="L422" s="444">
        <f t="shared" ca="1" si="28"/>
        <v>2749124.9844193021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2749124.9844193021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11369.824121478014</v>
      </c>
      <c r="L423" s="444">
        <f t="shared" ca="1" si="28"/>
        <v>2740127.6132762013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2740127.6132762013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11332.335075048428</v>
      </c>
      <c r="L424" s="444">
        <f t="shared" ca="1" si="28"/>
        <v>2731092.7530866708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2731092.7530866708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11294.689824258716</v>
      </c>
      <c r="L425" s="444">
        <f t="shared" ca="1" si="28"/>
        <v>2722020.2476463509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2722020.2476463509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11256.887718257383</v>
      </c>
      <c r="L426" s="444">
        <f t="shared" ca="1" si="28"/>
        <v>2712909.9401000296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2712909.9401000296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11218.928103481045</v>
      </c>
      <c r="L427" s="444">
        <f t="shared" ca="1" si="28"/>
        <v>2703761.6729389317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2703761.6729389317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11180.810323643138</v>
      </c>
      <c r="L428" s="444">
        <f t="shared" ca="1" si="28"/>
        <v>2694575.287997996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2694575.287997996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11142.533719722571</v>
      </c>
      <c r="L429" s="444">
        <f t="shared" ca="1" si="28"/>
        <v>2685350.6264531398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2685350.6264531398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11104.097629952337</v>
      </c>
      <c r="L430" s="444">
        <f t="shared" ca="1" si="28"/>
        <v>2676087.5288185133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2676087.5288185133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11065.50138980806</v>
      </c>
      <c r="L431" s="444">
        <f t="shared" ca="1" si="28"/>
        <v>2666785.8349437425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2666785.8349437425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11026.744331996515</v>
      </c>
      <c r="L432" s="444">
        <f t="shared" ca="1" si="28"/>
        <v>2657445.3840111601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2657445.3840111601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10987.825786444089</v>
      </c>
      <c r="L433" s="444">
        <f t="shared" ca="1" si="28"/>
        <v>2648066.0145330252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2648066.0145330252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10948.745080285193</v>
      </c>
      <c r="L434" s="444">
        <f t="shared" ca="1" si="28"/>
        <v>2638647.5643487317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2638647.5643487317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10909.501537850636</v>
      </c>
      <c r="L435" s="444">
        <f t="shared" ca="1" si="28"/>
        <v>2629189.8706220035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2629189.8706220035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10870.094480655936</v>
      </c>
      <c r="L436" s="444">
        <f t="shared" ca="1" si="28"/>
        <v>2619692.7698380807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2619692.7698380807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10830.523227389591</v>
      </c>
      <c r="L437" s="444">
        <f t="shared" ca="1" si="28"/>
        <v>2610156.0978008914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2610156.0978008914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10790.787093901303</v>
      </c>
      <c r="L438" s="444">
        <f t="shared" ca="1" si="28"/>
        <v>2600579.6896302137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2600579.6896302137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10750.885393190145</v>
      </c>
      <c r="L439" s="444">
        <f t="shared" ca="1" si="28"/>
        <v>2590963.3797588251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2590963.3797588251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10710.817435392693</v>
      </c>
      <c r="L440" s="444">
        <f t="shared" ca="1" si="28"/>
        <v>2581307.0019296389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2581307.0019296389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10670.582527771083</v>
      </c>
      <c r="L441" s="444">
        <f t="shared" ca="1" si="28"/>
        <v>2571610.3891928312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2571610.3891928312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10630.179974701052</v>
      </c>
      <c r="L442" s="444">
        <f t="shared" ca="1" si="28"/>
        <v>2561873.3739029537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2561873.3739029537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10589.609077659896</v>
      </c>
      <c r="L443" s="444">
        <f t="shared" ca="1" si="28"/>
        <v>2552095.7877160348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2552095.7877160348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10548.8691352144</v>
      </c>
      <c r="L444" s="444">
        <f t="shared" ca="1" si="28"/>
        <v>2542277.4615866705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2542277.4615866705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10507.959443008715</v>
      </c>
      <c r="L445" s="444">
        <f t="shared" ca="1" si="28"/>
        <v>2532418.2257651002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2532418.2257651002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10466.879293752172</v>
      </c>
      <c r="L446" s="444">
        <f t="shared" ca="1" si="28"/>
        <v>2522517.9097942738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2522517.9097942738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10425.627977207063</v>
      </c>
      <c r="L447" s="444">
        <f t="shared" ca="1" si="28"/>
        <v>2512576.3425069018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2512576.3425069018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10384.204780176346</v>
      </c>
      <c r="L448" s="444">
        <f t="shared" ca="1" si="28"/>
        <v>2502593.3520224993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2502593.3520224993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10342.608986491336</v>
      </c>
      <c r="L449" s="444">
        <f t="shared" ca="1" si="28"/>
        <v>2492568.7657444119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2492568.7657444119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10300.839876999304</v>
      </c>
      <c r="L450" s="444">
        <f t="shared" ca="1" si="28"/>
        <v>2482502.4103568322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2482502.4103568322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10258.896729551056</v>
      </c>
      <c r="L451" s="444">
        <f t="shared" ca="1" si="28"/>
        <v>2472394.1118218047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2472394.1118218047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10216.778818988441</v>
      </c>
      <c r="L452" s="444">
        <f t="shared" ca="1" si="28"/>
        <v>2462243.6953762141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2462243.6953762141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10174.485417131813</v>
      </c>
      <c r="L453" s="444">
        <f t="shared" ca="1" si="28"/>
        <v>2452050.9855287671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2452050.9855287671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10132.015792767452</v>
      </c>
      <c r="L454" s="444">
        <f t="shared" ca="1" si="28"/>
        <v>2441815.8060569558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2441815.8060569558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10089.369211634905</v>
      </c>
      <c r="L455" s="444">
        <f t="shared" ca="1" si="28"/>
        <v>2431537.9800040121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2431537.9800040121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10046.544936414306</v>
      </c>
      <c r="L456" s="444">
        <f t="shared" ca="1" si="28"/>
        <v>2421217.3296758477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2421217.3296758477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10003.54222671362</v>
      </c>
      <c r="L457" s="444">
        <f t="shared" ca="1" si="28"/>
        <v>2410853.6766379825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2410853.6766379825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9960.3603390558492</v>
      </c>
      <c r="L458" s="444">
        <f t="shared" ca="1" si="28"/>
        <v>2400446.8417124595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2400446.8417124595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9916.9985268661694</v>
      </c>
      <c r="L459" s="444">
        <f t="shared" ca="1" si="28"/>
        <v>2389996.6449747467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2389996.6449747467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9873.4560404590338</v>
      </c>
      <c r="L460" s="444">
        <f t="shared" ca="1" si="28"/>
        <v>2379502.9057506272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2379502.9057506272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9829.7321270252014</v>
      </c>
      <c r="L461" s="444">
        <f t="shared" ca="1" si="28"/>
        <v>2368965.4426130736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2368965.4426130736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9785.8260306187276</v>
      </c>
      <c r="L462" s="444">
        <f t="shared" ca="1" si="28"/>
        <v>2358384.0733791133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2358384.0733791133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9741.7369921438931</v>
      </c>
      <c r="L463" s="444">
        <f t="shared" ca="1" si="28"/>
        <v>2347758.6151066786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2347758.6151066786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9697.4642493420815</v>
      </c>
      <c r="L464" s="444">
        <f t="shared" ca="1" si="28"/>
        <v>2337088.884091442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2337088.884091442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9653.0070367785956</v>
      </c>
      <c r="L465" s="444">
        <f t="shared" ca="1" si="28"/>
        <v>2326374.6958636418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2326374.6958636418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9608.3645858294294</v>
      </c>
      <c r="L466" s="444">
        <f t="shared" ca="1" si="28"/>
        <v>2315615.8651848924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2315615.8651848924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9563.5361246679731</v>
      </c>
      <c r="L467" s="444">
        <f t="shared" ca="1" si="28"/>
        <v>2304812.2060449817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2304812.2060449817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9518.5208782516784</v>
      </c>
      <c r="L468" s="444">
        <f t="shared" ca="1" si="28"/>
        <v>2293963.5316586546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2293963.5316586546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9473.3180683086484</v>
      </c>
      <c r="L469" s="444">
        <f t="shared" ca="1" si="28"/>
        <v>2283069.6544623845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2283069.6544623845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9427.9269133241905</v>
      </c>
      <c r="L470" s="444">
        <f t="shared" ca="1" si="28"/>
        <v>2272130.38611113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2272130.38611113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9382.3466285272971</v>
      </c>
      <c r="L471" s="444">
        <f t="shared" ca="1" si="28"/>
        <v>2261145.5374750784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2261145.5374750784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9336.5764258770814</v>
      </c>
      <c r="L472" s="444">
        <f t="shared" ca="1" si="28"/>
        <v>2250114.9186363765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2250114.9186363765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9290.6155140491574</v>
      </c>
      <c r="L473" s="444">
        <f t="shared" ca="1" si="28"/>
        <v>2239038.338885847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2239038.338885847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9244.4630984219511</v>
      </c>
      <c r="L474" s="444">
        <f t="shared" ca="1" si="28"/>
        <v>2227915.6067196904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2227915.6067196904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9198.1183810629645</v>
      </c>
      <c r="L475" s="444">
        <f t="shared" ca="1" si="28"/>
        <v>2216746.5298361746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2216746.5298361746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9151.5805607149814</v>
      </c>
      <c r="L476" s="444">
        <f t="shared" ca="1" si="28"/>
        <v>2205530.9151323107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2205530.9151323107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9104.848832782216</v>
      </c>
      <c r="L477" s="444">
        <f t="shared" ca="1" si="28"/>
        <v>2194268.5687005143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2194268.5687005143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9057.922389316398</v>
      </c>
      <c r="L478" s="444">
        <f t="shared" ca="1" si="28"/>
        <v>2182959.2958252518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2182959.2958252518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9010.8004190028041</v>
      </c>
      <c r="L479" s="444">
        <f t="shared" ca="1" si="28"/>
        <v>2171602.9009796758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2171602.9009796758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8963.4821071462375</v>
      </c>
      <c r="L480" s="444">
        <f t="shared" ca="1" si="28"/>
        <v>2160199.1878222432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2160199.1878222432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8915.9666356569342</v>
      </c>
      <c r="L481" s="444">
        <f t="shared" ca="1" si="28"/>
        <v>2148747.9591933214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2148747.9591933214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8868.2531830364278</v>
      </c>
      <c r="L482" s="444">
        <f t="shared" ca="1" si="28"/>
        <v>2137249.0171117792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2137249.0171117792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8820.3409243633341</v>
      </c>
      <c r="L483" s="444">
        <f t="shared" ca="1" si="28"/>
        <v>2125702.1627715635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2125702.1627715635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8772.2290312791029</v>
      </c>
      <c r="L484" s="444">
        <f t="shared" ca="1" si="28"/>
        <v>2114107.1965382639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2114107.1965382639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8723.9166719736877</v>
      </c>
      <c r="L485" s="444">
        <f t="shared" ca="1" si="28"/>
        <v>2102463.9179456588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2102463.9179456588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8675.4030111711672</v>
      </c>
      <c r="L486" s="444">
        <f t="shared" ca="1" si="28"/>
        <v>2090772.1256922511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2090772.1256922511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8626.6872101153022</v>
      </c>
      <c r="L487" s="444">
        <f t="shared" ca="1" si="28"/>
        <v>2079031.6176377877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2079031.6176377877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8577.7684265550379</v>
      </c>
      <c r="L488" s="444">
        <f t="shared" ca="1" si="28"/>
        <v>2067242.1907997639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2067242.1907997639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8528.6458147299381</v>
      </c>
      <c r="L489" s="444">
        <f t="shared" ca="1" si="28"/>
        <v>2055403.6413499149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2055403.6413499149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8479.3185253555675</v>
      </c>
      <c r="L490" s="444">
        <f t="shared" ca="1" si="28"/>
        <v>2043515.7646106917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2043515.7646106917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8429.7857056088033</v>
      </c>
      <c r="L491" s="444">
        <f t="shared" ca="1" si="28"/>
        <v>2031578.3550517217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2031578.3550517217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8380.0464991130957</v>
      </c>
      <c r="L492" s="444">
        <f t="shared" ca="1" si="28"/>
        <v>2019591.206286256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2019591.206286256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8330.1000459236548</v>
      </c>
      <c r="L493" s="444">
        <f t="shared" ca="1" si="28"/>
        <v>2007554.1110676008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2007554.1110676008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8279.9454825125922</v>
      </c>
      <c r="L494" s="444">
        <f t="shared" ca="1" si="28"/>
        <v>1995466.8612855347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1995466.8612855347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8229.5819417539824</v>
      </c>
      <c r="L495" s="444">
        <f t="shared" ca="1" si="28"/>
        <v>1983329.24796271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1983329.24796271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8179.0085529088801</v>
      </c>
      <c r="L496" s="444">
        <f t="shared" ca="1" si="28"/>
        <v>1971141.0612510401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1971141.0612510401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8128.2244416102549</v>
      </c>
      <c r="L497" s="444">
        <f t="shared" ca="1" si="28"/>
        <v>1958902.0904280716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1958902.0904280716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8077.2287298478868</v>
      </c>
      <c r="L498" s="444">
        <f t="shared" ca="1" si="28"/>
        <v>1946612.1238933406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1946612.1238933406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8026.0205359531737</v>
      </c>
      <c r="L499" s="444">
        <f t="shared" ca="1" si="28"/>
        <v>1934270.9491647149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1934270.9491647149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7974.5989745839006</v>
      </c>
      <c r="L500" s="444">
        <f t="shared" ca="1" si="28"/>
        <v>1921878.35287472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1921878.35287472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7922.9631567089209</v>
      </c>
      <c r="L501" s="444">
        <f t="shared" ca="1" si="28"/>
        <v>1909434.1207668502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1909434.1207668502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7871.1121895927972</v>
      </c>
      <c r="L502" s="444">
        <f t="shared" ca="1" si="28"/>
        <v>1896938.0376918642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1896938.0376918642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7819.0451767803561</v>
      </c>
      <c r="L503" s="444">
        <f t="shared" ca="1" si="28"/>
        <v>1884389.8876040657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1884389.8876040657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7766.7612180811957</v>
      </c>
      <c r="L504" s="444">
        <f t="shared" ca="1" si="28"/>
        <v>1871789.4535575681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1871789.4535575681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7714.2594095541235</v>
      </c>
      <c r="L505" s="444">
        <f t="shared" ca="1" si="28"/>
        <v>1859136.5177025434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1859136.5177025434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7661.5388434915194</v>
      </c>
      <c r="L506" s="444">
        <f t="shared" ca="1" si="28"/>
        <v>1846430.8612814562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1846430.8612814562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7608.5986084036558</v>
      </c>
      <c r="L507" s="444">
        <f t="shared" ca="1" si="28"/>
        <v>1833672.2646252811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1833672.2646252811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7555.4377890029264</v>
      </c>
      <c r="L508" s="444">
        <f t="shared" ca="1" si="28"/>
        <v>1820860.5071497052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1820860.5071497052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7502.0554661880269</v>
      </c>
      <c r="L509" s="444">
        <f t="shared" ca="1" si="28"/>
        <v>1807995.3673513145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1807995.3673513145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7448.4507170280658</v>
      </c>
      <c r="L510" s="444">
        <f t="shared" ca="1" si="28"/>
        <v>1795076.6228037637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1795076.6228037637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7394.6226147466041</v>
      </c>
      <c r="L511" s="444">
        <f t="shared" ca="1" si="28"/>
        <v>1782104.0501539316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1782104.0501539316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7340.5702287056365</v>
      </c>
      <c r="L512" s="444">
        <f t="shared" ca="1" si="28"/>
        <v>1769077.4251180585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1769077.4251180585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7286.292624389499</v>
      </c>
      <c r="L513" s="444">
        <f t="shared" ca="1" si="28"/>
        <v>1755996.5224778692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1755996.5224778692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7231.7888633887096</v>
      </c>
      <c r="L514" s="444">
        <f t="shared" ca="1" si="28"/>
        <v>1742861.1160766792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1742861.1160766792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7177.0580033837514</v>
      </c>
      <c r="L515" s="444">
        <f t="shared" ca="1" si="28"/>
        <v>1729670.9788154841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1729670.9788154841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7122.0990981287732</v>
      </c>
      <c r="L516" s="444">
        <f t="shared" ca="1" si="28"/>
        <v>1716425.882649034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1716425.882649034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7066.91119743523</v>
      </c>
      <c r="L517" s="444">
        <f t="shared" ca="1" si="28"/>
        <v>1703125.5985818906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1703125.5985818906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7011.4933471554659</v>
      </c>
      <c r="L518" s="444">
        <f t="shared" ref="L518:L772" ca="1" si="54">I518-J518+K518</f>
        <v>1689769.8966644672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1689769.8966644672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6955.8445891662013</v>
      </c>
      <c r="L519" s="444">
        <f t="shared" ca="1" si="54"/>
        <v>1676358.5459890545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1676358.5459890545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6899.9639613519821</v>
      </c>
      <c r="L520" s="444">
        <f t="shared" ca="1" si="54"/>
        <v>1662891.3146858276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1662891.3146858276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6843.8504975885371</v>
      </c>
      <c r="L521" s="444">
        <f t="shared" ca="1" si="54"/>
        <v>1649367.9699188373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1649367.9699188373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6787.5032277260771</v>
      </c>
      <c r="L522" s="444">
        <f t="shared" ca="1" si="54"/>
        <v>1635788.2778819846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1635788.2778819846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6730.9211775725244</v>
      </c>
      <c r="L523" s="444">
        <f t="shared" ca="1" si="54"/>
        <v>1622152.0037949784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1622152.0037949784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6674.1033688766647</v>
      </c>
      <c r="L524" s="444">
        <f t="shared" ca="1" si="54"/>
        <v>1608458.9118992763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1608458.9118992763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6617.0488193112396</v>
      </c>
      <c r="L525" s="444">
        <f t="shared" ca="1" si="54"/>
        <v>1594708.7654540087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1594708.7654540087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6559.756542455958</v>
      </c>
      <c r="L526" s="444">
        <f t="shared" ca="1" si="54"/>
        <v>1580901.3267318858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1580901.3267318858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6502.2255477804456</v>
      </c>
      <c r="L527" s="444">
        <f t="shared" ca="1" si="54"/>
        <v>1567036.3570150875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1567036.3570150875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6444.4548406271197</v>
      </c>
      <c r="L528" s="444">
        <f t="shared" ca="1" si="54"/>
        <v>1553113.6165911357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1553113.6165911357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6386.4434221939873</v>
      </c>
      <c r="L529" s="444">
        <f t="shared" ca="1" si="54"/>
        <v>1539132.8647487508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1539132.8647487508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6328.1902895173835</v>
      </c>
      <c r="L530" s="444">
        <f t="shared" ca="1" si="54"/>
        <v>1525093.8597736894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1525093.8597736894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6269.6944354546276</v>
      </c>
      <c r="L531" s="444">
        <f t="shared" ca="1" si="54"/>
        <v>1510996.3589445653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1510996.3589445653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6210.9548486666099</v>
      </c>
      <c r="L532" s="444">
        <f t="shared" ca="1" si="54"/>
        <v>1496840.1185286532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1496840.1185286532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6151.9705136003095</v>
      </c>
      <c r="L533" s="444">
        <f t="shared" ca="1" si="54"/>
        <v>1482624.8937776748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1482624.8937776748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6092.7404104712332</v>
      </c>
      <c r="L534" s="444">
        <f t="shared" ca="1" si="54"/>
        <v>1468350.4389235673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1468350.4389235673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6033.2635152457851</v>
      </c>
      <c r="L535" s="444">
        <f t="shared" ca="1" si="54"/>
        <v>1454016.5071742344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1454016.5071742344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5973.538799623565</v>
      </c>
      <c r="L536" s="444">
        <f t="shared" ca="1" si="54"/>
        <v>1439622.8507092791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1439622.8507092791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5913.5652310195846</v>
      </c>
      <c r="L537" s="444">
        <f t="shared" ca="1" si="54"/>
        <v>1425169.2206757199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1425169.2206757199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5853.3417725464215</v>
      </c>
      <c r="L538" s="444">
        <f t="shared" ca="1" si="54"/>
        <v>1410655.3671836876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1410655.3671836876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5792.8673829962863</v>
      </c>
      <c r="L539" s="444">
        <f t="shared" ca="1" si="54"/>
        <v>1396081.0393021051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1396081.0393021051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5732.1410168230259</v>
      </c>
      <c r="L540" s="444">
        <f t="shared" ca="1" si="54"/>
        <v>1381445.9850543493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1381445.9850543493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5671.1616241240436</v>
      </c>
      <c r="L541" s="444">
        <f t="shared" ca="1" si="54"/>
        <v>1366749.9514138945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1366749.9514138945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5609.9281506221487</v>
      </c>
      <c r="L542" s="444">
        <f t="shared" ca="1" si="54"/>
        <v>1351992.6842999379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1351992.6842999379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5548.4395376473294</v>
      </c>
      <c r="L543" s="444">
        <f t="shared" ca="1" si="54"/>
        <v>1337173.9285730065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1337173.9285730065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5486.6947221184491</v>
      </c>
      <c r="L544" s="444">
        <f t="shared" ca="1" si="54"/>
        <v>1322293.4280305463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1322293.4280305463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5424.6926365248646</v>
      </c>
      <c r="L545" s="444">
        <f t="shared" ca="1" si="54"/>
        <v>1307350.9254024923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1307350.9254024923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5362.4322089079724</v>
      </c>
      <c r="L546" s="444">
        <f t="shared" ca="1" si="54"/>
        <v>1292346.1623468215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1292346.1623468215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5299.9123628426778</v>
      </c>
      <c r="L547" s="444">
        <f t="shared" ca="1" si="54"/>
        <v>1277278.8794450853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1277278.8794450853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5237.1320174187767</v>
      </c>
      <c r="L548" s="444">
        <f t="shared" ca="1" si="54"/>
        <v>1262148.8161979252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1262148.8161979252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5174.0900872222765</v>
      </c>
      <c r="L549" s="444">
        <f t="shared" ca="1" si="54"/>
        <v>1246955.7110205686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1246955.7110205686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5110.7854823166244</v>
      </c>
      <c r="L550" s="444">
        <f t="shared" ca="1" si="54"/>
        <v>1231699.3012383063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1231699.3012383063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5047.2171082238647</v>
      </c>
      <c r="L551" s="444">
        <f t="shared" ca="1" si="54"/>
        <v>1216379.3230819514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1216379.3230819514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4983.3838659057192</v>
      </c>
      <c r="L552" s="444">
        <f t="shared" ca="1" si="54"/>
        <v>1200995.5116832783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1200995.5116832783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4919.2846517445814</v>
      </c>
      <c r="L553" s="444">
        <f t="shared" ca="1" si="54"/>
        <v>1185547.6010704441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1185547.6010704441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4854.9183575244388</v>
      </c>
      <c r="L554" s="444">
        <f t="shared" ca="1" si="54"/>
        <v>1170035.3241633899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1170035.3241633899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4790.283870411713</v>
      </c>
      <c r="L555" s="444">
        <f t="shared" ca="1" si="54"/>
        <v>1154458.4127692229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1154458.4127692229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4725.3800729360173</v>
      </c>
      <c r="L556" s="444">
        <f t="shared" ca="1" si="54"/>
        <v>1138816.59757758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1138816.59757758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4660.2058429708386</v>
      </c>
      <c r="L557" s="444">
        <f t="shared" ca="1" si="54"/>
        <v>1123109.6081559721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1123109.6081559721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4594.7600537141388</v>
      </c>
      <c r="L558" s="444">
        <f t="shared" ca="1" si="54"/>
        <v>1107337.1729451073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1107337.1729451073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4529.0415736688692</v>
      </c>
      <c r="L559" s="444">
        <f t="shared" ca="1" si="54"/>
        <v>1091499.0192541974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1091499.0192541974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4463.0492666234104</v>
      </c>
      <c r="L560" s="444">
        <f t="shared" ca="1" si="54"/>
        <v>1075594.8732562419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1075594.8732562419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4396.7819916319295</v>
      </c>
      <c r="L561" s="444">
        <f t="shared" ca="1" si="54"/>
        <v>1059624.4599832951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1059624.4599832951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4330.238602994652</v>
      </c>
      <c r="L562" s="444">
        <f t="shared" ca="1" si="54"/>
        <v>1043587.503321711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1043587.503321711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4263.4179502380503</v>
      </c>
      <c r="L563" s="444">
        <f t="shared" ca="1" si="54"/>
        <v>1027483.7260073703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1027483.7260073703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4196.3188780949649</v>
      </c>
      <c r="L564" s="444">
        <f t="shared" ca="1" si="54"/>
        <v>1011312.8496208865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1011312.8496208865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4128.9402264846158</v>
      </c>
      <c r="L565" s="444">
        <f t="shared" ca="1" si="54"/>
        <v>995074.59458279237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995074.59458279237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4061.2808304925561</v>
      </c>
      <c r="L566" s="444">
        <f t="shared" ca="1" si="54"/>
        <v>978768.68014870607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978768.68014870607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3993.3395203505297</v>
      </c>
      <c r="L567" s="444">
        <f t="shared" ca="1" si="54"/>
        <v>962394.82440447784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962394.82440447784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3925.115121416246</v>
      </c>
      <c r="L568" s="444">
        <f t="shared" ca="1" si="54"/>
        <v>945952.74426131533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945952.74426131533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3856.6064541530691</v>
      </c>
      <c r="L569" s="444">
        <f t="shared" ca="1" si="54"/>
        <v>929442.15545088961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929442.15545088961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3787.8123341096284</v>
      </c>
      <c r="L570" s="444">
        <f t="shared" ca="1" si="54"/>
        <v>912862.77252042049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912862.77252042049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3718.7315718993405</v>
      </c>
      <c r="L571" s="444">
        <f t="shared" ca="1" si="54"/>
        <v>896214.30882774107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896214.30882774107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3649.3629731798428</v>
      </c>
      <c r="L572" s="444">
        <f t="shared" ca="1" si="54"/>
        <v>879496.47653634218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879496.47653634218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3579.7053386323469</v>
      </c>
      <c r="L573" s="444">
        <f t="shared" ca="1" si="54"/>
        <v>862708.98661039572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862708.98661039572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3509.7574639409045</v>
      </c>
      <c r="L574" s="444">
        <f t="shared" ca="1" si="54"/>
        <v>845851.54880975781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845851.54880975781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3439.5181397715792</v>
      </c>
      <c r="L575" s="444">
        <f t="shared" ca="1" si="54"/>
        <v>828923.87168495054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828923.87168495054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3368.9861517515487</v>
      </c>
      <c r="L576" s="444">
        <f t="shared" ca="1" si="54"/>
        <v>811925.66257212334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811925.66257212334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3298.1602804481022</v>
      </c>
      <c r="L577" s="444">
        <f t="shared" ca="1" si="54"/>
        <v>794856.6275879927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794856.6275879927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3227.0393013475577</v>
      </c>
      <c r="L578" s="444">
        <f t="shared" ca="1" si="54"/>
        <v>777716.47162476147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777716.47162476147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3155.6219848340943</v>
      </c>
      <c r="L579" s="444">
        <f t="shared" ca="1" si="54"/>
        <v>760504.89834501676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760504.89834501676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3083.9070961684915</v>
      </c>
      <c r="L580" s="444">
        <f t="shared" ca="1" si="54"/>
        <v>743221.61017660645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743221.61017660645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3011.8933954667818</v>
      </c>
      <c r="L581" s="444">
        <f t="shared" ca="1" si="54"/>
        <v>725866.30830749439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725866.30830749439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2939.5796376788148</v>
      </c>
      <c r="L582" s="444">
        <f t="shared" ca="1" si="54"/>
        <v>708438.69268059439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708438.69268059439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2866.9645725667315</v>
      </c>
      <c r="L583" s="444">
        <f t="shared" ca="1" si="54"/>
        <v>690938.46198858228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690938.46198858228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2794.0469446833476</v>
      </c>
      <c r="L584" s="444">
        <f t="shared" ca="1" si="54"/>
        <v>673365.31366868678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673365.31366868678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2720.82549335045</v>
      </c>
      <c r="L585" s="444">
        <f t="shared" ca="1" si="54"/>
        <v>655718.94389745838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655718.94389745838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2647.2989526369984</v>
      </c>
      <c r="L586" s="444">
        <f t="shared" ca="1" si="54"/>
        <v>637999.04758551659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637999.04758551659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2573.466051337241</v>
      </c>
      <c r="L587" s="444">
        <f t="shared" ca="1" si="54"/>
        <v>620205.31837227498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620205.31837227498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2499.3255129487343</v>
      </c>
      <c r="L588" s="444">
        <f t="shared" ca="1" si="54"/>
        <v>602337.44862064486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602337.44862064486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2424.8760556502752</v>
      </c>
      <c r="L589" s="444">
        <f t="shared" ca="1" si="54"/>
        <v>584395.12941171636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584395.12941171636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2350.11639227974</v>
      </c>
      <c r="L590" s="444">
        <f t="shared" ca="1" si="54"/>
        <v>566378.05053941731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566378.05053941731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2275.0452303118273</v>
      </c>
      <c r="L591" s="444">
        <f t="shared" ca="1" si="54"/>
        <v>548285.90050515032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548285.90050515032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2199.6612718357146</v>
      </c>
      <c r="L592" s="444">
        <f t="shared" ca="1" si="54"/>
        <v>530118.3665124072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530118.3665124072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2123.9632135326183</v>
      </c>
      <c r="L593" s="444">
        <f t="shared" ca="1" si="54"/>
        <v>511875.13446136104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511875.13446136104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2047.9497466532596</v>
      </c>
      <c r="L594" s="444">
        <f t="shared" ca="1" si="54"/>
        <v>493555.88894343551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493555.88894343551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1971.6195569952363</v>
      </c>
      <c r="L595" s="444">
        <f t="shared" ca="1" si="54"/>
        <v>475160.31323585194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475160.31323585194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1894.971324880305</v>
      </c>
      <c r="L596" s="444">
        <f t="shared" ca="1" si="54"/>
        <v>456688.08929615346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456688.08929615346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1818.0037251315609</v>
      </c>
      <c r="L597" s="444">
        <f t="shared" ca="1" si="54"/>
        <v>438138.89775670622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438138.89775670622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1740.7154270505307</v>
      </c>
      <c r="L598" s="444">
        <f t="shared" ca="1" si="54"/>
        <v>419512.41791917797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419512.41791917797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1663.1050943941632</v>
      </c>
      <c r="L599" s="444">
        <f t="shared" ca="1" si="54"/>
        <v>400808.32774899335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400808.32774899335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1585.1713853517274</v>
      </c>
      <c r="L600" s="444">
        <f t="shared" ca="1" si="54"/>
        <v>382026.3038697663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382026.3038697663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1506.9129525216147</v>
      </c>
      <c r="L601" s="444">
        <f t="shared" ca="1" si="54"/>
        <v>363166.02155770914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363166.02155770914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1428.3284428880431</v>
      </c>
      <c r="L602" s="444">
        <f t="shared" ca="1" si="54"/>
        <v>344227.15473601839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344227.15473601839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1349.416497797665</v>
      </c>
      <c r="L603" s="444">
        <f t="shared" ca="1" si="54"/>
        <v>325209.37596923724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325209.37596923724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1270.1757529360768</v>
      </c>
      <c r="L604" s="444">
        <f t="shared" ca="1" si="54"/>
        <v>306112.35645759455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306112.35645759455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1190.6048383042323</v>
      </c>
      <c r="L605" s="444">
        <f t="shared" ca="1" si="54"/>
        <v>286935.76603131997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286935.76603131997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1110.7023781947548</v>
      </c>
      <c r="L606" s="444">
        <f t="shared" ca="1" si="54"/>
        <v>267679.27314493596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267679.27314493596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1030.4669911681549</v>
      </c>
      <c r="L607" s="444">
        <f t="shared" ca="1" si="54"/>
        <v>248342.54487152532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248342.54487152532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949.89729002894376</v>
      </c>
      <c r="L608" s="444">
        <f t="shared" ca="1" si="54"/>
        <v>228925.24689697547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228925.24689697547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868.99188180165288</v>
      </c>
      <c r="L609" s="444">
        <f t="shared" ca="1" si="54"/>
        <v>209427.04351419833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209427.04351419833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787.7493677067481</v>
      </c>
      <c r="L610" s="444">
        <f t="shared" ca="1" si="54"/>
        <v>189847.59761732628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189847.59761732628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706.16834313644779</v>
      </c>
      <c r="L611" s="444">
        <f t="shared" ca="1" si="54"/>
        <v>170186.57069588391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170186.57069588391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624.24739763043794</v>
      </c>
      <c r="L612" s="444">
        <f t="shared" ca="1" si="54"/>
        <v>150443.62282893556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150443.62282893556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541.98511485148651</v>
      </c>
      <c r="L613" s="444">
        <f t="shared" ca="1" si="54"/>
        <v>130618.41267920827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130618.41267920827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459.38007256095625</v>
      </c>
      <c r="L614" s="444">
        <f t="shared" ca="1" si="54"/>
        <v>110710.59748719045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110710.59748719045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376.43084259421528</v>
      </c>
      <c r="L615" s="444">
        <f t="shared" ca="1" si="54"/>
        <v>90719.833065205879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90719.833065205879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293.13599083594625</v>
      </c>
      <c r="L616" s="444">
        <f t="shared" ca="1" si="54"/>
        <v>70645.773791463042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70645.773791463042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209.49407719535108</v>
      </c>
      <c r="L617" s="444">
        <f t="shared" ca="1" si="54"/>
        <v>50488.072604079607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50488.072604079607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125.50365558125344</v>
      </c>
      <c r="L618" s="444">
        <f t="shared" ca="1" si="54"/>
        <v>30246.380995082076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30246.380995082076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41.163273877097041</v>
      </c>
      <c r="L619" s="444">
        <f t="shared" ca="1" si="54"/>
        <v>9920.3490043803868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9920.3490043803868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-43.528526084159999</v>
      </c>
      <c r="L620" s="444">
        <f t="shared" ca="1" si="54"/>
        <v>-10490.374786282558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-10490.374786282558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-128.5732085452556</v>
      </c>
      <c r="L621" s="444">
        <f t="shared" ca="1" si="54"/>
        <v>-30986.143259406599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-30986.143259406599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-213.9722438499391</v>
      </c>
      <c r="L622" s="444">
        <f t="shared" ca="1" si="54"/>
        <v>-51567.310767835319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-51567.310767835319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-299.72710846839209</v>
      </c>
      <c r="L623" s="444">
        <f t="shared" ca="1" si="54"/>
        <v>-72234.233140882498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-72234.233140882498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-385.83928502275535</v>
      </c>
      <c r="L624" s="444">
        <f t="shared" ca="1" si="54"/>
        <v>-92987.267690484034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-92987.267690484034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-472.31026231276172</v>
      </c>
      <c r="L625" s="444">
        <f t="shared" ca="1" si="54"/>
        <v>-113826.77321737558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-113826.77321737558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-559.14153534147647</v>
      </c>
      <c r="L626" s="444">
        <f t="shared" ca="1" si="54"/>
        <v>-134753.11001729584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-134753.11001729584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-646.33460534114431</v>
      </c>
      <c r="L627" s="444">
        <f t="shared" ca="1" si="54"/>
        <v>-155766.63988721577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-155766.63988721577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-733.89097979914402</v>
      </c>
      <c r="L628" s="444">
        <f t="shared" ca="1" si="54"/>
        <v>-176867.72613159372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-176867.72613159372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-821.8121724840521</v>
      </c>
      <c r="L629" s="444">
        <f t="shared" ca="1" si="54"/>
        <v>-198056.73356865658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-198056.73356865658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-910.099703471814</v>
      </c>
      <c r="L630" s="444">
        <f t="shared" ca="1" si="54"/>
        <v>-219334.02853670719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-219334.02853670719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-998.75509917202498</v>
      </c>
      <c r="L631" s="444">
        <f t="shared" ca="1" si="54"/>
        <v>-240699.97890045802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-240699.97890045802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-1087.7798923543201</v>
      </c>
      <c r="L632" s="444">
        <f t="shared" ca="1" si="54"/>
        <v>-262154.95405739115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-262154.95405739115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-1177.1756221748747</v>
      </c>
      <c r="L633" s="444">
        <f t="shared" ca="1" si="54"/>
        <v>-283699.32494414481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-283699.32494414481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-1266.9438342030151</v>
      </c>
      <c r="L634" s="444">
        <f t="shared" ca="1" si="54"/>
        <v>-305333.46404292661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-305333.46404292661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-1357.0860804479391</v>
      </c>
      <c r="L635" s="444">
        <f t="shared" ca="1" si="54"/>
        <v>-327057.74538795336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-327057.74538795336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-1447.6039193855506</v>
      </c>
      <c r="L636" s="444">
        <f t="shared" ca="1" si="54"/>
        <v>-348872.54457191768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-348872.54457191768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-1538.4989159854019</v>
      </c>
      <c r="L637" s="444">
        <f t="shared" ca="1" si="54"/>
        <v>-370778.23875248188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-370778.23875248188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-1629.7726417377528</v>
      </c>
      <c r="L638" s="444">
        <f t="shared" ca="1" si="54"/>
        <v>-392775.20665879844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-392775.20665879844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-1721.4266746807384</v>
      </c>
      <c r="L639" s="444">
        <f t="shared" ca="1" si="54"/>
        <v>-414863.82859805797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-414863.82859805797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-1813.462599427653</v>
      </c>
      <c r="L640" s="444">
        <f t="shared" ca="1" si="54"/>
        <v>-437044.48646206444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-437044.48646206444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-1905.8820071943467</v>
      </c>
      <c r="L641" s="444">
        <f t="shared" ca="1" si="54"/>
        <v>-459317.56373383757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-459317.56373383757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-1998.6864958267345</v>
      </c>
      <c r="L642" s="444">
        <f t="shared" ca="1" si="54"/>
        <v>-481683.44549424312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-481683.44549424312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-2091.877669828425</v>
      </c>
      <c r="L643" s="444">
        <f t="shared" ca="1" si="54"/>
        <v>-504142.51842865034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-504142.51842865034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-2185.4571403884547</v>
      </c>
      <c r="L644" s="444">
        <f t="shared" ca="1" si="54"/>
        <v>-526695.17083361757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-526695.17083361757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-2279.4265254091515</v>
      </c>
      <c r="L645" s="444">
        <f t="shared" ca="1" si="54"/>
        <v>-549341.79262360546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-549341.79262360546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-2373.7874495341011</v>
      </c>
      <c r="L646" s="444">
        <f t="shared" ca="1" si="54"/>
        <v>-572082.77533771831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-572082.77533771831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-2468.5415441762379</v>
      </c>
      <c r="L647" s="444">
        <f t="shared" ca="1" si="54"/>
        <v>-594918.5121464734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-594918.5121464734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-2563.6904475460506</v>
      </c>
      <c r="L648" s="444">
        <f t="shared" ca="1" si="54"/>
        <v>-617849.39785859827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-617849.39785859827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-2659.2358046799045</v>
      </c>
      <c r="L649" s="444">
        <f t="shared" ca="1" si="54"/>
        <v>-640875.82892785699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-640875.82892785699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-2755.1792674684825</v>
      </c>
      <c r="L650" s="444">
        <f t="shared" ca="1" si="54"/>
        <v>-663998.2034599043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-663998.2034599043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-2851.5224946853464</v>
      </c>
      <c r="L651" s="444">
        <f t="shared" ca="1" si="54"/>
        <v>-687216.92121916846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-687216.92121916846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-2948.2671520156136</v>
      </c>
      <c r="L652" s="444">
        <f t="shared" ca="1" si="54"/>
        <v>-710532.38363576285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-710532.38363576285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-3045.4149120847569</v>
      </c>
      <c r="L653" s="444">
        <f t="shared" ca="1" si="54"/>
        <v>-733944.99381242634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-733944.99381242634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-3142.9674544875215</v>
      </c>
      <c r="L654" s="444">
        <f t="shared" ca="1" si="54"/>
        <v>-757455.15653149271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-757455.15653149271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-3240.9264658169645</v>
      </c>
      <c r="L655" s="444">
        <f t="shared" ca="1" si="54"/>
        <v>-781063.27826188842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-781063.27826188842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-3339.2936396936134</v>
      </c>
      <c r="L656" s="444">
        <f t="shared" ca="1" si="54"/>
        <v>-804769.76716616086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-804769.76716616086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-3438.0706767947486</v>
      </c>
      <c r="L657" s="444">
        <f t="shared" ca="1" si="54"/>
        <v>-828575.0331075344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-828575.0331075344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-3537.2592848838044</v>
      </c>
      <c r="L658" s="444">
        <f t="shared" ca="1" si="54"/>
        <v>-852479.48765699705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-852479.48765699705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-3636.8611788398998</v>
      </c>
      <c r="L659" s="444">
        <f t="shared" ca="1" si="54"/>
        <v>-876483.54410041578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-876483.54410041578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-3736.878080687477</v>
      </c>
      <c r="L660" s="444">
        <f t="shared" ca="1" si="54"/>
        <v>-900587.61744568206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-900587.61744568206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-3837.3117196260869</v>
      </c>
      <c r="L661" s="444">
        <f t="shared" ca="1" si="54"/>
        <v>-924792.12442988693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-924792.12442988693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-3938.1638320602738</v>
      </c>
      <c r="L662" s="444">
        <f t="shared" ca="1" si="54"/>
        <v>-949097.48352652602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-949097.48352652602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-4039.4361616296037</v>
      </c>
      <c r="L663" s="444">
        <f t="shared" ca="1" si="54"/>
        <v>-973504.11495273444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-973504.11495273444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-4141.1304592388051</v>
      </c>
      <c r="L664" s="444">
        <f t="shared" ca="1" si="54"/>
        <v>-998012.44067655201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-998012.44067655201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-4243.2484830880448</v>
      </c>
      <c r="L665" s="444">
        <f t="shared" ca="1" si="54"/>
        <v>-1022622.8844242189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-1022622.8844242189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-4345.7919987033238</v>
      </c>
      <c r="L666" s="444">
        <f t="shared" ca="1" si="54"/>
        <v>-1047335.871687501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-1047335.871687501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-4448.7627789669987</v>
      </c>
      <c r="L667" s="444">
        <f t="shared" ca="1" si="54"/>
        <v>-1072151.8297310467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-1072151.8297310467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-4552.1626041484396</v>
      </c>
      <c r="L668" s="444">
        <f t="shared" ca="1" si="54"/>
        <v>-1097071.187599774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-1097071.187599774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-4655.9932619348028</v>
      </c>
      <c r="L669" s="444">
        <f t="shared" ca="1" si="54"/>
        <v>-1122094.3761262875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-1122094.3761262875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-4760.2565474619432</v>
      </c>
      <c r="L670" s="444">
        <f t="shared" ca="1" si="54"/>
        <v>-1147221.8279383283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-1147221.8279383283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-4864.9542633454457</v>
      </c>
      <c r="L671" s="444">
        <f t="shared" ca="1" si="54"/>
        <v>-1172453.9774662524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-1172453.9774662524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-4970.0882197117962</v>
      </c>
      <c r="L672" s="444">
        <f t="shared" ca="1" si="54"/>
        <v>-1197791.260950543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-1197791.260950543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-5075.6602342296737</v>
      </c>
      <c r="L673" s="444">
        <f t="shared" ca="1" si="54"/>
        <v>-1223234.1164493514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-1223234.1164493514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-5181.6721321413761</v>
      </c>
      <c r="L674" s="444">
        <f t="shared" ca="1" si="54"/>
        <v>-1248782.9838460716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-1248782.9838460716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-5288.1257462943768</v>
      </c>
      <c r="L675" s="444">
        <f t="shared" ca="1" si="54"/>
        <v>-1274438.3048569448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-1274438.3048569448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-5395.0229171730152</v>
      </c>
      <c r="L676" s="444">
        <f t="shared" ca="1" si="54"/>
        <v>-1300200.5230386967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-1300200.5230386967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-5502.3654929303148</v>
      </c>
      <c r="L677" s="444">
        <f t="shared" ca="1" si="54"/>
        <v>-1326070.0837962059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-1326070.0837962059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-5610.1553294199366</v>
      </c>
      <c r="L678" s="444">
        <f t="shared" ca="1" si="54"/>
        <v>-1352047.4343902047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-1352047.4343902047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-5718.3942902282643</v>
      </c>
      <c r="L679" s="444">
        <f t="shared" ca="1" si="54"/>
        <v>-1378133.0239450119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-1378133.0239450119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-5827.0842467066277</v>
      </c>
      <c r="L680" s="444">
        <f t="shared" ca="1" si="54"/>
        <v>-1404327.3034562974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-1404327.3034562974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-5936.2270780036506</v>
      </c>
      <c r="L681" s="444">
        <f t="shared" ca="1" si="54"/>
        <v>-1430630.7257988798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-1430630.7257988798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-6045.8246710977437</v>
      </c>
      <c r="L682" s="444">
        <f t="shared" ca="1" si="54"/>
        <v>-1457043.7457345563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-1457043.7457345563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-6155.8789208297294</v>
      </c>
      <c r="L683" s="444">
        <f t="shared" ca="1" si="54"/>
        <v>-1483566.8199199648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-1483566.8199199648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-6266.3917299355981</v>
      </c>
      <c r="L684" s="444">
        <f t="shared" ca="1" si="54"/>
        <v>-1510200.4069144791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-1510200.4069144791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-6377.3650090794081</v>
      </c>
      <c r="L685" s="444">
        <f t="shared" ca="1" si="54"/>
        <v>-1536944.9671881374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-1536944.9671881374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-6488.800676886317</v>
      </c>
      <c r="L686" s="444">
        <f t="shared" ca="1" si="54"/>
        <v>-1563800.9631296024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-1563800.9631296024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-6600.7006599757551</v>
      </c>
      <c r="L687" s="444">
        <f t="shared" ca="1" si="54"/>
        <v>-1590768.8590541568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-1590768.8590541568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-6713.0668929947315</v>
      </c>
      <c r="L688" s="444">
        <f t="shared" ca="1" si="54"/>
        <v>-1617849.1212117304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-1617849.1212117304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-6825.9013186512884</v>
      </c>
      <c r="L689" s="444">
        <f t="shared" ca="1" si="54"/>
        <v>-1645042.2177949606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-1645042.2177949606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-6939.2058877480804</v>
      </c>
      <c r="L690" s="444">
        <f t="shared" ca="1" si="54"/>
        <v>-1672348.6189472876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-1672348.6189472876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-7052.9825592161096</v>
      </c>
      <c r="L691" s="444">
        <f t="shared" ca="1" si="54"/>
        <v>-1699768.7967710826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-1699768.7967710826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-7167.2333001485895</v>
      </c>
      <c r="L692" s="444">
        <f t="shared" ca="1" si="54"/>
        <v>-1727303.2253358099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-1727303.2253358099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-7281.9600858349522</v>
      </c>
      <c r="L693" s="444">
        <f t="shared" ca="1" si="54"/>
        <v>-1754952.3806862235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-1754952.3806862235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-7397.1648997950097</v>
      </c>
      <c r="L694" s="444">
        <f t="shared" ca="1" si="54"/>
        <v>-1782716.7408505974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-1782716.7408505974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-7512.8497338132347</v>
      </c>
      <c r="L695" s="444">
        <f t="shared" ca="1" si="54"/>
        <v>-1810596.7858489894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-1810596.7858489894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-7629.0165879732003</v>
      </c>
      <c r="L696" s="444">
        <f t="shared" ca="1" si="54"/>
        <v>-1838592.9977015413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-1838592.9977015413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-7745.6674706921667</v>
      </c>
      <c r="L697" s="444">
        <f t="shared" ca="1" si="54"/>
        <v>-1866705.8604368123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-1866705.8604368123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-7862.8043987557958</v>
      </c>
      <c r="L698" s="444">
        <f t="shared" ca="1" si="54"/>
        <v>-1894935.8601001468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-1894935.8601001468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-7980.429397353023</v>
      </c>
      <c r="L699" s="444">
        <f t="shared" ca="1" si="54"/>
        <v>-1923283.4847620786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-1923283.4847620786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-8098.5445001110738</v>
      </c>
      <c r="L700" s="444">
        <f t="shared" ca="1" si="54"/>
        <v>-1951749.2245267686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-1951749.2245267686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-8217.1517491306131</v>
      </c>
      <c r="L701" s="444">
        <f t="shared" ca="1" si="54"/>
        <v>-1980333.5715404779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-1980333.5715404779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-8336.2531950210687</v>
      </c>
      <c r="L702" s="444">
        <f t="shared" ca="1" si="54"/>
        <v>-2009037.0200000778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-2009037.0200000778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-8455.8508969360682</v>
      </c>
      <c r="L703" s="444">
        <f t="shared" ca="1" si="54"/>
        <v>-2037860.0661615927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-2037860.0661615927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-8575.9469226090478</v>
      </c>
      <c r="L704" s="444">
        <f t="shared" ca="1" si="54"/>
        <v>-2066803.2083487806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-2066803.2083487806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-8696.5433483889974</v>
      </c>
      <c r="L705" s="444">
        <f t="shared" ca="1" si="54"/>
        <v>-2095866.9469617484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-2095866.9469617484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-8817.6422592763629</v>
      </c>
      <c r="L706" s="444">
        <f t="shared" ca="1" si="54"/>
        <v>-2125051.7844856037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-2125051.7844856037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-8939.2457489590943</v>
      </c>
      <c r="L707" s="444">
        <f t="shared" ca="1" si="54"/>
        <v>-2154358.2254991415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-2154358.2254991415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-9061.3559198488347</v>
      </c>
      <c r="L708" s="444">
        <f t="shared" ca="1" si="54"/>
        <v>-2183786.776683569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-2183786.776683569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-9183.9748831172819</v>
      </c>
      <c r="L709" s="444">
        <f t="shared" ca="1" si="54"/>
        <v>-2213337.946831265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-2213337.946831265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-9307.104758732683</v>
      </c>
      <c r="L710" s="444">
        <f t="shared" ca="1" si="54"/>
        <v>-2243012.2468545763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-2243012.2468545763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-9430.7476754964791</v>
      </c>
      <c r="L711" s="444">
        <f t="shared" ca="1" si="54"/>
        <v>-2272810.1897946517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-2272810.1897946517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-9554.9057710801262</v>
      </c>
      <c r="L712" s="444">
        <f t="shared" ca="1" si="54"/>
        <v>-2302732.2908303104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-2302732.2908303104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-9679.5811920620381</v>
      </c>
      <c r="L713" s="444">
        <f t="shared" ca="1" si="54"/>
        <v>-2332779.0672869515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-2332779.0672869515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-9804.7760939647087</v>
      </c>
      <c r="L714" s="444">
        <f t="shared" ca="1" si="54"/>
        <v>-2362951.0386454952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-2362951.0386454952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-9930.492641291974</v>
      </c>
      <c r="L715" s="444">
        <f t="shared" ca="1" si="54"/>
        <v>-2393248.726551366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-2393248.726551366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-10056.733007566436</v>
      </c>
      <c r="L716" s="444">
        <f t="shared" ca="1" si="54"/>
        <v>-2423672.6548235114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-2423672.6548235114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-10183.499375367042</v>
      </c>
      <c r="L717" s="444">
        <f t="shared" ca="1" si="54"/>
        <v>-2454223.3494634572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-2454223.3494634572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-10310.793936366817</v>
      </c>
      <c r="L718" s="444">
        <f t="shared" ca="1" si="54"/>
        <v>-2484901.3386644027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-2484901.3386644027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-10438.618891370756</v>
      </c>
      <c r="L719" s="444">
        <f t="shared" ca="1" si="54"/>
        <v>-2515707.1528203525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-2515707.1528203525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-10566.976450353881</v>
      </c>
      <c r="L720" s="444">
        <f t="shared" ca="1" si="54"/>
        <v>-2546641.3245352851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-2546641.3245352851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-10695.868832499433</v>
      </c>
      <c r="L721" s="444">
        <f t="shared" ca="1" si="54"/>
        <v>-2577704.3886323632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-2577704.3886323632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-10825.298266237258</v>
      </c>
      <c r="L722" s="444">
        <f t="shared" ca="1" si="54"/>
        <v>-2608896.8821631791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-2608896.8821631791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-10955.266989282325</v>
      </c>
      <c r="L723" s="444">
        <f t="shared" ca="1" si="54"/>
        <v>-2640219.3444170402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-2640219.3444170402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-11085.777248673412</v>
      </c>
      <c r="L724" s="444">
        <f t="shared" ca="1" si="54"/>
        <v>-2671672.3169302926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-2671672.3169302926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-11216.831300811964</v>
      </c>
      <c r="L725" s="444">
        <f t="shared" ca="1" si="54"/>
        <v>-2703256.3434956833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-2703256.3434956833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-11348.431411501091</v>
      </c>
      <c r="L726" s="444">
        <f t="shared" ca="1" si="54"/>
        <v>-2734971.9701717631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-2734971.9701717631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-11480.579855984757</v>
      </c>
      <c r="L727" s="444">
        <f t="shared" ca="1" si="54"/>
        <v>-2766819.7452923264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-2766819.7452923264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-11613.278918987105</v>
      </c>
      <c r="L728" s="444">
        <f t="shared" ca="1" si="54"/>
        <v>-2798800.2194758924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-2798800.2194758924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-11746.530894751962</v>
      </c>
      <c r="L729" s="444">
        <f t="shared" ca="1" si="54"/>
        <v>-2830913.9456352233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-2830913.9456352233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-11880.338087082509</v>
      </c>
      <c r="L730" s="444">
        <f t="shared" ca="1" si="54"/>
        <v>-2863161.4789868845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-2863161.4789868845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-12014.702809381097</v>
      </c>
      <c r="L731" s="444">
        <f t="shared" ca="1" si="54"/>
        <v>-2895543.3770608446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-2895543.3770608446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-12149.627384689264</v>
      </c>
      <c r="L732" s="444">
        <f t="shared" ca="1" si="54"/>
        <v>-2928060.1997101125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-2928060.1997101125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-12285.114145727881</v>
      </c>
      <c r="L733" s="444">
        <f t="shared" ca="1" si="54"/>
        <v>-2960712.5091204192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-2960712.5091204192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-12421.165434937491</v>
      </c>
      <c r="L734" s="444">
        <f t="shared" ca="1" si="54"/>
        <v>-2993500.8698199354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-2993500.8698199354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-12557.783604518809</v>
      </c>
      <c r="L735" s="444">
        <f t="shared" ca="1" si="54"/>
        <v>-3026425.8486890332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-3026425.8486890332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-12694.971016473382</v>
      </c>
      <c r="L736" s="444">
        <f t="shared" ca="1" si="54"/>
        <v>-3059488.0149700856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-3059488.0149700856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-12832.730042644434</v>
      </c>
      <c r="L737" s="444">
        <f t="shared" ca="1" si="54"/>
        <v>-3092687.9402773087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-3092687.9402773087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-12971.063064757864</v>
      </c>
      <c r="L738" s="444">
        <f t="shared" ca="1" si="54"/>
        <v>-3126026.1986066452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-3126026.1986066452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-13109.972474463433</v>
      </c>
      <c r="L739" s="444">
        <f t="shared" ca="1" si="54"/>
        <v>-3159503.3663456873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-3159503.3663456873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-13249.460673376108</v>
      </c>
      <c r="L740" s="444">
        <f t="shared" ca="1" si="54"/>
        <v>-3193120.0222836421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-3193120.0222836421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-13389.530073117587</v>
      </c>
      <c r="L741" s="444">
        <f t="shared" ca="1" si="54"/>
        <v>-3226876.7476213383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-3226876.7476213383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-13530.183095357988</v>
      </c>
      <c r="L742" s="444">
        <f t="shared" ca="1" si="54"/>
        <v>-3260774.125981275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-3260774.125981275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-13671.422171857726</v>
      </c>
      <c r="L743" s="444">
        <f t="shared" ca="1" si="54"/>
        <v>-3294812.7434177115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-3294812.7434177115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-13813.249744509543</v>
      </c>
      <c r="L744" s="444">
        <f t="shared" ca="1" si="54"/>
        <v>-3328993.1884267996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-3328993.1884267996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-13955.668265380744</v>
      </c>
      <c r="L745" s="444">
        <f t="shared" ca="1" si="54"/>
        <v>-3363316.0519567593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-3363316.0519567593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-14098.680196755573</v>
      </c>
      <c r="L746" s="444">
        <f t="shared" ca="1" si="54"/>
        <v>-3397781.9274180937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-3397781.9274180937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-14242.288011177799</v>
      </c>
      <c r="L747" s="444">
        <f t="shared" ca="1" si="54"/>
        <v>-3432391.4106938504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-3432391.4106938504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-14386.494191493455</v>
      </c>
      <c r="L748" s="444">
        <f t="shared" ca="1" si="54"/>
        <v>-3467145.1001499225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-3467145.1001499225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-14531.301230893756</v>
      </c>
      <c r="L749" s="444">
        <f t="shared" ca="1" si="54"/>
        <v>-3502043.5966453953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-3502043.5966453953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-14676.711632958226</v>
      </c>
      <c r="L750" s="444">
        <f t="shared" ca="1" si="54"/>
        <v>-3537087.5035429322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-3537087.5035429322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-14822.727911697963</v>
      </c>
      <c r="L751" s="444">
        <f t="shared" ca="1" si="54"/>
        <v>-3572277.4267192092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-3572277.4267192092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-14969.352591599116</v>
      </c>
      <c r="L752" s="444">
        <f t="shared" ca="1" si="54"/>
        <v>-3607613.9745753873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-3607613.9745753873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-15116.588207666526</v>
      </c>
      <c r="L753" s="444">
        <f t="shared" ca="1" si="54"/>
        <v>-3643097.7580476324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-3643097.7580476324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-15264.437305467547</v>
      </c>
      <c r="L754" s="444">
        <f t="shared" ca="1" si="54"/>
        <v>-3678729.3906176789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-3678729.3906176789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-15412.902441176073</v>
      </c>
      <c r="L755" s="444">
        <f t="shared" ca="1" si="54"/>
        <v>-3714509.4883234338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-3714509.4883234338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-15561.986181616718</v>
      </c>
      <c r="L756" s="444">
        <f t="shared" ca="1" si="54"/>
        <v>-3750438.6697696294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-3750438.6697696294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-15711.6911043092</v>
      </c>
      <c r="L757" s="444">
        <f t="shared" ca="1" si="54"/>
        <v>-3786517.5561385173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-3786517.5561385173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-15862.019797512898</v>
      </c>
      <c r="L758" s="444">
        <f t="shared" ca="1" si="54"/>
        <v>-3822746.7712006089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-3822746.7712006089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-16012.974860271615</v>
      </c>
      <c r="L759" s="444">
        <f t="shared" ca="1" si="54"/>
        <v>-3859126.9413254592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-3859126.9413254592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-16164.558902458492</v>
      </c>
      <c r="L760" s="444">
        <f t="shared" ca="1" si="54"/>
        <v>-3895658.6954924962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-3895658.6954924962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-16316.774544821146</v>
      </c>
      <c r="L761" s="444">
        <f t="shared" ca="1" si="54"/>
        <v>-3932342.6653018962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-3932342.6653018962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-16469.624419026979</v>
      </c>
      <c r="L762" s="444">
        <f t="shared" ca="1" si="54"/>
        <v>-3969179.484985502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-3969179.484985502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-16623.11116770867</v>
      </c>
      <c r="L763" s="444">
        <f t="shared" ca="1" si="54"/>
        <v>-4006169.7914177896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-4006169.7914177896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-16777.237444509869</v>
      </c>
      <c r="L764" s="444">
        <f t="shared" ca="1" si="54"/>
        <v>-4043314.2241268782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-4043314.2241268782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-16932.005914131074</v>
      </c>
      <c r="L765" s="444">
        <f t="shared" ca="1" si="54"/>
        <v>-4080613.4253055882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-4080613.4253055882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-17087.419252375694</v>
      </c>
      <c r="L766" s="444">
        <f t="shared" ca="1" si="54"/>
        <v>-4118068.0398225426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-4118068.0398225426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-17243.48014619634</v>
      </c>
      <c r="L767" s="444">
        <f t="shared" ca="1" si="54"/>
        <v>-4155678.7152333176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-4155678.7152333176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-17400.191293741234</v>
      </c>
      <c r="L768" s="444">
        <f t="shared" ca="1" si="54"/>
        <v>-4193446.1017916375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-4193446.1017916375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-17557.5554044009</v>
      </c>
      <c r="L769" s="444">
        <f t="shared" ca="1" si="54"/>
        <v>-4231370.8524606163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-4231370.8524606163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-17715.575198854978</v>
      </c>
      <c r="L770" s="444">
        <f t="shared" ca="1" si="54"/>
        <v>-4269453.6229240503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-4269453.6229240503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-17874.253409119287</v>
      </c>
      <c r="L771" s="444">
        <f t="shared" ca="1" si="54"/>
        <v>-4307695.0715977484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-4307695.0715977484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-18033.592778593029</v>
      </c>
      <c r="L772" s="444">
        <f t="shared" ca="1" si="54"/>
        <v>-4346095.8596409205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-4346095.8596409205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-18193.596062106248</v>
      </c>
      <c r="L773" s="444">
        <f t="shared" ref="L773:L1027" ca="1" si="80">I773-J773+K773</f>
        <v>-4384656.6509676054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-4384656.6509676054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-18354.266025967434</v>
      </c>
      <c r="L774" s="444">
        <f t="shared" ca="1" si="80"/>
        <v>-4423378.1122581521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-4423378.1122581521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-18515.605448011378</v>
      </c>
      <c r="L775" s="444">
        <f t="shared" ca="1" si="80"/>
        <v>-4462260.9129707422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-4462260.9129707422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-18677.617117647169</v>
      </c>
      <c r="L776" s="444">
        <f t="shared" ca="1" si="80"/>
        <v>-4501305.7253529681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-4501305.7253529681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-18840.303835906445</v>
      </c>
      <c r="L777" s="444">
        <f t="shared" ca="1" si="80"/>
        <v>-4540513.224453453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-4540513.224453453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-19003.6684154918</v>
      </c>
      <c r="L778" s="444">
        <f t="shared" ca="1" si="80"/>
        <v>-4579884.0881335232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-4579884.0881335232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-19167.713680825425</v>
      </c>
      <c r="L779" s="444">
        <f t="shared" ca="1" si="80"/>
        <v>-4619418.9970789272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-4619418.9970789272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-19332.442468097943</v>
      </c>
      <c r="L780" s="444">
        <f t="shared" ca="1" si="80"/>
        <v>-4659118.6348116044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-4659118.6348116044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-19497.857625317429</v>
      </c>
      <c r="L781" s="444">
        <f t="shared" ca="1" si="80"/>
        <v>-4698983.687701501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-4698983.687701501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-19663.962012358665</v>
      </c>
      <c r="L782" s="444">
        <f t="shared" ca="1" si="80"/>
        <v>-4739014.8449784387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-4739014.8449784387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-19830.758501012573</v>
      </c>
      <c r="L783" s="444">
        <f t="shared" ca="1" si="80"/>
        <v>-4779212.7987440303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-4779212.7987440303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-19998.249975035869</v>
      </c>
      <c r="L784" s="444">
        <f t="shared" ca="1" si="80"/>
        <v>-4819578.243983645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-4819578.243983645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-20166.439330200934</v>
      </c>
      <c r="L785" s="444">
        <f t="shared" ca="1" si="80"/>
        <v>-4860111.8785784245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-4860111.8785784245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-20335.329474345846</v>
      </c>
      <c r="L786" s="444">
        <f t="shared" ca="1" si="80"/>
        <v>-4900814.403317349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-4900814.403317349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-20504.923327424698</v>
      </c>
      <c r="L787" s="444">
        <f t="shared" ca="1" si="80"/>
        <v>-4941686.5219093524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-4941686.5219093524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-20675.223821558047</v>
      </c>
      <c r="L788" s="444">
        <f t="shared" ca="1" si="80"/>
        <v>-4982728.9409954892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-4982728.9409954892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-20846.233901083615</v>
      </c>
      <c r="L789" s="444">
        <f t="shared" ca="1" si="80"/>
        <v>-5023942.3701611515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-5023942.3701611515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-21017.956522607208</v>
      </c>
      <c r="L790" s="444">
        <f t="shared" ca="1" si="80"/>
        <v>-5065327.5219483376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-5065327.5219483376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-21190.394655053817</v>
      </c>
      <c r="L791" s="444">
        <f t="shared" ca="1" si="80"/>
        <v>-5106885.1118679699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-5106885.1118679699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-21363.551279718951</v>
      </c>
      <c r="L792" s="444">
        <f t="shared" ca="1" si="80"/>
        <v>-5148615.8584122676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-5148615.8584122676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-21537.429390320194</v>
      </c>
      <c r="L793" s="444">
        <f t="shared" ca="1" si="80"/>
        <v>-5190520.483067167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-5190520.483067167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-21712.031993048942</v>
      </c>
      <c r="L794" s="444">
        <f t="shared" ca="1" si="80"/>
        <v>-5232599.710324795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-5232599.710324795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-21887.36210662239</v>
      </c>
      <c r="L795" s="444">
        <f t="shared" ca="1" si="80"/>
        <v>-5274854.267695996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-5274854.267695996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-22063.422762335729</v>
      </c>
      <c r="L796" s="444">
        <f t="shared" ca="1" si="80"/>
        <v>-5317284.8857229101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-5317284.8857229101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-22240.217004114536</v>
      </c>
      <c r="L797" s="444">
        <f t="shared" ca="1" si="80"/>
        <v>-5359892.2979916036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-5359892.2979916036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-22417.747888567428</v>
      </c>
      <c r="L798" s="444">
        <f t="shared" ca="1" si="80"/>
        <v>-5402677.2411447503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-5402677.2411447503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-22596.018485038872</v>
      </c>
      <c r="L799" s="444">
        <f t="shared" ca="1" si="80"/>
        <v>-5445640.4548943676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-5445640.4548943676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-22775.031875662276</v>
      </c>
      <c r="L800" s="444">
        <f t="shared" ca="1" si="80"/>
        <v>-5488782.6820346089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-5488782.6820346089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-22954.791155413281</v>
      </c>
      <c r="L801" s="444">
        <f t="shared" ca="1" si="80"/>
        <v>-5532104.6684546014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-5532104.6684546014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-23135.29943216325</v>
      </c>
      <c r="L802" s="444">
        <f t="shared" ca="1" si="80"/>
        <v>-5575607.1631513434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-5575607.1631513434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-23316.55982673301</v>
      </c>
      <c r="L803" s="444">
        <f t="shared" ca="1" si="80"/>
        <v>-5619290.9182426548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-5619290.9182426548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-23498.575472946806</v>
      </c>
      <c r="L804" s="444">
        <f t="shared" ca="1" si="80"/>
        <v>-5663156.6889801808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-5663156.6889801808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-23681.349517686496</v>
      </c>
      <c r="L805" s="444">
        <f t="shared" ca="1" si="80"/>
        <v>-5707205.2337624459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-5707205.2337624459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-23864.885120945935</v>
      </c>
      <c r="L806" s="444">
        <f t="shared" ca="1" si="80"/>
        <v>-5751437.3141479706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-5751437.3141479706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-24049.185455885621</v>
      </c>
      <c r="L807" s="444">
        <f t="shared" ca="1" si="80"/>
        <v>-5795853.6948684352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-5795853.6948684352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-24234.253708887558</v>
      </c>
      <c r="L808" s="444">
        <f t="shared" ca="1" si="80"/>
        <v>-5840455.1438419018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-5840455.1438419018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-24420.093079610335</v>
      </c>
      <c r="L809" s="444">
        <f t="shared" ca="1" si="80"/>
        <v>-5885242.4321860913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-5885242.4321860913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-24606.706781044457</v>
      </c>
      <c r="L810" s="444">
        <f t="shared" ca="1" si="80"/>
        <v>-5930216.3342317147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-5930216.3342317147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-24794.098039567889</v>
      </c>
      <c r="L811" s="444">
        <f t="shared" ca="1" si="80"/>
        <v>-5975377.627535861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-5975377.627535861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-24982.270095001833</v>
      </c>
      <c r="L812" s="444">
        <f t="shared" ca="1" si="80"/>
        <v>-6020727.0928954417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-6020727.0928954417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-25171.226200666752</v>
      </c>
      <c r="L813" s="444">
        <f t="shared" ca="1" si="80"/>
        <v>-6066265.5143606877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-6066265.5143606877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-25360.96962343861</v>
      </c>
      <c r="L814" s="444">
        <f t="shared" ca="1" si="80"/>
        <v>-6111993.6792487055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-6111993.6792487055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-25551.50364380535</v>
      </c>
      <c r="L815" s="444">
        <f t="shared" ca="1" si="80"/>
        <v>-6157912.3781570895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-6157912.3781570895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-25742.831555923618</v>
      </c>
      <c r="L816" s="444">
        <f t="shared" ca="1" si="80"/>
        <v>-6204022.4049775917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-6204022.4049775917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-25934.956667675709</v>
      </c>
      <c r="L817" s="444">
        <f t="shared" ca="1" si="80"/>
        <v>-6250324.5569098461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-6250324.5569098461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-26127.882300726771</v>
      </c>
      <c r="L818" s="444">
        <f t="shared" ca="1" si="80"/>
        <v>-6296819.634475152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-6296819.634475152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-26321.61179058221</v>
      </c>
      <c r="L819" s="444">
        <f t="shared" ca="1" si="80"/>
        <v>-6343508.4415303133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-6343508.4415303133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-26516.148486645383</v>
      </c>
      <c r="L820" s="444">
        <f t="shared" ca="1" si="80"/>
        <v>-6390391.7852815371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-6390391.7852815371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-26711.495752275481</v>
      </c>
      <c r="L821" s="444">
        <f t="shared" ca="1" si="80"/>
        <v>-6437470.4762983918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-6437470.4762983918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-26907.656964845712</v>
      </c>
      <c r="L822" s="444">
        <f t="shared" ca="1" si="80"/>
        <v>-6484745.3285278166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-6484745.3285278166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-27104.635515801649</v>
      </c>
      <c r="L823" s="444">
        <f t="shared" ca="1" si="80"/>
        <v>-6532217.159308197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-6532217.159308197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-27302.434810719904</v>
      </c>
      <c r="L824" s="444">
        <f t="shared" ca="1" si="80"/>
        <v>-6579886.7893834952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-6579886.7893834952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-27501.058269366975</v>
      </c>
      <c r="L825" s="444">
        <f t="shared" ca="1" si="80"/>
        <v>-6627755.0429174406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-6627755.0429174406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-27700.509325758419</v>
      </c>
      <c r="L826" s="444">
        <f t="shared" ca="1" si="80"/>
        <v>-6675822.747507778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-6675822.747507778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-27900.791428218155</v>
      </c>
      <c r="L827" s="444">
        <f t="shared" ca="1" si="80"/>
        <v>-6724090.7342005754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-6724090.7342005754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-28101.908039438142</v>
      </c>
      <c r="L828" s="444">
        <f t="shared" ca="1" si="80"/>
        <v>-6772559.8375045927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-6772559.8375045927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-28303.862636538219</v>
      </c>
      <c r="L829" s="444">
        <f t="shared" ca="1" si="80"/>
        <v>-6821230.8954057097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-6821230.8954057097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-28506.658711126202</v>
      </c>
      <c r="L830" s="444">
        <f t="shared" ca="1" si="80"/>
        <v>-6870104.7493814146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-6870104.7493814146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-28710.299769358306</v>
      </c>
      <c r="L831" s="444">
        <f t="shared" ca="1" si="80"/>
        <v>-6919182.2444153521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-6919182.2444153521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-28914.789331999713</v>
      </c>
      <c r="L832" s="444">
        <f t="shared" ca="1" si="80"/>
        <v>-6968464.2290119305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-6968464.2290119305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-29120.130934485456</v>
      </c>
      <c r="L833" s="444">
        <f t="shared" ca="1" si="80"/>
        <v>-7017951.5552109946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-7017951.5552109946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-29326.328126981552</v>
      </c>
      <c r="L834" s="444">
        <f t="shared" ca="1" si="80"/>
        <v>-7067645.0786025552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-7067645.0786025552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-29533.38447444639</v>
      </c>
      <c r="L835" s="444">
        <f t="shared" ca="1" si="80"/>
        <v>-7117545.6583415801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-7117545.6583415801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-29741.303556692328</v>
      </c>
      <c r="L836" s="444">
        <f t="shared" ca="1" si="80"/>
        <v>-7167654.1571628517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-7167654.1571628517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-29950.088968447631</v>
      </c>
      <c r="L837" s="444">
        <f t="shared" ca="1" si="80"/>
        <v>-7217971.4413958779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-7217971.4413958779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-30159.744319418569</v>
      </c>
      <c r="L838" s="444">
        <f t="shared" ca="1" si="80"/>
        <v>-7268498.3809798751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-7268498.3809798751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-30370.273234351891</v>
      </c>
      <c r="L839" s="444">
        <f t="shared" ca="1" si="80"/>
        <v>-7319235.8494788054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-7319235.8494788054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-30581.679353097436</v>
      </c>
      <c r="L840" s="444">
        <f t="shared" ca="1" si="80"/>
        <v>-7370184.7240964817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-7370184.7240964817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-30793.966330671086</v>
      </c>
      <c r="L841" s="444">
        <f t="shared" ca="1" si="80"/>
        <v>-7421345.8856917312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-7421345.8856917312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-31007.137837317954</v>
      </c>
      <c r="L842" s="444">
        <f t="shared" ca="1" si="80"/>
        <v>-7472720.2187936278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-7472720.2187936278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-31221.197558575859</v>
      </c>
      <c r="L843" s="444">
        <f t="shared" ca="1" si="80"/>
        <v>-7524308.6116167828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-7524308.6116167828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-31436.14919533901</v>
      </c>
      <c r="L844" s="444">
        <f t="shared" ca="1" si="80"/>
        <v>-7576111.9560767002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-7576111.9560767002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-31651.996463921991</v>
      </c>
      <c r="L845" s="444">
        <f t="shared" ca="1" si="80"/>
        <v>-7628131.1478052009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-7628131.1478052009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-31868.743096124083</v>
      </c>
      <c r="L846" s="444">
        <f t="shared" ca="1" si="80"/>
        <v>-7680367.0861659041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-7680367.0861659041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-32086.39283929368</v>
      </c>
      <c r="L847" s="444">
        <f t="shared" ca="1" si="80"/>
        <v>-7732820.6742697768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-7732820.6742697768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-32304.949456393148</v>
      </c>
      <c r="L848" s="444">
        <f t="shared" ca="1" si="80"/>
        <v>-7785492.8189907484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-7785492.8189907484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-32524.416726063864</v>
      </c>
      <c r="L849" s="444">
        <f t="shared" ca="1" si="80"/>
        <v>-7838384.4309813911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-7838384.4309813911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-32744.798442691539</v>
      </c>
      <c r="L850" s="444">
        <f t="shared" ca="1" si="80"/>
        <v>-7891496.4246886615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-7891496.4246886615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-32966.098416471832</v>
      </c>
      <c r="L851" s="444">
        <f t="shared" ca="1" si="80"/>
        <v>-7944829.7183697121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-7944829.7183697121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-33188.320473476211</v>
      </c>
      <c r="L852" s="444">
        <f t="shared" ca="1" si="80"/>
        <v>-7998385.2341077672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-7998385.2341077672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-33411.46845571811</v>
      </c>
      <c r="L853" s="444">
        <f t="shared" ca="1" si="80"/>
        <v>-8052163.8978280639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-8052163.8978280639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-33635.546221219345</v>
      </c>
      <c r="L854" s="444">
        <f t="shared" ca="1" si="80"/>
        <v>-8106166.6393138617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-8106166.6393138617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-33860.557644076835</v>
      </c>
      <c r="L855" s="444">
        <f t="shared" ca="1" si="80"/>
        <v>-8160394.3922225172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-8160394.3922225172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-34086.506614529564</v>
      </c>
      <c r="L856" s="444">
        <f t="shared" ca="1" si="80"/>
        <v>-8214848.0941016255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-8214848.0941016255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-34313.397039025847</v>
      </c>
      <c r="L857" s="444">
        <f t="shared" ca="1" si="80"/>
        <v>-8269528.6864052303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-8269528.6864052303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-34541.232840290868</v>
      </c>
      <c r="L858" s="444">
        <f t="shared" ca="1" si="80"/>
        <v>-8324437.1145101003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-8324437.1145101003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-34770.017957394499</v>
      </c>
      <c r="L859" s="444">
        <f t="shared" ca="1" si="80"/>
        <v>-8379574.3277320741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-8379574.3277320741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-34999.756345819384</v>
      </c>
      <c r="L860" s="444">
        <f t="shared" ca="1" si="80"/>
        <v>-8434941.2793424726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-8434941.2793424726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-35230.451977529374</v>
      </c>
      <c r="L861" s="444">
        <f t="shared" ca="1" si="80"/>
        <v>-8490538.9265845791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-8490538.9265845791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-35462.108841038156</v>
      </c>
      <c r="L862" s="444">
        <f t="shared" ca="1" si="80"/>
        <v>-8546368.2306901943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-8546368.2306901943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-35694.730941478214</v>
      </c>
      <c r="L863" s="444">
        <f t="shared" ca="1" si="80"/>
        <v>-8602430.1568962503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-8602430.1568962503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-35928.322300670116</v>
      </c>
      <c r="L864" s="444">
        <f t="shared" ca="1" si="80"/>
        <v>-8658725.6744614989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-8658725.6744614989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-36162.886957191986</v>
      </c>
      <c r="L865" s="444">
        <f t="shared" ca="1" si="80"/>
        <v>-8715255.7566832695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-8715255.7566832695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-36398.428966449363</v>
      </c>
      <c r="L866" s="444">
        <f t="shared" ca="1" si="80"/>
        <v>-8772021.380914297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-8772021.380914297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-36634.952400745315</v>
      </c>
      <c r="L867" s="444">
        <f t="shared" ca="1" si="80"/>
        <v>-8829023.5285796206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-8829023.5285796206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-36872.46134935083</v>
      </c>
      <c r="L868" s="444">
        <f t="shared" ca="1" si="80"/>
        <v>-8886263.1851935498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-8886263.1851935498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-37110.959918575529</v>
      </c>
      <c r="L869" s="444">
        <f t="shared" ca="1" si="80"/>
        <v>-8943741.3403767031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-8943741.3403767031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-37350.452231838673</v>
      </c>
      <c r="L870" s="444">
        <f t="shared" ca="1" si="80"/>
        <v>-9001458.9878731202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-9001458.9878731202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-37590.942429740411</v>
      </c>
      <c r="L871" s="444">
        <f t="shared" ca="1" si="80"/>
        <v>-9059417.1255674381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-9059417.1255674381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-37832.4346701334</v>
      </c>
      <c r="L872" s="444">
        <f t="shared" ca="1" si="80"/>
        <v>-9117616.7555021495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-9117616.7555021495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-38074.933128194694</v>
      </c>
      <c r="L873" s="444">
        <f t="shared" ca="1" si="80"/>
        <v>-9176058.8838949222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-9176058.8838949222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-38318.441996497917</v>
      </c>
      <c r="L874" s="444">
        <f t="shared" ca="1" si="80"/>
        <v>-9234744.5211559981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-9234744.5211559981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-38562.965485085733</v>
      </c>
      <c r="L875" s="444">
        <f t="shared" ca="1" si="80"/>
        <v>-9293674.6819056608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-9293674.6819056608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-38808.507821542662</v>
      </c>
      <c r="L876" s="444">
        <f t="shared" ca="1" si="80"/>
        <v>-9352850.3849917818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-9352850.3849917818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-39055.073251068163</v>
      </c>
      <c r="L877" s="444">
        <f t="shared" ca="1" si="80"/>
        <v>-9412272.6535074282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-9412272.6535074282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-39302.666036550028</v>
      </c>
      <c r="L878" s="444">
        <f t="shared" ca="1" si="80"/>
        <v>-9471942.5148085561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-9471942.5148085561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-39551.290458638061</v>
      </c>
      <c r="L879" s="444">
        <f t="shared" ca="1" si="80"/>
        <v>-9531861.0005317722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-9531861.0005317722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-39800.950815818127</v>
      </c>
      <c r="L880" s="444">
        <f t="shared" ca="1" si="80"/>
        <v>-9592029.1466121674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-9592029.1466121674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-40051.651424486437</v>
      </c>
      <c r="L881" s="444">
        <f t="shared" ca="1" si="80"/>
        <v>-9652447.9933012314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-9652447.9933012314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-40303.396619024206</v>
      </c>
      <c r="L882" s="444">
        <f t="shared" ca="1" si="80"/>
        <v>-9713118.585184833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-9713118.585184833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-40556.190751872542</v>
      </c>
      <c r="L883" s="444">
        <f t="shared" ca="1" si="80"/>
        <v>-9774041.9712012839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-9774041.9712012839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-40810.038193607754</v>
      </c>
      <c r="L884" s="444">
        <f t="shared" ca="1" si="80"/>
        <v>-9835219.2046594694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-9835219.2046594694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-41064.943333016861</v>
      </c>
      <c r="L885" s="444">
        <f t="shared" ca="1" si="80"/>
        <v>-9896651.343257064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-9896651.343257064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-41320.910577173505</v>
      </c>
      <c r="L886" s="444">
        <f t="shared" ca="1" si="80"/>
        <v>-9958339.4490988161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-9958339.4490988161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-41577.944351514139</v>
      </c>
      <c r="L887" s="444">
        <f t="shared" ca="1" si="80"/>
        <v>-10020284.588714909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-10020284.588714909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-41836.049099914526</v>
      </c>
      <c r="L888" s="444">
        <f t="shared" ca="1" si="80"/>
        <v>-10082487.833079401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-10082487.833079401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-42095.229284766581</v>
      </c>
      <c r="L889" s="444">
        <f t="shared" ca="1" si="80"/>
        <v>-10144950.257628746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-10144950.257628746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-42355.489387055517</v>
      </c>
      <c r="L890" s="444">
        <f t="shared" ca="1" si="80"/>
        <v>-10207672.94228038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-10207672.94228038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-42616.833906437321</v>
      </c>
      <c r="L891" s="444">
        <f t="shared" ca="1" si="80"/>
        <v>-10270656.971451396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-10270656.971451396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-42879.267361316561</v>
      </c>
      <c r="L892" s="444">
        <f t="shared" ca="1" si="80"/>
        <v>-10333903.434077291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-10333903.434077291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-43142.794288924451</v>
      </c>
      <c r="L893" s="444">
        <f t="shared" ca="1" si="80"/>
        <v>-10397413.423630793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-10397413.423630793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-43407.419245397374</v>
      </c>
      <c r="L894" s="444">
        <f t="shared" ca="1" si="80"/>
        <v>-10461188.038140768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-10461188.038140768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-43673.146805855606</v>
      </c>
      <c r="L895" s="444">
        <f t="shared" ca="1" si="80"/>
        <v>-10525228.380211202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-10525228.380211202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-43939.981564482419</v>
      </c>
      <c r="L896" s="444">
        <f t="shared" ca="1" si="80"/>
        <v>-10589535.557040263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-10589535.557040263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-44207.928134603506</v>
      </c>
      <c r="L897" s="444">
        <f t="shared" ca="1" si="80"/>
        <v>-10654110.680439444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-10654110.680439444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-44476.991148766756</v>
      </c>
      <c r="L898" s="444">
        <f t="shared" ca="1" si="80"/>
        <v>-10718954.866852788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-10718954.866852788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-44747.175258822361</v>
      </c>
      <c r="L899" s="444">
        <f t="shared" ca="1" si="80"/>
        <v>-10784069.237376189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-10784069.237376189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-45018.485136003197</v>
      </c>
      <c r="L900" s="444">
        <f t="shared" ca="1" si="80"/>
        <v>-10849454.917776769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-10849454.917776769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-45290.925471005612</v>
      </c>
      <c r="L901" s="444">
        <f t="shared" ca="1" si="80"/>
        <v>-10915113.038512353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-10915113.038512353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-45564.500974070543</v>
      </c>
      <c r="L902" s="444">
        <f t="shared" ca="1" si="80"/>
        <v>-10981044.734751001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-10981044.734751001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-45839.216375064912</v>
      </c>
      <c r="L903" s="444">
        <f t="shared" ca="1" si="80"/>
        <v>-11047251.146390643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-11047251.146390643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-46115.07642356342</v>
      </c>
      <c r="L904" s="444">
        <f t="shared" ca="1" si="80"/>
        <v>-11113733.418078784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-11113733.418078784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-46392.085888930676</v>
      </c>
      <c r="L905" s="444">
        <f t="shared" ca="1" si="80"/>
        <v>-11180492.699232293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-11180492.699232293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-46670.24956040363</v>
      </c>
      <c r="L906" s="444">
        <f t="shared" ca="1" si="80"/>
        <v>-11247530.144057274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-11247530.144057274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-46949.572247174379</v>
      </c>
      <c r="L907" s="444">
        <f t="shared" ca="1" si="80"/>
        <v>-11314846.911569025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-11314846.911569025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-47230.058778473343</v>
      </c>
      <c r="L908" s="444">
        <f t="shared" ca="1" si="80"/>
        <v>-11382444.165612077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-11382444.165612077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-47511.714003652727</v>
      </c>
      <c r="L909" s="444">
        <f t="shared" ca="1" si="80"/>
        <v>-11450323.074880308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-11450323.074880308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-47794.542792270353</v>
      </c>
      <c r="L910" s="444">
        <f t="shared" ca="1" si="80"/>
        <v>-11518484.812937155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-11518484.812937155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-48078.550034173888</v>
      </c>
      <c r="L911" s="444">
        <f t="shared" ca="1" si="80"/>
        <v>-11586930.558235908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-11586930.558235908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-48363.740639585354</v>
      </c>
      <c r="L912" s="444">
        <f t="shared" ca="1" si="80"/>
        <v>-11655661.494140072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-11655661.494140072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-48650.119539186038</v>
      </c>
      <c r="L913" s="444">
        <f t="shared" ca="1" si="80"/>
        <v>-11724678.808943836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-11724678.808943836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-48937.691684201724</v>
      </c>
      <c r="L914" s="444">
        <f t="shared" ca="1" si="80"/>
        <v>-11793983.695892615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-11793983.695892615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-49226.462046488305</v>
      </c>
      <c r="L915" s="444">
        <f t="shared" ca="1" si="80"/>
        <v>-11863577.353203682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-11863577.353203682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-49516.435618617747</v>
      </c>
      <c r="L916" s="444">
        <f t="shared" ca="1" si="80"/>
        <v>-11933460.984086879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-11933460.984086879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-49807.617413964399</v>
      </c>
      <c r="L917" s="444">
        <f t="shared" ca="1" si="80"/>
        <v>-12003635.796765421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-12003635.796765421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-50100.012466791661</v>
      </c>
      <c r="L918" s="444">
        <f t="shared" ca="1" si="80"/>
        <v>-12074103.00449679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-12074103.00449679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-50393.625832339036</v>
      </c>
      <c r="L919" s="444">
        <f t="shared" ca="1" si="80"/>
        <v>-12144863.825593708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-12144863.825593708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-50688.462586909525</v>
      </c>
      <c r="L920" s="444">
        <f t="shared" ca="1" si="80"/>
        <v>-12215919.483445195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-12215919.483445195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-50984.52782795739</v>
      </c>
      <c r="L921" s="444">
        <f t="shared" ca="1" si="80"/>
        <v>-12287271.206537731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-12287271.206537731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-51281.826674176285</v>
      </c>
      <c r="L922" s="444">
        <f t="shared" ca="1" si="80"/>
        <v>-12358920.228476485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-12358920.228476485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-51580.364265587763</v>
      </c>
      <c r="L923" s="444">
        <f t="shared" ca="1" si="80"/>
        <v>-12430867.78800665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-12430867.78800665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-51880.14576363012</v>
      </c>
      <c r="L924" s="444">
        <f t="shared" ca="1" si="80"/>
        <v>-12503115.129034858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-12503115.129034858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-52181.176351247646</v>
      </c>
      <c r="L925" s="444">
        <f t="shared" ca="1" si="80"/>
        <v>-12575663.500650683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-12575663.500650683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-52483.461232980255</v>
      </c>
      <c r="L926" s="444">
        <f t="shared" ca="1" si="80"/>
        <v>-12648514.157148242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-12648514.157148242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-52787.005635053414</v>
      </c>
      <c r="L927" s="444">
        <f t="shared" ca="1" si="80"/>
        <v>-12721668.358047873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-12721668.358047873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-53091.814805468544</v>
      </c>
      <c r="L928" s="444">
        <f t="shared" ca="1" si="80"/>
        <v>-12795127.368117919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-12795127.368117919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-53397.894014093734</v>
      </c>
      <c r="L929" s="444">
        <f t="shared" ca="1" si="80"/>
        <v>-12868892.457396591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-12868892.457396591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-53705.248552754871</v>
      </c>
      <c r="L930" s="444">
        <f t="shared" ca="1" si="80"/>
        <v>-12942964.901213923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-12942964.901213923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-54013.883735327086</v>
      </c>
      <c r="L931" s="444">
        <f t="shared" ca="1" si="80"/>
        <v>-13017345.980213828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-13017345.980213828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-54323.804897826689</v>
      </c>
      <c r="L932" s="444">
        <f t="shared" ca="1" si="80"/>
        <v>-13092036.980376232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-13092036.980376232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-54635.017398503376</v>
      </c>
      <c r="L933" s="444">
        <f t="shared" ca="1" si="80"/>
        <v>-13167039.193039313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-13167039.193039313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-54947.526617932876</v>
      </c>
      <c r="L934" s="444">
        <f t="shared" ca="1" si="80"/>
        <v>-13242353.914921824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-13242353.914921824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-55261.337959110017</v>
      </c>
      <c r="L935" s="444">
        <f t="shared" ca="1" si="80"/>
        <v>-13317982.448145512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-13317982.448145512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-55576.456847542046</v>
      </c>
      <c r="L936" s="444">
        <f t="shared" ca="1" si="80"/>
        <v>-13393926.100257633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-13393926.100257633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-55892.888731342537</v>
      </c>
      <c r="L937" s="444">
        <f t="shared" ca="1" si="80"/>
        <v>-13470186.184253553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-13470186.184253553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-56210.639081325542</v>
      </c>
      <c r="L938" s="444">
        <f t="shared" ca="1" si="80"/>
        <v>-13546764.018599456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-13546764.018599456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-56529.713391100144</v>
      </c>
      <c r="L939" s="444">
        <f t="shared" ca="1" si="80"/>
        <v>-13623660.927255135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-13623660.927255135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-56850.117177165477</v>
      </c>
      <c r="L940" s="444">
        <f t="shared" ca="1" si="80"/>
        <v>-13700878.239696879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-13700878.239696879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-57171.855979006068</v>
      </c>
      <c r="L941" s="444">
        <f t="shared" ca="1" si="80"/>
        <v>-13778417.290940464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-13778417.290940464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-57494.935359187672</v>
      </c>
      <c r="L942" s="444">
        <f t="shared" ca="1" si="80"/>
        <v>-13856279.421564229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-13856279.421564229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-57819.360903453358</v>
      </c>
      <c r="L943" s="444">
        <f t="shared" ca="1" si="80"/>
        <v>-13934465.97773226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-13934465.97773226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-58145.138220820154</v>
      </c>
      <c r="L944" s="444">
        <f t="shared" ca="1" si="80"/>
        <v>-14012978.311217658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-14012978.311217658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-58472.272943675976</v>
      </c>
      <c r="L945" s="444">
        <f t="shared" ca="1" si="80"/>
        <v>-14091817.779425912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-14091817.779425912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-58800.770727877039</v>
      </c>
      <c r="L946" s="444">
        <f t="shared" ca="1" si="80"/>
        <v>-14170985.745418366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-14170985.745418366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-59130.637252845598</v>
      </c>
      <c r="L947" s="444">
        <f t="shared" ca="1" si="80"/>
        <v>-14250483.577935789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-14250483.577935789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-59461.878221668194</v>
      </c>
      <c r="L948" s="444">
        <f t="shared" ca="1" si="80"/>
        <v>-14330312.651422035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-14330312.651422035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-59794.499361194212</v>
      </c>
      <c r="L949" s="444">
        <f t="shared" ca="1" si="80"/>
        <v>-14410474.346047807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-14410474.346047807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-60128.506422134938</v>
      </c>
      <c r="L950" s="444">
        <f t="shared" ca="1" si="80"/>
        <v>-14490970.047734519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-14490970.047734519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-60463.905179162895</v>
      </c>
      <c r="L951" s="444">
        <f t="shared" ca="1" si="80"/>
        <v>-14571801.148178261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-14571801.148178261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-60800.701431011825</v>
      </c>
      <c r="L952" s="444">
        <f t="shared" ca="1" si="80"/>
        <v>-14652969.04487385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-14652969.04487385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-61138.901000576785</v>
      </c>
      <c r="L953" s="444">
        <f t="shared" ca="1" si="80"/>
        <v>-14734475.141139004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-14734475.141139004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-61478.509735014923</v>
      </c>
      <c r="L954" s="444">
        <f t="shared" ca="1" si="80"/>
        <v>-14816320.846138597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-14816320.846138597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-61819.533505846557</v>
      </c>
      <c r="L955" s="444">
        <f t="shared" ca="1" si="80"/>
        <v>-14898507.57490902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-14898507.57490902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-62161.978209056659</v>
      </c>
      <c r="L956" s="444">
        <f t="shared" ca="1" si="80"/>
        <v>-14981036.748382654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-14981036.748382654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-62505.849765196792</v>
      </c>
      <c r="L957" s="444">
        <f t="shared" ca="1" si="80"/>
        <v>-15063909.793412428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-15063909.793412428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-62851.154119487517</v>
      </c>
      <c r="L958" s="444">
        <f t="shared" ca="1" si="80"/>
        <v>-15147128.142796494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-15147128.142796494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-63197.897241921142</v>
      </c>
      <c r="L959" s="444">
        <f t="shared" ca="1" si="80"/>
        <v>-15230693.235302992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-15230693.235302992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-63546.085127364873</v>
      </c>
      <c r="L960" s="444">
        <f t="shared" ca="1" si="80"/>
        <v>-15314606.515694935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-15314606.515694935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-63895.723795664642</v>
      </c>
      <c r="L961" s="444">
        <f t="shared" ca="1" si="80"/>
        <v>-15398869.434755178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-15398869.434755178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-64246.81929174898</v>
      </c>
      <c r="L962" s="444">
        <f t="shared" ca="1" si="80"/>
        <v>-15483483.449311504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-15483483.449311504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-64599.377685733663</v>
      </c>
      <c r="L963" s="444">
        <f t="shared" ca="1" si="80"/>
        <v>-15568450.022261815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-15568450.022261815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-64953.405073026639</v>
      </c>
      <c r="L964" s="444">
        <f t="shared" ca="1" si="80"/>
        <v>-15653770.622599419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-15653770.622599419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-65308.907574433331</v>
      </c>
      <c r="L965" s="444">
        <f t="shared" ca="1" si="80"/>
        <v>-15739446.725438431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-15739446.725438431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-65665.891336262532</v>
      </c>
      <c r="L966" s="444">
        <f t="shared" ca="1" si="80"/>
        <v>-15825479.812039271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-15825479.812039271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-66024.3625304327</v>
      </c>
      <c r="L967" s="444">
        <f t="shared" ca="1" si="80"/>
        <v>-15911871.369834282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-15911871.369834282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-66384.327354578592</v>
      </c>
      <c r="L968" s="444">
        <f t="shared" ca="1" si="80"/>
        <v>-15998622.892453438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-15998622.892453438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-66745.792032158395</v>
      </c>
      <c r="L969" s="444">
        <f t="shared" ca="1" si="80"/>
        <v>-16085735.879750174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-16085735.879750174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-67108.762812561457</v>
      </c>
      <c r="L970" s="444">
        <f t="shared" ca="1" si="80"/>
        <v>-16173211.837827314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-16173211.837827314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-67473.245971216209</v>
      </c>
      <c r="L971" s="444">
        <f t="shared" ca="1" si="80"/>
        <v>-16261052.279063107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-16261052.279063107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-67839.247809698674</v>
      </c>
      <c r="L972" s="444">
        <f t="shared" ca="1" si="80"/>
        <v>-16349258.722137384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-16349258.722137384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-68206.774655841509</v>
      </c>
      <c r="L973" s="444">
        <f t="shared" ca="1" si="80"/>
        <v>-16437832.692057803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-16437832.692057803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-68575.832863843243</v>
      </c>
      <c r="L974" s="444">
        <f t="shared" ca="1" si="80"/>
        <v>-16526775.720186224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-16526775.720186224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-68946.428814378334</v>
      </c>
      <c r="L975" s="444">
        <f t="shared" ca="1" si="80"/>
        <v>-16616089.34426518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-16616089.34426518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-69318.568914707328</v>
      </c>
      <c r="L976" s="444">
        <f t="shared" ca="1" si="80"/>
        <v>-16705775.108444465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-16705775.108444465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-69692.259598787685</v>
      </c>
      <c r="L977" s="444">
        <f t="shared" ca="1" si="80"/>
        <v>-16795834.563307829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-16795834.563307829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-70067.507327385028</v>
      </c>
      <c r="L978" s="444">
        <f t="shared" ca="1" si="80"/>
        <v>-16886269.265899792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-16886269.265899792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-70444.318588184877</v>
      </c>
      <c r="L979" s="444">
        <f t="shared" ca="1" si="80"/>
        <v>-16977080.779752556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-16977080.779752556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-70822.69989590472</v>
      </c>
      <c r="L980" s="444">
        <f t="shared" ca="1" si="80"/>
        <v>-17068270.674913038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-17068270.674913038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-71202.657792406724</v>
      </c>
      <c r="L981" s="444">
        <f t="shared" ca="1" si="80"/>
        <v>-17159840.527970023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-17159840.527970023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-71584.198846810832</v>
      </c>
      <c r="L982" s="444">
        <f t="shared" ca="1" si="80"/>
        <v>-17251791.922081411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-17251791.922081411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-71967.329655608279</v>
      </c>
      <c r="L983" s="444">
        <f t="shared" ca="1" si="80"/>
        <v>-17344126.447001599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-17344126.447001599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-72352.056842775739</v>
      </c>
      <c r="L984" s="444">
        <f t="shared" ca="1" si="80"/>
        <v>-17436845.699108951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-17436845.699108951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-72738.387059889705</v>
      </c>
      <c r="L985" s="444">
        <f t="shared" ca="1" si="80"/>
        <v>-17529951.281433418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-17529951.281433418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-73126.326986241649</v>
      </c>
      <c r="L986" s="444">
        <f t="shared" ca="1" si="80"/>
        <v>-17623444.803684238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-17623444.803684238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-73515.883328953394</v>
      </c>
      <c r="L987" s="444">
        <f t="shared" ca="1" si="80"/>
        <v>-17717327.882277768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-17717327.882277768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-73907.062823093103</v>
      </c>
      <c r="L988" s="444">
        <f t="shared" ca="1" si="80"/>
        <v>-17811602.14036544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-17811602.14036544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-74299.872231791742</v>
      </c>
      <c r="L989" s="444">
        <f t="shared" ca="1" si="80"/>
        <v>-17906269.207861811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-17906269.207861811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-74694.318346359956</v>
      </c>
      <c r="L990" s="444">
        <f t="shared" ca="1" si="80"/>
        <v>-18001330.721472748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-18001330.721472748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-75090.407986405524</v>
      </c>
      <c r="L991" s="444">
        <f t="shared" ca="1" si="80"/>
        <v>-18096788.324723732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-18096788.324723732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-75488.147999951296</v>
      </c>
      <c r="L992" s="444">
        <f t="shared" ca="1" si="80"/>
        <v>-18192643.667988259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-18192643.667988259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-75887.545263553489</v>
      </c>
      <c r="L993" s="444">
        <f t="shared" ca="1" si="80"/>
        <v>-18288898.408516392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-18288898.408516392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-76288.606682420708</v>
      </c>
      <c r="L994" s="444">
        <f t="shared" ca="1" si="80"/>
        <v>-18385554.21046339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-18385554.21046339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-76691.339190533196</v>
      </c>
      <c r="L995" s="444">
        <f t="shared" ca="1" si="80"/>
        <v>-18482612.744918499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-18482612.744918499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-77095.749750762814</v>
      </c>
      <c r="L996" s="444">
        <f t="shared" ca="1" si="80"/>
        <v>-18580075.68993384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-18580075.68993384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-77501.845354993406</v>
      </c>
      <c r="L997" s="444">
        <f t="shared" ca="1" si="80"/>
        <v>-18677944.730553411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-18677944.730553411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-77909.633024241615</v>
      </c>
      <c r="L998" s="444">
        <f t="shared" ca="1" si="80"/>
        <v>-18776221.558842231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-18776221.558842231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-78319.11980877837</v>
      </c>
      <c r="L999" s="444">
        <f t="shared" ca="1" si="80"/>
        <v>-18874907.873915587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-18874907.873915587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-78730.312788250681</v>
      </c>
      <c r="L1000" s="444">
        <f t="shared" ca="1" si="80"/>
        <v>-18974005.381968416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-18974005.381968416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-79143.219071804138</v>
      </c>
      <c r="L1001" s="444">
        <f t="shared" ca="1" si="80"/>
        <v>-19073515.7963048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-19073515.7963048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-79557.845798205744</v>
      </c>
      <c r="L1002" s="444">
        <f t="shared" ca="1" si="80"/>
        <v>-19173440.837367583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-19173440.837367583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-79974.20013596733</v>
      </c>
      <c r="L1003" s="444">
        <f t="shared" ca="1" si="80"/>
        <v>-19273782.23276813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-19273782.23276813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-80392.28928346961</v>
      </c>
      <c r="L1004" s="444">
        <f t="shared" ca="1" si="80"/>
        <v>-19374541.717316177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-19374541.717316177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-80812.120469086483</v>
      </c>
      <c r="L1005" s="444">
        <f t="shared" ca="1" si="80"/>
        <v>-19475721.03304984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-19475721.03304984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-81233.700951310078</v>
      </c>
      <c r="L1006" s="444">
        <f t="shared" ca="1" si="80"/>
        <v>-19577321.92926573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-19577321.92926573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-81657.038018876279</v>
      </c>
      <c r="L1007" s="444">
        <f t="shared" ca="1" si="80"/>
        <v>-19679346.162549183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-19679346.162549183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-82082.138990890671</v>
      </c>
      <c r="L1008" s="444">
        <f t="shared" ca="1" si="80"/>
        <v>-19781795.496804651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-19781795.496804651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-82509.011216955114</v>
      </c>
      <c r="L1009" s="444">
        <f t="shared" ca="1" si="80"/>
        <v>-19884671.703286182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-19884671.703286182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-82937.662077294837</v>
      </c>
      <c r="L1010" s="444">
        <f t="shared" ca="1" si="80"/>
        <v>-19987976.560628057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-19987976.560628057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-83368.098982885975</v>
      </c>
      <c r="L1011" s="444">
        <f t="shared" ca="1" si="80"/>
        <v>-20091711.85487552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-20091711.85487552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-83800.329375583737</v>
      </c>
      <c r="L1012" s="444">
        <f t="shared" ca="1" si="80"/>
        <v>-20195879.379515681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-20195879.379515681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-84234.360728251078</v>
      </c>
      <c r="L1013" s="444">
        <f t="shared" ca="1" si="80"/>
        <v>-20300480.935508512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-20300480.935508512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-84670.200544887877</v>
      </c>
      <c r="L1014" s="444">
        <f t="shared" ca="1" si="80"/>
        <v>-20405518.331317976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-20405518.331317976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-85107.856360760634</v>
      </c>
      <c r="L1015" s="444">
        <f t="shared" ca="1" si="80"/>
        <v>-20510993.382943314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-20510993.382943314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-85547.335742532887</v>
      </c>
      <c r="L1016" s="444">
        <f t="shared" ca="1" si="80"/>
        <v>-20616907.913950425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-20616907.913950425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-85988.646288395845</v>
      </c>
      <c r="L1017" s="444">
        <f t="shared" ca="1" si="80"/>
        <v>-20723263.755503397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-20723263.755503397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-86431.795628199892</v>
      </c>
      <c r="L1018" s="444">
        <f t="shared" ca="1" si="80"/>
        <v>-20830062.746396177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-20830062.746396177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-86876.791423586474</v>
      </c>
      <c r="L1019" s="444">
        <f t="shared" ca="1" si="80"/>
        <v>-20937306.73308434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-20937306.73308434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-87323.641368120487</v>
      </c>
      <c r="L1020" s="444">
        <f t="shared" ca="1" si="80"/>
        <v>-21044997.569717038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-21044997.569717038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-87772.353187423403</v>
      </c>
      <c r="L1021" s="444">
        <f t="shared" ca="1" si="80"/>
        <v>-21153137.118169039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-21153137.118169039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-88222.934639306739</v>
      </c>
      <c r="L1022" s="444">
        <f t="shared" ca="1" si="80"/>
        <v>-21261727.248072922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-21261727.248072922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-88675.393513906252</v>
      </c>
      <c r="L1023" s="444">
        <f t="shared" ca="1" si="80"/>
        <v>-21370769.836851407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-21370769.836851407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-89129.737633816607</v>
      </c>
      <c r="L1024" s="444">
        <f t="shared" ca="1" si="80"/>
        <v>-21480266.769749802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-21480266.769749802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-89585.974854226573</v>
      </c>
      <c r="L1025" s="444">
        <f t="shared" ca="1" si="80"/>
        <v>-21590219.939868607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-21590219.939868607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-90044.113063054931</v>
      </c>
      <c r="L1026" s="444">
        <f t="shared" ca="1" si="80"/>
        <v>-21700631.248196241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-21700631.248196241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-90504.160181086743</v>
      </c>
      <c r="L1027" s="444">
        <f t="shared" ca="1" si="80"/>
        <v>-21811502.603641905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-21811502.603641905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-90966.12416211034</v>
      </c>
      <c r="L1028" s="444">
        <f t="shared" ref="L1028:L1282" ca="1" si="104">I1028-J1028+K1028</f>
        <v>-21922835.923068594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-21922835.923068594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-91430.012993054886</v>
      </c>
      <c r="L1029" s="444">
        <f t="shared" ca="1" si="104"/>
        <v>-22034633.131326228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-22034633.131326228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-91895.834694128353</v>
      </c>
      <c r="L1030" s="444">
        <f t="shared" ca="1" si="104"/>
        <v>-22146896.161284935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-22146896.161284935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-92363.597318956308</v>
      </c>
      <c r="L1031" s="444">
        <f t="shared" ca="1" si="104"/>
        <v>-22259626.953868467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-22259626.953868467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-92833.308954721026</v>
      </c>
      <c r="L1032" s="444">
        <f t="shared" ca="1" si="104"/>
        <v>-22372827.458087765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-22372827.458087765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-93304.977722301424</v>
      </c>
      <c r="L1033" s="444">
        <f t="shared" ca="1" si="104"/>
        <v>-22486499.631074645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-22486499.631074645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-93778.611776413425</v>
      </c>
      <c r="L1034" s="444">
        <f t="shared" ca="1" si="104"/>
        <v>-22600645.438115638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-22600645.438115638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-94254.219305750899</v>
      </c>
      <c r="L1035" s="444">
        <f t="shared" ca="1" si="104"/>
        <v>-22715266.852685966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-22715266.852685966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-94731.80853312726</v>
      </c>
      <c r="L1036" s="444">
        <f t="shared" ca="1" si="104"/>
        <v>-22830365.856483672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-22830365.856483672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-95211.387715617704</v>
      </c>
      <c r="L1037" s="444">
        <f t="shared" ca="1" si="104"/>
        <v>-22945944.439463869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-22945944.439463869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-95692.965144701855</v>
      </c>
      <c r="L1038" s="444">
        <f t="shared" ca="1" si="104"/>
        <v>-23062004.599873148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-23062004.599873148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-96176.549146407197</v>
      </c>
      <c r="L1039" s="444">
        <f t="shared" ca="1" si="104"/>
        <v>-23178548.344284132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-23178548.344284132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-96662.148081452964</v>
      </c>
      <c r="L1040" s="444">
        <f t="shared" ca="1" si="104"/>
        <v>-23295577.687630162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-23295577.687630162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-97149.770345394747</v>
      </c>
      <c r="L1041" s="444">
        <f t="shared" ca="1" si="104"/>
        <v>-23413094.653240133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-23413094.653240133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-97639.424368769629</v>
      </c>
      <c r="L1042" s="444">
        <f t="shared" ca="1" si="104"/>
        <v>-23531101.27287348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-23531101.27287348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-98131.118617241911</v>
      </c>
      <c r="L1043" s="444">
        <f t="shared" ca="1" si="104"/>
        <v>-23649599.586755298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-23649599.586755298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-98624.861591749475</v>
      </c>
      <c r="L1044" s="444">
        <f t="shared" ca="1" si="104"/>
        <v>-23768591.643611625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-23768591.643611625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-99120.661828650846</v>
      </c>
      <c r="L1045" s="444">
        <f t="shared" ca="1" si="104"/>
        <v>-23888079.500704855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-23888079.500704855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-99618.527899872628</v>
      </c>
      <c r="L1046" s="444">
        <f t="shared" ca="1" si="104"/>
        <v>-24008065.223869305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-24008065.223869305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-100118.46841305784</v>
      </c>
      <c r="L1047" s="444">
        <f t="shared" ca="1" si="104"/>
        <v>-24128550.887546942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-24128550.887546942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-100620.49201171467</v>
      </c>
      <c r="L1048" s="444">
        <f t="shared" ca="1" si="104"/>
        <v>-24249538.574823234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-24249538.574823234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-101124.60737536589</v>
      </c>
      <c r="L1049" s="444">
        <f t="shared" ca="1" si="104"/>
        <v>-24371030.377463177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-24371030.377463177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-101630.82321969897</v>
      </c>
      <c r="L1050" s="444">
        <f t="shared" ca="1" si="104"/>
        <v>-24493028.395947453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-24493028.395947453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-102139.1482967168</v>
      </c>
      <c r="L1051" s="444">
        <f t="shared" ca="1" si="104"/>
        <v>-24615534.739508748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-24615534.739508748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-102649.59139488886</v>
      </c>
      <c r="L1052" s="444">
        <f t="shared" ca="1" si="104"/>
        <v>-24738551.526168216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-24738551.526168216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-103162.1613393033</v>
      </c>
      <c r="L1053" s="444">
        <f t="shared" ca="1" si="104"/>
        <v>-24862080.882772096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-24862080.882772096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-103676.86699181946</v>
      </c>
      <c r="L1054" s="444">
        <f t="shared" ca="1" si="104"/>
        <v>-24986124.945028491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-24986124.945028491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-104193.71725122113</v>
      </c>
      <c r="L1055" s="444">
        <f t="shared" ca="1" si="104"/>
        <v>-25110685.857544292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-25110685.857544292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-104712.72105337029</v>
      </c>
      <c r="L1056" s="444">
        <f t="shared" ca="1" si="104"/>
        <v>-25235765.773862239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-25235765.773862239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-105233.88737136174</v>
      </c>
      <c r="L1057" s="444">
        <f t="shared" ca="1" si="104"/>
        <v>-25361366.856498178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-25361366.856498178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-105757.22521567815</v>
      </c>
      <c r="L1058" s="444">
        <f t="shared" ca="1" si="104"/>
        <v>-25487491.276978433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-25487491.276978433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-106282.74363434588</v>
      </c>
      <c r="L1059" s="444">
        <f t="shared" ca="1" si="104"/>
        <v>-25614141.215877358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-25614141.215877358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-106810.4517130914</v>
      </c>
      <c r="L1060" s="444">
        <f t="shared" ca="1" si="104"/>
        <v>-25741318.862855028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-25741318.862855028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-107340.35857549835</v>
      </c>
      <c r="L1061" s="444">
        <f t="shared" ca="1" si="104"/>
        <v>-25869026.416695103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-25869026.416695103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-107872.47338316533</v>
      </c>
      <c r="L1062" s="444">
        <f t="shared" ca="1" si="104"/>
        <v>-25997266.085342847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-25997266.085342847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-108406.80533586426</v>
      </c>
      <c r="L1063" s="444">
        <f t="shared" ca="1" si="104"/>
        <v>-26126040.085943289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-26126040.085943289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-108943.36367169942</v>
      </c>
      <c r="L1064" s="444">
        <f t="shared" ca="1" si="104"/>
        <v>-26255350.644879565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-26255350.644879565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-109482.15766726725</v>
      </c>
      <c r="L1065" s="444">
        <f t="shared" ca="1" si="104"/>
        <v>-26385199.997811411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-26385199.997811411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-110023.19663781661</v>
      </c>
      <c r="L1066" s="444">
        <f t="shared" ca="1" si="104"/>
        <v>-26515590.389713805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-26515590.389713805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-110566.48993740993</v>
      </c>
      <c r="L1067" s="444">
        <f t="shared" ca="1" si="104"/>
        <v>-26646524.074915793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-26646524.074915793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-111112.0469590849</v>
      </c>
      <c r="L1068" s="444">
        <f t="shared" ca="1" si="104"/>
        <v>-26778003.317139454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-26778003.317139454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-111659.8771350168</v>
      </c>
      <c r="L1069" s="444">
        <f t="shared" ca="1" si="104"/>
        <v>-26910030.389539048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-26910030.389539048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-112209.98993668177</v>
      </c>
      <c r="L1070" s="444">
        <f t="shared" ca="1" si="104"/>
        <v>-27042607.574740309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-27042607.574740309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-112762.39487502037</v>
      </c>
      <c r="L1071" s="444">
        <f t="shared" ca="1" si="104"/>
        <v>-27175737.164879907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-27175737.164879907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-113317.10150060202</v>
      </c>
      <c r="L1072" s="444">
        <f t="shared" ca="1" si="104"/>
        <v>-27309421.461645085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-27309421.461645085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-113874.11940379026</v>
      </c>
      <c r="L1073" s="444">
        <f t="shared" ca="1" si="104"/>
        <v>-27443662.776313454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-27443662.776313454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-114433.45821490847</v>
      </c>
      <c r="L1074" s="444">
        <f t="shared" ca="1" si="104"/>
        <v>-27578463.429792941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-27578463.429792941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-114995.12760440634</v>
      </c>
      <c r="L1075" s="444">
        <f t="shared" ca="1" si="104"/>
        <v>-27713825.752661925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-27713825.752661925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-115559.1372830271</v>
      </c>
      <c r="L1076" s="444">
        <f t="shared" ca="1" si="104"/>
        <v>-27849752.08520953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-27849752.08520953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-116125.49700197543</v>
      </c>
      <c r="L1077" s="444">
        <f t="shared" ca="1" si="104"/>
        <v>-27986244.777476083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-27986244.777476083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-116694.21655308608</v>
      </c>
      <c r="L1078" s="444">
        <f t="shared" ca="1" si="104"/>
        <v>-28123306.189293746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-28123306.189293746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-117265.30576899301</v>
      </c>
      <c r="L1079" s="444">
        <f t="shared" ca="1" si="104"/>
        <v>-28260938.690327317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-28260938.690327317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-117838.77452329954</v>
      </c>
      <c r="L1080" s="444">
        <f t="shared" ca="1" si="104"/>
        <v>-28399144.660115194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-28399144.660115194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-118414.63273074904</v>
      </c>
      <c r="L1081" s="444">
        <f t="shared" ca="1" si="104"/>
        <v>-28537926.48811052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-28537926.48811052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-118992.89034739623</v>
      </c>
      <c r="L1082" s="444">
        <f t="shared" ca="1" si="104"/>
        <v>-28677286.573722493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-28677286.573722493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-119573.55737077945</v>
      </c>
      <c r="L1083" s="444">
        <f t="shared" ca="1" si="104"/>
        <v>-28817227.326357849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-28817227.326357849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-120156.64384009343</v>
      </c>
      <c r="L1084" s="444">
        <f t="shared" ca="1" si="104"/>
        <v>-28957751.16546252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-28957751.16546252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-120742.15983636289</v>
      </c>
      <c r="L1085" s="444">
        <f t="shared" ca="1" si="104"/>
        <v>-29098860.520563461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-29098860.520563461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-121330.11548261682</v>
      </c>
      <c r="L1086" s="444">
        <f t="shared" ca="1" si="104"/>
        <v>-29240557.831310656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-29240557.831310656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-121920.52094406348</v>
      </c>
      <c r="L1087" s="444">
        <f t="shared" ca="1" si="104"/>
        <v>-29382845.547519296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-29382845.547519296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-122513.38642826615</v>
      </c>
      <c r="L1088" s="444">
        <f t="shared" ca="1" si="104"/>
        <v>-29525726.129212141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-29525726.129212141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-123108.72218531968</v>
      </c>
      <c r="L1089" s="444">
        <f t="shared" ca="1" si="104"/>
        <v>-29669202.04666204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-29669202.04666204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-123706.53850802757</v>
      </c>
      <c r="L1090" s="444">
        <f t="shared" ca="1" si="104"/>
        <v>-29813275.780434646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-29813275.780434646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-124306.8457320801</v>
      </c>
      <c r="L1091" s="444">
        <f t="shared" ca="1" si="104"/>
        <v>-29957949.821431305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-29957949.821431305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-124909.65423623286</v>
      </c>
      <c r="L1092" s="444">
        <f t="shared" ca="1" si="104"/>
        <v>-30103226.670932114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-30103226.670932114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-125514.97444248623</v>
      </c>
      <c r="L1093" s="444">
        <f t="shared" ca="1" si="104"/>
        <v>-30249108.840639178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-30249108.840639178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-126122.81681626565</v>
      </c>
      <c r="L1094" s="444">
        <f t="shared" ca="1" si="104"/>
        <v>-30395598.852720022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-30395598.852720022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-126733.1918666025</v>
      </c>
      <c r="L1095" s="444">
        <f t="shared" ca="1" si="104"/>
        <v>-30542699.239851203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-30542699.239851203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-127346.11014631574</v>
      </c>
      <c r="L1096" s="444">
        <f t="shared" ca="1" si="104"/>
        <v>-30690412.545262095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-30690412.545262095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-127961.58225219448</v>
      </c>
      <c r="L1097" s="444">
        <f t="shared" ca="1" si="104"/>
        <v>-30838741.322778866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-30838741.322778866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-128579.61882518101</v>
      </c>
      <c r="L1098" s="444">
        <f t="shared" ca="1" si="104"/>
        <v>-30987688.136868626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-30987688.136868626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-129200.23055055503</v>
      </c>
      <c r="L1099" s="444">
        <f t="shared" ca="1" si="104"/>
        <v>-31137255.562683757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-31137255.562683757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-129823.42815811805</v>
      </c>
      <c r="L1100" s="444">
        <f t="shared" ca="1" si="104"/>
        <v>-31287446.186106455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-31287446.186106455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-130449.2224223793</v>
      </c>
      <c r="L1101" s="444">
        <f t="shared" ca="1" si="104"/>
        <v>-31438262.603793412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-31438262.603793412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-131077.62416274162</v>
      </c>
      <c r="L1102" s="444">
        <f t="shared" ca="1" si="104"/>
        <v>-31589707.423220731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-31589707.423220731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-131708.64424368876</v>
      </c>
      <c r="L1103" s="444">
        <f t="shared" ca="1" si="104"/>
        <v>-31741783.262728997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-31741783.262728997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-132342.29357497324</v>
      </c>
      <c r="L1104" s="444">
        <f t="shared" ca="1" si="104"/>
        <v>-31894492.751568548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-31894492.751568548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-132978.58311180468</v>
      </c>
      <c r="L1105" s="444">
        <f t="shared" ca="1" si="104"/>
        <v>-32047838.52994493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-32047838.52994493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-133617.52385503962</v>
      </c>
      <c r="L1106" s="444">
        <f t="shared" ca="1" si="104"/>
        <v>-32201823.249064546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-32201823.249064546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-134259.12685137134</v>
      </c>
      <c r="L1107" s="444">
        <f t="shared" ca="1" si="104"/>
        <v>-32356449.571180496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-32356449.571180496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-134903.40319352114</v>
      </c>
      <c r="L1108" s="444">
        <f t="shared" ca="1" si="104"/>
        <v>-32511720.169638596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-32511720.169638596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-135550.3640204299</v>
      </c>
      <c r="L1109" s="444">
        <f t="shared" ca="1" si="104"/>
        <v>-32667637.728923604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-32667637.728923604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-136200.02051745073</v>
      </c>
      <c r="L1110" s="444">
        <f t="shared" ca="1" si="104"/>
        <v>-32824204.944705632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-32824204.944705632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-136852.38391654252</v>
      </c>
      <c r="L1111" s="444">
        <f t="shared" ca="1" si="104"/>
        <v>-32981424.523886751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-32981424.523886751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-137507.46549646388</v>
      </c>
      <c r="L1112" s="444">
        <f t="shared" ca="1" si="104"/>
        <v>-33139299.184647795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-33139299.184647795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-138165.27658296825</v>
      </c>
      <c r="L1113" s="444">
        <f t="shared" ca="1" si="104"/>
        <v>-33297831.65649534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-33297831.65649534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-138825.82854899965</v>
      </c>
      <c r="L1114" s="444">
        <f t="shared" ca="1" si="104"/>
        <v>-33457024.680308919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-33457024.680308919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-139489.13281488954</v>
      </c>
      <c r="L1115" s="444">
        <f t="shared" ca="1" si="104"/>
        <v>-33616881.008388385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-33616881.008388385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-140155.200848554</v>
      </c>
      <c r="L1116" s="444">
        <f t="shared" ca="1" si="104"/>
        <v>-33777403.40450152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-33777403.40450152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-140824.04416569206</v>
      </c>
      <c r="L1117" s="444">
        <f t="shared" ca="1" si="104"/>
        <v>-33938594.643931791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-33938594.643931791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-141495.67432998487</v>
      </c>
      <c r="L1118" s="444">
        <f t="shared" ca="1" si="104"/>
        <v>-34100457.51352635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-34100457.51352635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-142170.10295329554</v>
      </c>
      <c r="L1119" s="444">
        <f t="shared" ca="1" si="104"/>
        <v>-34262994.811744221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-34262994.811744221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-142847.34169586998</v>
      </c>
      <c r="L1120" s="444">
        <f t="shared" ca="1" si="104"/>
        <v>-34426209.348704666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-34426209.348704666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-143527.40226653853</v>
      </c>
      <c r="L1121" s="444">
        <f t="shared" ca="1" si="104"/>
        <v>-34590103.946235783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-34590103.946235783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-144210.29642291818</v>
      </c>
      <c r="L1122" s="444">
        <f t="shared" ca="1" si="104"/>
        <v>-34754681.437923282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-34754681.437923282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-144896.03597161607</v>
      </c>
      <c r="L1123" s="444">
        <f t="shared" ca="1" si="104"/>
        <v>-34919944.669159479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-34919944.669159479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-145584.63276843357</v>
      </c>
      <c r="L1124" s="444">
        <f t="shared" ca="1" si="104"/>
        <v>-35085896.497192495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-35085896.497192495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-146276.09871857113</v>
      </c>
      <c r="L1125" s="444">
        <f t="shared" ca="1" si="104"/>
        <v>-35252539.791175641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-35252539.791175641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-146970.44577683424</v>
      </c>
      <c r="L1126" s="444">
        <f t="shared" ca="1" si="104"/>
        <v>-35419877.432217054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-35419877.432217054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-147667.68594784013</v>
      </c>
      <c r="L1127" s="444">
        <f t="shared" ca="1" si="104"/>
        <v>-35587912.313429475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-35587912.313429475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-148367.83128622521</v>
      </c>
      <c r="L1128" s="444">
        <f t="shared" ca="1" si="104"/>
        <v>-35756647.339980274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-35756647.339980274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-149070.89389685355</v>
      </c>
      <c r="L1129" s="444">
        <f t="shared" ca="1" si="104"/>
        <v>-35926085.429141708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-35926085.429141708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-149776.88593502619</v>
      </c>
      <c r="L1130" s="444">
        <f t="shared" ca="1" si="104"/>
        <v>-36096229.510341309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-36096229.510341309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-150485.81960669119</v>
      </c>
      <c r="L1131" s="444">
        <f t="shared" ca="1" si="104"/>
        <v>-36267082.525212578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-36267082.525212578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-151197.70716865483</v>
      </c>
      <c r="L1132" s="444">
        <f t="shared" ca="1" si="104"/>
        <v>-36438647.42764581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-36438647.42764581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-151912.56092879327</v>
      </c>
      <c r="L1133" s="444">
        <f t="shared" ca="1" si="104"/>
        <v>-36610927.18383918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-36610927.18383918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-152630.39324626565</v>
      </c>
      <c r="L1134" s="444">
        <f t="shared" ca="1" si="104"/>
        <v>-36783924.772350021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-36783924.772350021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-153351.21653172749</v>
      </c>
      <c r="L1135" s="444">
        <f t="shared" ca="1" si="104"/>
        <v>-36957643.18414633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-36957643.18414633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-154075.04324754546</v>
      </c>
      <c r="L1136" s="444">
        <f t="shared" ca="1" si="104"/>
        <v>-37132085.422658451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-37132085.422658451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-154801.88590801263</v>
      </c>
      <c r="L1137" s="444">
        <f t="shared" ca="1" si="104"/>
        <v>-37307254.503831044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-37307254.503831044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-155531.75707956508</v>
      </c>
      <c r="L1138" s="444">
        <f t="shared" ca="1" si="104"/>
        <v>-37483153.456175186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-37483153.456175186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-156264.66938099902</v>
      </c>
      <c r="L1139" s="444">
        <f t="shared" ca="1" si="104"/>
        <v>-37659785.320820764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-37659785.320820764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-157000.63548368891</v>
      </c>
      <c r="L1140" s="444">
        <f t="shared" ca="1" si="104"/>
        <v>-37837153.151569031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-37837153.151569031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-157739.66811180671</v>
      </c>
      <c r="L1141" s="444">
        <f t="shared" ca="1" si="104"/>
        <v>-38015260.014945418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-38015260.014945418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-158481.78004254165</v>
      </c>
      <c r="L1142" s="444">
        <f t="shared" ca="1" si="104"/>
        <v>-38194108.99025254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-38194108.99025254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-159226.98410632132</v>
      </c>
      <c r="L1143" s="444">
        <f t="shared" ca="1" si="104"/>
        <v>-38373703.169623442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-38373703.169623442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-159975.29318703341</v>
      </c>
      <c r="L1144" s="444">
        <f t="shared" ca="1" si="104"/>
        <v>-38554045.658075057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-38554045.658075057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-160726.72022224846</v>
      </c>
      <c r="L1145" s="444">
        <f t="shared" ca="1" si="104"/>
        <v>-38735139.573561884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-38735139.573561884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-161481.27820344359</v>
      </c>
      <c r="L1146" s="444">
        <f t="shared" ca="1" si="104"/>
        <v>-38916988.047029905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-38916988.047029905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-162238.98017622702</v>
      </c>
      <c r="L1147" s="444">
        <f t="shared" ca="1" si="104"/>
        <v>-39099594.222470708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-39099594.222470708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-162999.83924056368</v>
      </c>
      <c r="L1148" s="444">
        <f t="shared" ca="1" si="104"/>
        <v>-39282961.256975852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-39282961.256975852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-163763.8685510018</v>
      </c>
      <c r="L1149" s="444">
        <f t="shared" ca="1" si="104"/>
        <v>-39467092.320791431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-39467092.320791431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-164531.08131690003</v>
      </c>
      <c r="L1150" s="444">
        <f t="shared" ca="1" si="104"/>
        <v>-39651990.597372912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-39651990.597372912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-165301.49080265622</v>
      </c>
      <c r="L1151" s="444">
        <f t="shared" ca="1" si="104"/>
        <v>-39837659.283440143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-39837659.283440143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-166075.11032793633</v>
      </c>
      <c r="L1152" s="444">
        <f t="shared" ca="1" si="104"/>
        <v>-40024101.589032657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-40024101.589032657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-166851.95326790513</v>
      </c>
      <c r="L1153" s="444">
        <f t="shared" ca="1" si="104"/>
        <v>-40211320.737565137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-40211320.737565137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-167632.03305345715</v>
      </c>
      <c r="L1154" s="444">
        <f t="shared" ca="1" si="104"/>
        <v>-40399319.965883173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-40399319.965883173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-168415.36317144896</v>
      </c>
      <c r="L1155" s="444">
        <f t="shared" ca="1" si="104"/>
        <v>-40588102.524319202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-40588102.524319202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-169201.95716493242</v>
      </c>
      <c r="L1156" s="444">
        <f t="shared" ca="1" si="104"/>
        <v>-40777671.676748715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-40777671.676748715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-169991.82863338871</v>
      </c>
      <c r="L1157" s="444">
        <f t="shared" ca="1" si="104"/>
        <v>-40968030.700646684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-40968030.700646684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-170784.9912329636</v>
      </c>
      <c r="L1158" s="444">
        <f t="shared" ca="1" si="104"/>
        <v>-41159182.887144223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-41159182.887144223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-171581.45867670333</v>
      </c>
      <c r="L1159" s="444">
        <f t="shared" ca="1" si="104"/>
        <v>-41351131.541085504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-41351131.541085504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-172381.24473479201</v>
      </c>
      <c r="L1160" s="444">
        <f t="shared" ca="1" si="104"/>
        <v>-41543879.981084876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-41543879.981084876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-173184.3632347894</v>
      </c>
      <c r="L1161" s="444">
        <f t="shared" ca="1" si="104"/>
        <v>-41737431.539584242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-41737431.539584242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-173990.82806187007</v>
      </c>
      <c r="L1162" s="444">
        <f t="shared" ca="1" si="104"/>
        <v>-41931789.562910691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-41931789.562910691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-174800.65315906363</v>
      </c>
      <c r="L1163" s="444">
        <f t="shared" ca="1" si="104"/>
        <v>-42126957.411334336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-42126957.411334336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-175613.85252749547</v>
      </c>
      <c r="L1164" s="444">
        <f t="shared" ca="1" si="104"/>
        <v>-42322938.459126413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-42322938.459126413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-176430.44022662911</v>
      </c>
      <c r="L1165" s="444">
        <f t="shared" ca="1" si="104"/>
        <v>-42519736.09461762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-42519736.09461762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-177250.43037450916</v>
      </c>
      <c r="L1166" s="444">
        <f t="shared" ca="1" si="104"/>
        <v>-42717353.720256709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-42717353.720256709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-178073.83714800535</v>
      </c>
      <c r="L1167" s="444">
        <f t="shared" ca="1" si="104"/>
        <v>-42915794.75266929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-42915794.75266929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-178900.67478305777</v>
      </c>
      <c r="L1168" s="444">
        <f t="shared" ca="1" si="104"/>
        <v>-43115062.622716926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-43115062.622716926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-179646.09426132051</v>
      </c>
      <c r="L1169" s="444">
        <f t="shared" ca="1" si="104"/>
        <v>-43294708.716978244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-43294708.716978244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-180394.61965407603</v>
      </c>
      <c r="L1170" s="444">
        <f t="shared" ca="1" si="104"/>
        <v>-43475103.336632319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-43475103.336632319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-181146.26390263467</v>
      </c>
      <c r="L1171" s="444">
        <f t="shared" ca="1" si="104"/>
        <v>-43656249.600534953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-43656249.600534953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-181901.04000222898</v>
      </c>
      <c r="L1172" s="444">
        <f t="shared" ca="1" si="104"/>
        <v>-43838150.64053718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-43838150.64053718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-182658.96100223824</v>
      </c>
      <c r="L1173" s="444">
        <f t="shared" ca="1" si="104"/>
        <v>-44020809.601539418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-44020809.601539418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-183420.04000641423</v>
      </c>
      <c r="L1174" s="444">
        <f t="shared" ca="1" si="104"/>
        <v>-44204229.641545832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-44204229.641545832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-184184.29017310764</v>
      </c>
      <c r="L1175" s="444">
        <f t="shared" ca="1" si="104"/>
        <v>-44388413.931718938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-44388413.931718938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-184951.72471549557</v>
      </c>
      <c r="L1176" s="444">
        <f t="shared" ca="1" si="104"/>
        <v>-44573365.656434432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-44573365.656434432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-185722.35690181013</v>
      </c>
      <c r="L1177" s="444">
        <f t="shared" ca="1" si="104"/>
        <v>-44759088.013336241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-44759088.013336241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-186496.20005556766</v>
      </c>
      <c r="L1178" s="444">
        <f t="shared" ca="1" si="104"/>
        <v>-44945584.213391811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-44945584.213391811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-187273.26755579922</v>
      </c>
      <c r="L1179" s="444">
        <f t="shared" ca="1" si="104"/>
        <v>-45132857.480947606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-45132857.480947606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-188053.57283728168</v>
      </c>
      <c r="L1180" s="444">
        <f t="shared" ca="1" si="104"/>
        <v>-45320911.053784885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-45320911.053784885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-188837.12939077034</v>
      </c>
      <c r="L1181" s="444">
        <f t="shared" ca="1" si="104"/>
        <v>-45509748.183175653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-45509748.183175653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-189623.9507632319</v>
      </c>
      <c r="L1182" s="444">
        <f t="shared" ca="1" si="104"/>
        <v>-45699372.133938886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-45699372.133938886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-190414.05055807868</v>
      </c>
      <c r="L1183" s="444">
        <f t="shared" ca="1" si="104"/>
        <v>-45889786.184496962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-45889786.184496962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-191207.44243540399</v>
      </c>
      <c r="L1184" s="444">
        <f t="shared" ca="1" si="104"/>
        <v>-46080993.626932368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-46080993.626932368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-192004.14011221819</v>
      </c>
      <c r="L1185" s="444">
        <f t="shared" ca="1" si="104"/>
        <v>-46272997.767044589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-46272997.767044589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-192804.15736268577</v>
      </c>
      <c r="L1186" s="444">
        <f t="shared" ca="1" si="104"/>
        <v>-46465801.924407274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-46465801.924407274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-193607.50801836365</v>
      </c>
      <c r="L1187" s="444">
        <f t="shared" ca="1" si="104"/>
        <v>-46659409.432425641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-46659409.432425641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-194414.20596844016</v>
      </c>
      <c r="L1188" s="444">
        <f t="shared" ca="1" si="104"/>
        <v>-46853823.63839408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-46853823.63839408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-195224.26515997533</v>
      </c>
      <c r="L1189" s="444">
        <f t="shared" ca="1" si="104"/>
        <v>-47049047.903554052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-47049047.903554052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-196037.69959814189</v>
      </c>
      <c r="L1190" s="444">
        <f t="shared" ca="1" si="104"/>
        <v>-47245085.603152193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-47245085.603152193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-196854.52334646747</v>
      </c>
      <c r="L1191" s="444">
        <f t="shared" ca="1" si="104"/>
        <v>-47441940.126498662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-47441940.126498662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-197674.75052707776</v>
      </c>
      <c r="L1192" s="444">
        <f t="shared" ca="1" si="104"/>
        <v>-47639614.877025738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-47639614.877025738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-198498.39532094059</v>
      </c>
      <c r="L1193" s="444">
        <f t="shared" ca="1" si="104"/>
        <v>-47838113.272346675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-47838113.272346675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-199325.47196811115</v>
      </c>
      <c r="L1194" s="444">
        <f t="shared" ca="1" si="104"/>
        <v>-48037438.74431479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-48037438.74431479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-200155.99476797829</v>
      </c>
      <c r="L1195" s="444">
        <f t="shared" ca="1" si="104"/>
        <v>-48237594.739082769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-48237594.739082769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-200989.97807951152</v>
      </c>
      <c r="L1196" s="444">
        <f t="shared" ca="1" si="104"/>
        <v>-48438584.717162281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-48438584.717162281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-201827.43632150951</v>
      </c>
      <c r="L1197" s="444">
        <f t="shared" ca="1" si="104"/>
        <v>-48640412.153483793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-48640412.153483793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-202668.38397284914</v>
      </c>
      <c r="L1198" s="444">
        <f t="shared" ca="1" si="104"/>
        <v>-48843080.537456639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-48843080.537456639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-203512.83557273599</v>
      </c>
      <c r="L1199" s="444">
        <f t="shared" ca="1" si="104"/>
        <v>-49046593.373029374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-49046593.373029374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-204360.80572095572</v>
      </c>
      <c r="L1200" s="444">
        <f t="shared" ca="1" si="104"/>
        <v>-49250954.178750329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-49250954.178750329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-205212.30907812636</v>
      </c>
      <c r="L1201" s="444">
        <f t="shared" ca="1" si="104"/>
        <v>-49456166.487828456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-49456166.487828456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-206067.3603659519</v>
      </c>
      <c r="L1202" s="444">
        <f t="shared" ca="1" si="104"/>
        <v>-49662233.848194405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-49662233.848194405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-206925.97436747668</v>
      </c>
      <c r="L1203" s="444">
        <f t="shared" ca="1" si="104"/>
        <v>-49869159.822561882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-49869159.822561882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-207788.16592734118</v>
      </c>
      <c r="L1204" s="444">
        <f t="shared" ca="1" si="104"/>
        <v>-50076947.988489226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-50076947.988489226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-208653.94995203844</v>
      </c>
      <c r="L1205" s="444">
        <f t="shared" ca="1" si="104"/>
        <v>-50285601.938441262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-50285601.938441262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-209523.34141017191</v>
      </c>
      <c r="L1206" s="444">
        <f t="shared" ca="1" si="104"/>
        <v>-50495125.279851437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-50495125.279851437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-210396.3553327143</v>
      </c>
      <c r="L1207" s="444">
        <f t="shared" ca="1" si="104"/>
        <v>-50705521.635184154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-50705521.635184154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-211273.0068132673</v>
      </c>
      <c r="L1208" s="444">
        <f t="shared" ca="1" si="104"/>
        <v>-50916794.641997419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-50916794.641997419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-212153.31100832258</v>
      </c>
      <c r="L1209" s="444">
        <f t="shared" ca="1" si="104"/>
        <v>-51128947.953005739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-51128947.953005739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-213037.28313752392</v>
      </c>
      <c r="L1210" s="444">
        <f t="shared" ca="1" si="104"/>
        <v>-51341985.236143261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-51341985.236143261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-213924.93848393025</v>
      </c>
      <c r="L1211" s="444">
        <f t="shared" ca="1" si="104"/>
        <v>-51555910.174627192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-51555910.174627192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-214816.29239427997</v>
      </c>
      <c r="L1212" s="444">
        <f t="shared" ca="1" si="104"/>
        <v>-51770726.467021473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-51770726.467021473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-215711.36027925613</v>
      </c>
      <c r="L1213" s="444">
        <f t="shared" ca="1" si="104"/>
        <v>-51986437.827300727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-51986437.827300727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-216610.15761375302</v>
      </c>
      <c r="L1214" s="444">
        <f t="shared" ca="1" si="104"/>
        <v>-52203047.984914482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-52203047.984914482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-217512.69993714368</v>
      </c>
      <c r="L1215" s="444">
        <f t="shared" ca="1" si="104"/>
        <v>-52420560.684851624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-52420560.684851624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-218419.00285354842</v>
      </c>
      <c r="L1216" s="444">
        <f t="shared" ca="1" si="104"/>
        <v>-52638979.687705174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-52638979.687705174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-219329.0820321049</v>
      </c>
      <c r="L1217" s="444">
        <f t="shared" ca="1" si="104"/>
        <v>-52858308.769737281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-52858308.769737281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-220242.95320723866</v>
      </c>
      <c r="L1218" s="444">
        <f t="shared" ca="1" si="104"/>
        <v>-53078551.72294452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-53078551.72294452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-221160.63217893548</v>
      </c>
      <c r="L1219" s="444">
        <f t="shared" ca="1" si="104"/>
        <v>-53299712.355123453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-53299712.355123453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-222082.13481301436</v>
      </c>
      <c r="L1220" s="444">
        <f t="shared" ca="1" si="104"/>
        <v>-53521794.489936464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-53521794.489936464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-223007.47704140193</v>
      </c>
      <c r="L1221" s="444">
        <f t="shared" ca="1" si="104"/>
        <v>-53744801.966977865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-53744801.966977865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-223936.67486240779</v>
      </c>
      <c r="L1222" s="444">
        <f t="shared" ca="1" si="104"/>
        <v>-53968738.641840272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-53968738.641840272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-224869.74434100112</v>
      </c>
      <c r="L1223" s="444">
        <f t="shared" ca="1" si="104"/>
        <v>-54193608.386181273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-54193608.386181273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-225806.70160908863</v>
      </c>
      <c r="L1224" s="444">
        <f t="shared" ca="1" si="104"/>
        <v>-54419415.087790363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-54419415.087790363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-226747.56286579318</v>
      </c>
      <c r="L1225" s="444">
        <f t="shared" ca="1" si="104"/>
        <v>-54646162.650656156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-54646162.650656156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-227692.34437773394</v>
      </c>
      <c r="L1226" s="444">
        <f t="shared" ca="1" si="104"/>
        <v>-54873854.99503389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-54873854.99503389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-228641.06247930785</v>
      </c>
      <c r="L1227" s="444">
        <f t="shared" ca="1" si="104"/>
        <v>-55102496.0575132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-55102496.0575132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-229593.73357297166</v>
      </c>
      <c r="L1228" s="444">
        <f t="shared" ca="1" si="104"/>
        <v>-55332089.791086175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-55332089.791086175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-230550.37412952574</v>
      </c>
      <c r="L1229" s="444">
        <f t="shared" ca="1" si="104"/>
        <v>-55562640.165215701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-55562640.165215701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-231511.00068839875</v>
      </c>
      <c r="L1230" s="444">
        <f t="shared" ca="1" si="104"/>
        <v>-55794151.165904097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-55794151.165904097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-232475.62985793373</v>
      </c>
      <c r="L1231" s="444">
        <f t="shared" ca="1" si="104"/>
        <v>-56026626.795762032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-56026626.795762032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-233444.2783156751</v>
      </c>
      <c r="L1232" s="444">
        <f t="shared" ca="1" si="104"/>
        <v>-56260071.074077711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-56260071.074077711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-234416.96280865712</v>
      </c>
      <c r="L1233" s="444">
        <f t="shared" ca="1" si="104"/>
        <v>-56494488.036886364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-56494488.036886364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-235393.70015369321</v>
      </c>
      <c r="L1234" s="444">
        <f t="shared" ca="1" si="104"/>
        <v>-56729881.737040058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-56729881.737040058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-236374.50723766693</v>
      </c>
      <c r="L1235" s="444">
        <f t="shared" ca="1" si="104"/>
        <v>-56966256.244277723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-56966256.244277723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-237359.40101782381</v>
      </c>
      <c r="L1236" s="444">
        <f t="shared" ca="1" si="104"/>
        <v>-57203615.645295545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-57203615.645295545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-238348.39852206476</v>
      </c>
      <c r="L1237" s="444">
        <f t="shared" ca="1" si="104"/>
        <v>-57441964.04381761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-57441964.04381761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-239341.51684924003</v>
      </c>
      <c r="L1238" s="444">
        <f t="shared" ca="1" si="104"/>
        <v>-57681305.560666852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-57681305.560666852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-240338.77316944522</v>
      </c>
      <c r="L1239" s="444">
        <f t="shared" ca="1" si="104"/>
        <v>-57921644.333836295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-57921644.333836295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-241340.18472431789</v>
      </c>
      <c r="L1240" s="444">
        <f t="shared" ca="1" si="104"/>
        <v>-58162984.518560611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-58162984.518560611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-242345.76882733588</v>
      </c>
      <c r="L1241" s="444">
        <f t="shared" ca="1" si="104"/>
        <v>-58405330.287387945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-58405330.287387945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-243355.54286411643</v>
      </c>
      <c r="L1242" s="444">
        <f t="shared" ca="1" si="104"/>
        <v>-58648685.830252059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-58648685.830252059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-244369.5242927169</v>
      </c>
      <c r="L1243" s="444">
        <f t="shared" ca="1" si="104"/>
        <v>-58893055.354544774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-58893055.354544774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-245387.73064393655</v>
      </c>
      <c r="L1244" s="444">
        <f t="shared" ca="1" si="104"/>
        <v>-59138443.085188709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-59138443.085188709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-246410.1795216196</v>
      </c>
      <c r="L1245" s="444">
        <f t="shared" ca="1" si="104"/>
        <v>-59384853.264710329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-59384853.264710329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-247436.88860295969</v>
      </c>
      <c r="L1246" s="444">
        <f t="shared" ca="1" si="104"/>
        <v>-59632290.153313287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-59632290.153313287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-248467.87563880536</v>
      </c>
      <c r="L1247" s="444">
        <f t="shared" ca="1" si="104"/>
        <v>-59880758.028952092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-59880758.028952092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-249503.15845396704</v>
      </c>
      <c r="L1248" s="444">
        <f t="shared" ca="1" si="104"/>
        <v>-60130261.187406056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-60130261.187406056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-250542.75494752522</v>
      </c>
      <c r="L1249" s="444">
        <f t="shared" ca="1" si="104"/>
        <v>-60380803.942353584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-60380803.942353584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-251586.6830931399</v>
      </c>
      <c r="L1250" s="444">
        <f t="shared" ca="1" si="104"/>
        <v>-60632390.625446722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-60632390.625446722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-252634.96093936134</v>
      </c>
      <c r="L1251" s="444">
        <f t="shared" ca="1" si="104"/>
        <v>-60885025.586386085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-60885025.586386085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-253687.60660994201</v>
      </c>
      <c r="L1252" s="444">
        <f t="shared" ca="1" si="104"/>
        <v>-61138713.192996025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-61138713.192996025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-254744.63830415011</v>
      </c>
      <c r="L1253" s="444">
        <f t="shared" ca="1" si="104"/>
        <v>-61393457.831300177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-61393457.831300177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-255806.07429708407</v>
      </c>
      <c r="L1254" s="444">
        <f t="shared" ca="1" si="104"/>
        <v>-61649263.905597262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-61649263.905597262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-256871.93293998859</v>
      </c>
      <c r="L1255" s="444">
        <f t="shared" ca="1" si="104"/>
        <v>-61906135.838537253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-61906135.838537253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-257942.2326605719</v>
      </c>
      <c r="L1256" s="444">
        <f t="shared" ca="1" si="104"/>
        <v>-62164078.071197823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-62164078.071197823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-259016.99196332425</v>
      </c>
      <c r="L1257" s="444">
        <f t="shared" ca="1" si="104"/>
        <v>-62423095.06316115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-62423095.06316115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-260096.2294298381</v>
      </c>
      <c r="L1258" s="444">
        <f t="shared" ca="1" si="104"/>
        <v>-62683191.292590991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-62683191.292590991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-261179.96371912913</v>
      </c>
      <c r="L1259" s="444">
        <f t="shared" ca="1" si="104"/>
        <v>-62944371.25631012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-62944371.25631012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-262268.2135679588</v>
      </c>
      <c r="L1260" s="444">
        <f t="shared" ca="1" si="104"/>
        <v>-63206639.469878078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-63206639.469878078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-263360.99779115868</v>
      </c>
      <c r="L1261" s="444">
        <f t="shared" ca="1" si="104"/>
        <v>-63470000.467669234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-63470000.467669234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-264458.33528195519</v>
      </c>
      <c r="L1262" s="444">
        <f t="shared" ca="1" si="104"/>
        <v>-63734458.802951187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-63734458.802951187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-265560.2450122966</v>
      </c>
      <c r="L1263" s="444">
        <f t="shared" ca="1" si="104"/>
        <v>-64000019.047963485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-64000019.047963485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-266666.7460331812</v>
      </c>
      <c r="L1264" s="444">
        <f t="shared" ca="1" si="104"/>
        <v>-64266685.793996669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-64266685.793996669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-267777.85747498611</v>
      </c>
      <c r="L1265" s="444">
        <f t="shared" ca="1" si="104"/>
        <v>-64534463.651471652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-64534463.651471652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-268893.59854779852</v>
      </c>
      <c r="L1266" s="444">
        <f t="shared" ca="1" si="104"/>
        <v>-64803357.250019453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-64803357.250019453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-270013.98854174773</v>
      </c>
      <c r="L1267" s="444">
        <f t="shared" ca="1" si="104"/>
        <v>-65073371.238561198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-65073371.238561198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-271139.04682733834</v>
      </c>
      <c r="L1268" s="444">
        <f t="shared" ca="1" si="104"/>
        <v>-65344510.285388537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-65344510.285388537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-272268.79285578558</v>
      </c>
      <c r="L1269" s="444">
        <f t="shared" ca="1" si="104"/>
        <v>-65616779.078244321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-65616779.078244321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-273403.24615935131</v>
      </c>
      <c r="L1270" s="444">
        <f t="shared" ca="1" si="104"/>
        <v>-65890182.324403673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-65890182.324403673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-274542.42635168193</v>
      </c>
      <c r="L1271" s="444">
        <f t="shared" ca="1" si="104"/>
        <v>-66164724.750755355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-66164724.750755355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-275686.35312814731</v>
      </c>
      <c r="L1272" s="444">
        <f t="shared" ca="1" si="104"/>
        <v>-66440411.103883505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-66440411.103883505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-276835.04626618128</v>
      </c>
      <c r="L1273" s="444">
        <f t="shared" ca="1" si="104"/>
        <v>-66717246.150149688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-66717246.150149688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-277988.52562562365</v>
      </c>
      <c r="L1274" s="444">
        <f t="shared" ca="1" si="104"/>
        <v>-66995234.675775312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-66995234.675775312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-279146.81114906381</v>
      </c>
      <c r="L1275" s="444">
        <f t="shared" ca="1" si="104"/>
        <v>-67274381.48692438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-67274381.48692438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-280309.92286218493</v>
      </c>
      <c r="L1276" s="444">
        <f t="shared" ca="1" si="104"/>
        <v>-67554691.409786567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-67554691.409786567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-281477.88087411068</v>
      </c>
      <c r="L1277" s="444">
        <f t="shared" ca="1" si="104"/>
        <v>-67836169.290660679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-67836169.290660679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-282650.70537775283</v>
      </c>
      <c r="L1278" s="444">
        <f t="shared" ca="1" si="104"/>
        <v>-68118819.996038437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-68118819.996038437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-283828.41665016016</v>
      </c>
      <c r="L1279" s="444">
        <f t="shared" ca="1" si="104"/>
        <v>-68402648.412688598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-68402648.412688598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-285011.03505286918</v>
      </c>
      <c r="L1280" s="444">
        <f t="shared" ca="1" si="104"/>
        <v>-68687659.447741464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-68687659.447741464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-286198.58103225607</v>
      </c>
      <c r="L1281" s="444">
        <f t="shared" ca="1" si="104"/>
        <v>-68973858.028773725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-68973858.028773725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-287391.07511989051</v>
      </c>
      <c r="L1282" s="444">
        <f t="shared" ca="1" si="104"/>
        <v>-69261249.103893623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-69261249.103893623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-288588.53793289012</v>
      </c>
      <c r="L1283" s="444">
        <f t="shared" ref="L1283:L1537" ca="1" si="109">I1283-J1283+K1283</f>
        <v>-69549837.64182651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-69549837.64182651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-289790.9901742771</v>
      </c>
      <c r="L1284" s="444">
        <f t="shared" ca="1" si="109"/>
        <v>-69839628.632000789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-69839628.632000789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-290998.45263333659</v>
      </c>
      <c r="L1285" s="444">
        <f t="shared" ca="1" si="109"/>
        <v>-70130627.084634125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-70130627.084634125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-292210.94618597551</v>
      </c>
      <c r="L1286" s="444">
        <f t="shared" ca="1" si="109"/>
        <v>-70422838.030820101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-70422838.030820101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-293428.49179508374</v>
      </c>
      <c r="L1287" s="444">
        <f t="shared" ca="1" si="109"/>
        <v>-70716266.522615179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-70716266.522615179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-294651.1105108966</v>
      </c>
      <c r="L1288" s="444">
        <f t="shared" ca="1" si="109"/>
        <v>-71010917.63312608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-71010917.63312608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-295878.82347135869</v>
      </c>
      <c r="L1289" s="444">
        <f t="shared" ca="1" si="109"/>
        <v>-71306796.456597432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-71306796.456597432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-297111.65190248931</v>
      </c>
      <c r="L1290" s="444">
        <f t="shared" ca="1" si="109"/>
        <v>-71603908.108499914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-71603908.108499914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-298349.61711874965</v>
      </c>
      <c r="L1291" s="444">
        <f t="shared" ca="1" si="109"/>
        <v>-71902257.72561866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-71902257.72561866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-299592.74052341108</v>
      </c>
      <c r="L1292" s="444">
        <f t="shared" ca="1" si="109"/>
        <v>-72201850.466142073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-72201850.466142073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-300841.04360892531</v>
      </c>
      <c r="L1293" s="444">
        <f t="shared" ca="1" si="109"/>
        <v>-72502691.509750992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-72502691.509750992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-302094.54795729578</v>
      </c>
      <c r="L1294" s="444">
        <f t="shared" ca="1" si="109"/>
        <v>-72804786.057708293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-72804786.057708293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-303353.27524045121</v>
      </c>
      <c r="L1295" s="444">
        <f t="shared" ca="1" si="109"/>
        <v>-73108139.332948744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-73108139.332948744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-304617.24722061976</v>
      </c>
      <c r="L1296" s="444">
        <f t="shared" ca="1" si="109"/>
        <v>-73412756.580169365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-73412756.580169365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-305886.4857507057</v>
      </c>
      <c r="L1297" s="444">
        <f t="shared" ca="1" si="109"/>
        <v>-73718643.06592007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-73718643.06592007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-307161.01277466695</v>
      </c>
      <c r="L1298" s="444">
        <f t="shared" ca="1" si="109"/>
        <v>-74025804.078694731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-74025804.078694731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-308440.85032789473</v>
      </c>
      <c r="L1299" s="444">
        <f t="shared" ca="1" si="109"/>
        <v>-74334244.929022625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-74334244.929022625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-309726.02053759428</v>
      </c>
      <c r="L1300" s="444">
        <f t="shared" ca="1" si="109"/>
        <v>-74643970.949560225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-74643970.949560225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-311016.54562316759</v>
      </c>
      <c r="L1301" s="444">
        <f t="shared" ca="1" si="109"/>
        <v>-74954987.495183393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-74954987.495183393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-312312.44789659744</v>
      </c>
      <c r="L1302" s="444">
        <f t="shared" ca="1" si="109"/>
        <v>-75267299.943079993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-75267299.943079993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-313613.74976283329</v>
      </c>
      <c r="L1303" s="444">
        <f t="shared" ca="1" si="109"/>
        <v>-75580913.692842826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-75580913.692842826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-314920.47372017842</v>
      </c>
      <c r="L1304" s="444">
        <f t="shared" ca="1" si="109"/>
        <v>-75895834.166563004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-75895834.166563004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-316232.64236067916</v>
      </c>
      <c r="L1305" s="444">
        <f t="shared" ca="1" si="109"/>
        <v>-76212066.808923677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-76212066.808923677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-317550.27837051533</v>
      </c>
      <c r="L1306" s="444">
        <f t="shared" ca="1" si="109"/>
        <v>-76529617.087294191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-76529617.087294191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-318873.40453039244</v>
      </c>
      <c r="L1307" s="444">
        <f t="shared" ca="1" si="109"/>
        <v>-76848490.491824582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-76848490.491824582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-320202.04371593578</v>
      </c>
      <c r="L1308" s="444">
        <f t="shared" ca="1" si="109"/>
        <v>-77168692.535540521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-77168692.535540521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-321536.21889808553</v>
      </c>
      <c r="L1309" s="444">
        <f t="shared" ca="1" si="109"/>
        <v>-77490228.754438609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-77490228.754438609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-322875.9531434942</v>
      </c>
      <c r="L1310" s="444">
        <f t="shared" ca="1" si="109"/>
        <v>-77813104.707582101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-77813104.707582101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-324221.26961492543</v>
      </c>
      <c r="L1311" s="444">
        <f t="shared" ca="1" si="109"/>
        <v>-78137325.977197021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-78137325.977197021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-325572.19157165423</v>
      </c>
      <c r="L1312" s="444">
        <f t="shared" ca="1" si="109"/>
        <v>-78462898.168768674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-78462898.168768674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-326928.74236986949</v>
      </c>
      <c r="L1313" s="444">
        <f t="shared" ca="1" si="109"/>
        <v>-78789826.911138549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-78789826.911138549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-328290.94546307728</v>
      </c>
      <c r="L1314" s="444">
        <f t="shared" ca="1" si="109"/>
        <v>-79118117.856601626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-79118117.856601626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-329658.82440250675</v>
      </c>
      <c r="L1315" s="444">
        <f t="shared" ca="1" si="109"/>
        <v>-79447776.681004137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-79447776.681004137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-331032.40283751721</v>
      </c>
      <c r="L1316" s="444">
        <f t="shared" ca="1" si="109"/>
        <v>-79778809.083841652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-79778809.083841652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-332411.70451600687</v>
      </c>
      <c r="L1317" s="444">
        <f t="shared" ca="1" si="109"/>
        <v>-80111220.78835766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-80111220.78835766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-333796.75328482356</v>
      </c>
      <c r="L1318" s="444">
        <f t="shared" ca="1" si="109"/>
        <v>-80445017.541642487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-80445017.541642487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-335187.57309017703</v>
      </c>
      <c r="L1319" s="444">
        <f t="shared" ca="1" si="109"/>
        <v>-80780205.114732668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-80780205.114732668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-336584.18797805277</v>
      </c>
      <c r="L1320" s="444">
        <f t="shared" ca="1" si="109"/>
        <v>-81116789.302710727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-81116789.302710727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-337986.62209462805</v>
      </c>
      <c r="L1321" s="444">
        <f t="shared" ca="1" si="109"/>
        <v>-81454775.924805358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-81454775.924805358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-339394.89968668896</v>
      </c>
      <c r="L1322" s="444">
        <f t="shared" ca="1" si="109"/>
        <v>-81794170.824492052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-81794170.824492052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-340809.04510205024</v>
      </c>
      <c r="L1323" s="444">
        <f t="shared" ca="1" si="109"/>
        <v>-82134979.869594097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-82134979.869594097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-342229.08278997539</v>
      </c>
      <c r="L1324" s="444">
        <f t="shared" ca="1" si="109"/>
        <v>-82477208.95238407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-82477208.95238407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-343655.03730160027</v>
      </c>
      <c r="L1325" s="444">
        <f t="shared" ca="1" si="109"/>
        <v>-82820863.98968567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-82820863.98968567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-345086.93329035694</v>
      </c>
      <c r="L1326" s="444">
        <f t="shared" ca="1" si="109"/>
        <v>-83165950.922976032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-83165950.922976032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-346524.7955124001</v>
      </c>
      <c r="L1327" s="444">
        <f t="shared" ca="1" si="109"/>
        <v>-83512475.718488425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-83512475.718488425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-347968.6488270351</v>
      </c>
      <c r="L1328" s="444">
        <f t="shared" ca="1" si="109"/>
        <v>-83860444.367315456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-83860444.367315456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-349418.51819714776</v>
      </c>
      <c r="L1329" s="444">
        <f t="shared" ca="1" si="109"/>
        <v>-84209862.885512605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-84209862.885512605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-350874.42868963582</v>
      </c>
      <c r="L1330" s="444">
        <f t="shared" ca="1" si="109"/>
        <v>-84560737.314202234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-84560737.314202234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-352336.40547584265</v>
      </c>
      <c r="L1331" s="444">
        <f t="shared" ca="1" si="109"/>
        <v>-84913073.719678074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-84913073.719678074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-353804.47383199196</v>
      </c>
      <c r="L1332" s="444">
        <f t="shared" ca="1" si="109"/>
        <v>-85266878.19351007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-85266878.19351007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-355278.65913962526</v>
      </c>
      <c r="L1333" s="444">
        <f t="shared" ca="1" si="109"/>
        <v>-85622156.852649689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-85622156.852649689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-356758.98688604037</v>
      </c>
      <c r="L1334" s="444">
        <f t="shared" ca="1" si="109"/>
        <v>-85978915.839535728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-85978915.839535728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-358245.4826647322</v>
      </c>
      <c r="L1335" s="444">
        <f t="shared" ca="1" si="109"/>
        <v>-86337161.322200462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-86337161.322200462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-359738.17217583524</v>
      </c>
      <c r="L1336" s="444">
        <f t="shared" ca="1" si="109"/>
        <v>-86696899.494376302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-86696899.494376302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-361237.08122656791</v>
      </c>
      <c r="L1337" s="444">
        <f t="shared" ca="1" si="109"/>
        <v>-87058136.575602874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-87058136.575602874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-362742.23573167867</v>
      </c>
      <c r="L1338" s="444">
        <f t="shared" ca="1" si="109"/>
        <v>-87420878.81133455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-87420878.81133455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-364253.66171389393</v>
      </c>
      <c r="L1339" s="444">
        <f t="shared" ca="1" si="109"/>
        <v>-87785132.473048449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-87785132.473048449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-365771.38530436851</v>
      </c>
      <c r="L1340" s="444">
        <f t="shared" ca="1" si="109"/>
        <v>-88150903.85835281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-88150903.85835281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-367295.43274313671</v>
      </c>
      <c r="L1341" s="444">
        <f t="shared" ca="1" si="109"/>
        <v>-88518199.291095942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-88518199.291095942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-368825.83037956641</v>
      </c>
      <c r="L1342" s="444">
        <f t="shared" ca="1" si="109"/>
        <v>-88887025.121475503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-88887025.121475503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-370362.6046728146</v>
      </c>
      <c r="L1343" s="444">
        <f t="shared" ca="1" si="109"/>
        <v>-89257387.726148322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-89257387.726148322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-371905.78219228465</v>
      </c>
      <c r="L1344" s="444">
        <f t="shared" ca="1" si="109"/>
        <v>-89629293.508340612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-89629293.508340612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-373455.38961808587</v>
      </c>
      <c r="L1345" s="444">
        <f t="shared" ca="1" si="109"/>
        <v>-90002748.897958696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-90002748.897958696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-375011.45374149457</v>
      </c>
      <c r="L1346" s="444">
        <f t="shared" ca="1" si="109"/>
        <v>-90377760.351700187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-90377760.351700187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-376574.00146541744</v>
      </c>
      <c r="L1347" s="444">
        <f t="shared" ca="1" si="109"/>
        <v>-90754334.353165597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-90754334.353165597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-378143.05980485666</v>
      </c>
      <c r="L1348" s="444">
        <f t="shared" ca="1" si="109"/>
        <v>-91132477.412970454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-91132477.412970454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-379718.65588737687</v>
      </c>
      <c r="L1349" s="444">
        <f t="shared" ca="1" si="109"/>
        <v>-91512196.068857834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-91512196.068857834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-381300.81695357431</v>
      </c>
      <c r="L1350" s="444">
        <f t="shared" ca="1" si="109"/>
        <v>-91893496.885811403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-91893496.885811403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-382889.57035754749</v>
      </c>
      <c r="L1351" s="444">
        <f t="shared" ca="1" si="109"/>
        <v>-92276386.45616895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-92276386.45616895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-384484.94356737065</v>
      </c>
      <c r="L1352" s="444">
        <f t="shared" ca="1" si="109"/>
        <v>-92660871.399736315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-92660871.399736315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-386086.964165568</v>
      </c>
      <c r="L1353" s="444">
        <f t="shared" ca="1" si="109"/>
        <v>-93046958.363901883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-93046958.363901883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-387695.6598495912</v>
      </c>
      <c r="L1354" s="444">
        <f t="shared" ca="1" si="109"/>
        <v>-93434654.023751467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-93434654.023751467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-389311.05843229778</v>
      </c>
      <c r="L1355" s="444">
        <f t="shared" ca="1" si="109"/>
        <v>-93823965.082183763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-93823965.082183763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-390933.18784243235</v>
      </c>
      <c r="L1356" s="444">
        <f t="shared" ca="1" si="109"/>
        <v>-94214898.270026192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-94214898.270026192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-392562.0761251091</v>
      </c>
      <c r="L1357" s="444">
        <f t="shared" ca="1" si="109"/>
        <v>-94607460.346151307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-94607460.346151307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-394197.75144229713</v>
      </c>
      <c r="L1358" s="444">
        <f t="shared" ca="1" si="109"/>
        <v>-95001658.097593606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-95001658.097593606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-395840.2420733067</v>
      </c>
      <c r="L1359" s="444">
        <f t="shared" ca="1" si="109"/>
        <v>-95397498.339666918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-95397498.339666918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-397489.57641527883</v>
      </c>
      <c r="L1360" s="444">
        <f t="shared" ca="1" si="109"/>
        <v>-95794987.916082203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-95794987.916082203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-399145.78298367583</v>
      </c>
      <c r="L1361" s="444">
        <f t="shared" ca="1" si="109"/>
        <v>-96194133.699065879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-96194133.699065879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-400808.89041277452</v>
      </c>
      <c r="L1362" s="444">
        <f t="shared" ca="1" si="109"/>
        <v>-96594942.589478657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-96594942.589478657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-402478.92745616107</v>
      </c>
      <c r="L1363" s="444">
        <f t="shared" ca="1" si="109"/>
        <v>-96997421.516934812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-96997421.516934812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-404155.92298722838</v>
      </c>
      <c r="L1364" s="444">
        <f t="shared" ca="1" si="109"/>
        <v>-97401577.439922035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-97401577.439922035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-405839.90599967516</v>
      </c>
      <c r="L1365" s="444">
        <f t="shared" ca="1" si="109"/>
        <v>-97807417.34592171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-97807417.34592171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-407530.9056080071</v>
      </c>
      <c r="L1366" s="444">
        <f t="shared" ca="1" si="109"/>
        <v>-98214948.251529723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-98214948.251529723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-409228.95104804053</v>
      </c>
      <c r="L1367" s="444">
        <f t="shared" ca="1" si="109"/>
        <v>-98624177.20257777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-98624177.20257777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-410934.07167740737</v>
      </c>
      <c r="L1368" s="444">
        <f t="shared" ca="1" si="109"/>
        <v>-99035111.274255171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-99035111.274255171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-412646.29697606323</v>
      </c>
      <c r="L1369" s="444">
        <f t="shared" ca="1" si="109"/>
        <v>-99447757.571231231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-99447757.571231231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-414365.65654679679</v>
      </c>
      <c r="L1370" s="444">
        <f t="shared" ca="1" si="109"/>
        <v>-99862123.227778032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-99862123.227778032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-416092.18011574179</v>
      </c>
      <c r="L1371" s="444">
        <f t="shared" ca="1" si="109"/>
        <v>-100278215.40789378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-100278215.40789378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-417825.89753289073</v>
      </c>
      <c r="L1372" s="444">
        <f t="shared" ca="1" si="109"/>
        <v>-100696041.30542667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-100696041.30542667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-419566.83877261111</v>
      </c>
      <c r="L1373" s="444">
        <f t="shared" ca="1" si="109"/>
        <v>-101115608.14419928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-101115608.14419928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-421315.03393416369</v>
      </c>
      <c r="L1374" s="444">
        <f t="shared" ca="1" si="109"/>
        <v>-101536923.17813344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-101536923.17813344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-423070.51324222266</v>
      </c>
      <c r="L1375" s="444">
        <f t="shared" ca="1" si="109"/>
        <v>-101959993.69137567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-101959993.69137567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-424833.30704739864</v>
      </c>
      <c r="L1376" s="444">
        <f t="shared" ca="1" si="109"/>
        <v>-102384826.99842307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-102384826.99842307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-426603.44582676276</v>
      </c>
      <c r="L1377" s="444">
        <f t="shared" ca="1" si="109"/>
        <v>-102811430.44424984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-102811430.44424984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-428380.9601843743</v>
      </c>
      <c r="L1378" s="444">
        <f t="shared" ca="1" si="109"/>
        <v>-103239811.40443422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-103239811.40443422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-430165.88085180923</v>
      </c>
      <c r="L1379" s="444">
        <f t="shared" ca="1" si="109"/>
        <v>-103669977.28528602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-103669977.28528602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-431958.23868869175</v>
      </c>
      <c r="L1380" s="444">
        <f t="shared" ca="1" si="109"/>
        <v>-104101935.52397472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-104101935.52397472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-433758.06468322797</v>
      </c>
      <c r="L1381" s="444">
        <f t="shared" ca="1" si="109"/>
        <v>-104535693.58865795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-104535693.58865795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-435565.38995274145</v>
      </c>
      <c r="L1382" s="444">
        <f t="shared" ca="1" si="109"/>
        <v>-104971258.97861068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-104971258.97861068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-437380.24574421113</v>
      </c>
      <c r="L1383" s="444">
        <f t="shared" ca="1" si="109"/>
        <v>-105408639.22435489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-105408639.22435489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-439202.66343481204</v>
      </c>
      <c r="L1384" s="444">
        <f t="shared" ca="1" si="109"/>
        <v>-105847841.88778971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-105847841.88778971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-441032.67453245714</v>
      </c>
      <c r="L1385" s="444">
        <f t="shared" ca="1" si="109"/>
        <v>-106288874.56232217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-106288874.56232217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-442870.31067634234</v>
      </c>
      <c r="L1386" s="444">
        <f t="shared" ca="1" si="109"/>
        <v>-106731744.87299851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-106731744.87299851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-444715.60363749368</v>
      </c>
      <c r="L1387" s="444">
        <f t="shared" ca="1" si="109"/>
        <v>-107176460.47663599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-107176460.47663599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-446568.58531931665</v>
      </c>
      <c r="L1388" s="444">
        <f t="shared" ca="1" si="109"/>
        <v>-107623029.0619553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-107623029.0619553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-448429.28775814711</v>
      </c>
      <c r="L1389" s="444">
        <f t="shared" ca="1" si="109"/>
        <v>-108071458.34971344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-108071458.34971344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-450297.74312380602</v>
      </c>
      <c r="L1390" s="444">
        <f t="shared" ca="1" si="109"/>
        <v>-108521756.09283724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-108521756.09283724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-452173.9837201552</v>
      </c>
      <c r="L1391" s="444">
        <f t="shared" ca="1" si="109"/>
        <v>-108973930.0765574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-108973930.0765574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-454058.04198565584</v>
      </c>
      <c r="L1392" s="444">
        <f t="shared" ca="1" si="109"/>
        <v>-109427988.11854306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-109427988.11854306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-455949.95049392944</v>
      </c>
      <c r="L1393" s="444">
        <f t="shared" ca="1" si="109"/>
        <v>-109883938.06903699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-109883938.06903699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-457849.74195432081</v>
      </c>
      <c r="L1394" s="444">
        <f t="shared" ca="1" si="109"/>
        <v>-110341787.81099132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-110341787.81099132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-459757.44921246381</v>
      </c>
      <c r="L1395" s="444">
        <f t="shared" ca="1" si="109"/>
        <v>-110801545.26020378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-110801545.26020378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-461673.1052508491</v>
      </c>
      <c r="L1396" s="444">
        <f t="shared" ca="1" si="109"/>
        <v>-111263218.36545463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-111263218.36545463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-463596.74318939424</v>
      </c>
      <c r="L1397" s="444">
        <f t="shared" ca="1" si="109"/>
        <v>-111726815.10864402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-111726815.10864402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-465528.39628601674</v>
      </c>
      <c r="L1398" s="444">
        <f t="shared" ca="1" si="109"/>
        <v>-112192343.50493003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-112192343.50493003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-467468.09793720854</v>
      </c>
      <c r="L1399" s="444">
        <f t="shared" ca="1" si="109"/>
        <v>-112659811.60286725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-112659811.60286725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-469415.88167861354</v>
      </c>
      <c r="L1400" s="444">
        <f t="shared" ca="1" si="109"/>
        <v>-113129227.48454586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-113129227.48454586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-471371.78118560772</v>
      </c>
      <c r="L1401" s="444">
        <f t="shared" ca="1" si="109"/>
        <v>-113600599.26573147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-113600599.26573147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-473335.83027388109</v>
      </c>
      <c r="L1402" s="444">
        <f t="shared" ca="1" si="109"/>
        <v>-114073935.09600535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-114073935.09600535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-475308.0629000222</v>
      </c>
      <c r="L1403" s="444">
        <f t="shared" ca="1" si="109"/>
        <v>-114549243.15890537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-114549243.15890537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-477288.51316210575</v>
      </c>
      <c r="L1404" s="444">
        <f t="shared" ca="1" si="109"/>
        <v>-115026531.67206748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-115026531.67206748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-479277.21530028124</v>
      </c>
      <c r="L1405" s="444">
        <f t="shared" ca="1" si="109"/>
        <v>-115505808.88736776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-115505808.88736776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-481274.20369736565</v>
      </c>
      <c r="L1406" s="444">
        <f t="shared" ca="1" si="109"/>
        <v>-115987083.09106512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-115987083.09106512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-483279.512879438</v>
      </c>
      <c r="L1407" s="444">
        <f t="shared" ca="1" si="109"/>
        <v>-116470362.60394455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-116470362.60394455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-485293.17751643556</v>
      </c>
      <c r="L1408" s="444">
        <f t="shared" ca="1" si="109"/>
        <v>-116955655.78146099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-116955655.78146099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-487315.23242275405</v>
      </c>
      <c r="L1409" s="444">
        <f t="shared" ca="1" si="109"/>
        <v>-117442971.01388374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-117442971.01388374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-489345.71255784889</v>
      </c>
      <c r="L1410" s="444">
        <f t="shared" ca="1" si="109"/>
        <v>-117932316.72644159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-117932316.72644159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-491384.65302683995</v>
      </c>
      <c r="L1411" s="444">
        <f t="shared" ca="1" si="109"/>
        <v>-118423701.37946843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-118423701.37946843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-493432.08908111835</v>
      </c>
      <c r="L1412" s="444">
        <f t="shared" ca="1" si="109"/>
        <v>-118917133.46854955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-118917133.46854955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-495488.05611895648</v>
      </c>
      <c r="L1413" s="444">
        <f t="shared" ca="1" si="109"/>
        <v>-119412621.5246685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-119412621.5246685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-497552.58968611876</v>
      </c>
      <c r="L1414" s="444">
        <f t="shared" ca="1" si="109"/>
        <v>-119910174.11435463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-119910174.11435463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-499625.72547647759</v>
      </c>
      <c r="L1415" s="444">
        <f t="shared" ca="1" si="109"/>
        <v>-120409799.8398311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-120409799.8398311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-501707.49933262949</v>
      </c>
      <c r="L1416" s="444">
        <f t="shared" ca="1" si="109"/>
        <v>-120911507.33916374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-120911507.33916374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-503797.94724651554</v>
      </c>
      <c r="L1417" s="444">
        <f t="shared" ca="1" si="109"/>
        <v>-121415305.28641026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-121415305.28641026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-505897.10536004271</v>
      </c>
      <c r="L1418" s="444">
        <f t="shared" ca="1" si="109"/>
        <v>-121921202.3917703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-121921202.3917703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-508005.00996570959</v>
      </c>
      <c r="L1419" s="444">
        <f t="shared" ca="1" si="109"/>
        <v>-122429207.40173601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-122429207.40173601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-510121.69750723336</v>
      </c>
      <c r="L1420" s="444">
        <f t="shared" ca="1" si="109"/>
        <v>-122939329.09924324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-122939329.09924324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-512247.20458018017</v>
      </c>
      <c r="L1421" s="444">
        <f t="shared" ca="1" si="109"/>
        <v>-123451576.30382341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-123451576.30382341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-514381.56793259759</v>
      </c>
      <c r="L1422" s="444">
        <f t="shared" ca="1" si="109"/>
        <v>-123965957.871756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-123965957.871756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-516524.82446564996</v>
      </c>
      <c r="L1423" s="444">
        <f t="shared" ca="1" si="109"/>
        <v>-124482482.69622165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-124482482.69622165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-518677.01123425685</v>
      </c>
      <c r="L1424" s="444">
        <f t="shared" ca="1" si="109"/>
        <v>-125001159.7074559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-125001159.7074559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-520838.1654477329</v>
      </c>
      <c r="L1425" s="444">
        <f t="shared" ca="1" si="109"/>
        <v>-125521997.87290363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-125521997.87290363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-523008.32447043178</v>
      </c>
      <c r="L1426" s="444">
        <f t="shared" ca="1" si="109"/>
        <v>-126045006.19737406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-126045006.19737406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-525187.52582239197</v>
      </c>
      <c r="L1427" s="444">
        <f t="shared" ca="1" si="109"/>
        <v>-126570193.72319645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-126570193.72319645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-527375.8071799851</v>
      </c>
      <c r="L1428" s="444">
        <f t="shared" ca="1" si="109"/>
        <v>-127097569.53037643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-127097569.53037643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-529573.20637656841</v>
      </c>
      <c r="L1429" s="444">
        <f t="shared" ca="1" si="109"/>
        <v>-127627142.736753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-127627142.736753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-531779.76140313759</v>
      </c>
      <c r="L1430" s="444">
        <f t="shared" ca="1" si="109"/>
        <v>-128158922.49815615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-128158922.49815615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-533995.51040898392</v>
      </c>
      <c r="L1431" s="444">
        <f t="shared" ca="1" si="109"/>
        <v>-128692918.00856513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-128692918.00856513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-536220.49170235475</v>
      </c>
      <c r="L1432" s="444">
        <f t="shared" ca="1" si="109"/>
        <v>-129229138.50026748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-129229138.50026748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-538454.74375111447</v>
      </c>
      <c r="L1433" s="444">
        <f t="shared" ca="1" si="109"/>
        <v>-129767593.24401858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-129767593.24401858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-540698.30518341064</v>
      </c>
      <c r="L1434" s="444">
        <f t="shared" ca="1" si="109"/>
        <v>-130308291.549202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-130308291.549202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-542951.21478834155</v>
      </c>
      <c r="L1435" s="444">
        <f t="shared" ca="1" si="109"/>
        <v>-130851242.76399034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-130851242.76399034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-545213.51151662646</v>
      </c>
      <c r="L1436" s="444">
        <f t="shared" ca="1" si="109"/>
        <v>-131396456.27550697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-131396456.27550697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-547485.23448127904</v>
      </c>
      <c r="L1437" s="444">
        <f t="shared" ca="1" si="109"/>
        <v>-131943941.50998825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-131943941.50998825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-549766.42295828438</v>
      </c>
      <c r="L1438" s="444">
        <f t="shared" ca="1" si="109"/>
        <v>-132493707.93294653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-132493707.93294653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-552057.11638727726</v>
      </c>
      <c r="L1439" s="444">
        <f t="shared" ca="1" si="109"/>
        <v>-133045765.04933381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-133045765.04933381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-554357.35437222419</v>
      </c>
      <c r="L1440" s="444">
        <f t="shared" ca="1" si="109"/>
        <v>-133600122.40370603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-133600122.40370603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-556667.17668210843</v>
      </c>
      <c r="L1441" s="444">
        <f t="shared" ca="1" si="109"/>
        <v>-134156789.58038814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-134156789.58038814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-558986.6232516173</v>
      </c>
      <c r="L1442" s="444">
        <f t="shared" ca="1" si="109"/>
        <v>-134715776.20363978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-134715776.20363978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-561315.73418183241</v>
      </c>
      <c r="L1443" s="444">
        <f t="shared" ca="1" si="109"/>
        <v>-135277091.9378216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-135277091.9378216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-563654.54974092334</v>
      </c>
      <c r="L1444" s="444">
        <f t="shared" ca="1" si="109"/>
        <v>-135840746.48756251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-135840746.48756251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-566003.11036484374</v>
      </c>
      <c r="L1445" s="444">
        <f t="shared" ca="1" si="109"/>
        <v>-136406749.59792736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-136406749.59792736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-568361.45665803063</v>
      </c>
      <c r="L1446" s="444">
        <f t="shared" ca="1" si="109"/>
        <v>-136975111.0545854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-136975111.0545854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-570729.62939410587</v>
      </c>
      <c r="L1447" s="444">
        <f t="shared" ca="1" si="109"/>
        <v>-137545840.68397951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-137545840.68397951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-573107.66951658134</v>
      </c>
      <c r="L1448" s="444">
        <f t="shared" ca="1" si="109"/>
        <v>-138118948.3534961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-138118948.3534961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-575495.61813956709</v>
      </c>
      <c r="L1449" s="444">
        <f t="shared" ca="1" si="109"/>
        <v>-138694443.97163567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-138694443.97163567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-577893.516548482</v>
      </c>
      <c r="L1450" s="444">
        <f t="shared" ca="1" si="109"/>
        <v>-139272337.48818415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-139272337.48818415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-580301.40620076726</v>
      </c>
      <c r="L1451" s="444">
        <f t="shared" ca="1" si="109"/>
        <v>-139852638.89438492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-139852638.89438492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-582719.32872660388</v>
      </c>
      <c r="L1452" s="444">
        <f t="shared" ca="1" si="109"/>
        <v>-140435358.22311151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-140435358.22311151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-585147.32592963125</v>
      </c>
      <c r="L1453" s="444">
        <f t="shared" ca="1" si="109"/>
        <v>-141020505.54904115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-141020505.54904115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-587585.43978767144</v>
      </c>
      <c r="L1454" s="444">
        <f t="shared" ca="1" si="109"/>
        <v>-141608090.98882884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-141608090.98882884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-590033.71245345345</v>
      </c>
      <c r="L1455" s="444">
        <f t="shared" ca="1" si="109"/>
        <v>-142198124.70128229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-142198124.70128229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-592492.18625534291</v>
      </c>
      <c r="L1456" s="444">
        <f t="shared" ca="1" si="109"/>
        <v>-142790616.88753763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-142790616.88753763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-594960.90369807347</v>
      </c>
      <c r="L1457" s="444">
        <f t="shared" ca="1" si="109"/>
        <v>-143385577.79123572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-143385577.79123572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-597439.90746348212</v>
      </c>
      <c r="L1458" s="444">
        <f t="shared" ca="1" si="109"/>
        <v>-143983017.69869921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-143983017.69869921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-599929.24041124666</v>
      </c>
      <c r="L1459" s="444">
        <f t="shared" ca="1" si="109"/>
        <v>-144582946.93911046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-144582946.93911046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-602428.94557962695</v>
      </c>
      <c r="L1460" s="444">
        <f t="shared" ca="1" si="109"/>
        <v>-145185375.88469008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-145185375.88469008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-604939.06618620863</v>
      </c>
      <c r="L1461" s="444">
        <f t="shared" ca="1" si="109"/>
        <v>-145790314.9508763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-145790314.9508763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-607459.64562865125</v>
      </c>
      <c r="L1462" s="444">
        <f t="shared" ca="1" si="109"/>
        <v>-146397774.59650496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-146397774.59650496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-609990.7274854373</v>
      </c>
      <c r="L1463" s="444">
        <f t="shared" ca="1" si="109"/>
        <v>-147007765.3239904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-147007765.3239904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-612532.35551662673</v>
      </c>
      <c r="L1464" s="444">
        <f t="shared" ca="1" si="109"/>
        <v>-147620297.67950702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-147620297.67950702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-615084.5736646126</v>
      </c>
      <c r="L1465" s="444">
        <f t="shared" ca="1" si="109"/>
        <v>-148235382.25317162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-148235382.25317162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-617647.42605488177</v>
      </c>
      <c r="L1466" s="444">
        <f t="shared" ca="1" si="109"/>
        <v>-148853029.67922652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-148853029.67922652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-620220.95699677709</v>
      </c>
      <c r="L1467" s="444">
        <f t="shared" ca="1" si="109"/>
        <v>-149473250.63622329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-149473250.63622329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-622805.21098426369</v>
      </c>
      <c r="L1468" s="444">
        <f t="shared" ca="1" si="109"/>
        <v>-150096055.84720755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-150096055.84720755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-625400.23269669805</v>
      </c>
      <c r="L1469" s="444">
        <f t="shared" ca="1" si="109"/>
        <v>-150721456.07990426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-150721456.07990426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-628006.06699960108</v>
      </c>
      <c r="L1470" s="444">
        <f t="shared" ca="1" si="109"/>
        <v>-151349462.14690387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-151349462.14690387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-630622.75894543284</v>
      </c>
      <c r="L1471" s="444">
        <f t="shared" ca="1" si="109"/>
        <v>-151980084.90584931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-151980084.90584931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-633250.35377437214</v>
      </c>
      <c r="L1472" s="444">
        <f t="shared" ca="1" si="109"/>
        <v>-152613335.25962368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-152613335.25962368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-635888.89691509865</v>
      </c>
      <c r="L1473" s="444">
        <f t="shared" ca="1" si="109"/>
        <v>-153249224.15653878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-153249224.15653878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-638538.43398557825</v>
      </c>
      <c r="L1474" s="444">
        <f t="shared" ca="1" si="109"/>
        <v>-153887762.59052438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-153887762.59052438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-641199.01079385157</v>
      </c>
      <c r="L1475" s="444">
        <f t="shared" ca="1" si="109"/>
        <v>-154528961.60131824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-154528961.60131824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-643870.67333882605</v>
      </c>
      <c r="L1476" s="444">
        <f t="shared" ca="1" si="109"/>
        <v>-155172832.27465707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-155172832.27465707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-646553.46781107108</v>
      </c>
      <c r="L1477" s="444">
        <f t="shared" ca="1" si="109"/>
        <v>-155819385.74246815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-155819385.74246815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-649247.44059361727</v>
      </c>
      <c r="L1478" s="444">
        <f t="shared" ca="1" si="109"/>
        <v>-156468633.18306178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-156468633.18306178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-651952.63826275745</v>
      </c>
      <c r="L1479" s="444">
        <f t="shared" ca="1" si="109"/>
        <v>-157120585.82132453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-157120585.82132453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-654669.10758885217</v>
      </c>
      <c r="L1480" s="444">
        <f t="shared" ca="1" si="109"/>
        <v>-157775254.92891338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-157775254.92891338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-657396.89553713915</v>
      </c>
      <c r="L1481" s="444">
        <f t="shared" ca="1" si="109"/>
        <v>-158432651.82445052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-158432651.82445052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-660136.04926854384</v>
      </c>
      <c r="L1482" s="444">
        <f t="shared" ca="1" si="109"/>
        <v>-159092787.87371907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-159092787.87371907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-662886.6161404961</v>
      </c>
      <c r="L1483" s="444">
        <f t="shared" ca="1" si="109"/>
        <v>-159755674.48985955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-159755674.48985955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-665648.64370774815</v>
      </c>
      <c r="L1484" s="444">
        <f t="shared" ca="1" si="109"/>
        <v>-160421323.1335673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-160421323.1335673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-668422.17972319713</v>
      </c>
      <c r="L1485" s="444">
        <f t="shared" ca="1" si="109"/>
        <v>-161089745.31329051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-161089745.31329051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-671207.27213871048</v>
      </c>
      <c r="L1486" s="444">
        <f t="shared" ca="1" si="109"/>
        <v>-161760952.58542922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-161760952.58542922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-674003.9691059551</v>
      </c>
      <c r="L1487" s="444">
        <f t="shared" ca="1" si="109"/>
        <v>-162434956.55453518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-162434956.55453518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-676812.31897722988</v>
      </c>
      <c r="L1488" s="444">
        <f t="shared" ca="1" si="109"/>
        <v>-163111768.87351242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-163111768.87351242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-679632.37030630175</v>
      </c>
      <c r="L1489" s="444">
        <f t="shared" ca="1" si="109"/>
        <v>-163791401.24381873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-163791401.24381873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-682464.17184924474</v>
      </c>
      <c r="L1490" s="444">
        <f t="shared" ca="1" si="109"/>
        <v>-164473865.41566798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-164473865.41566798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-685307.77256528323</v>
      </c>
      <c r="L1491" s="444">
        <f t="shared" ca="1" si="109"/>
        <v>-165159173.18823326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-165159173.18823326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-688163.2216176386</v>
      </c>
      <c r="L1492" s="444">
        <f t="shared" ca="1" si="109"/>
        <v>-165847336.4098509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-165847336.4098509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-691030.56837437872</v>
      </c>
      <c r="L1493" s="444">
        <f t="shared" ca="1" si="109"/>
        <v>-166538366.97822526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-166538366.97822526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-693909.86240927188</v>
      </c>
      <c r="L1494" s="444">
        <f t="shared" ca="1" si="109"/>
        <v>-167232276.84063452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-167232276.84063452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-696801.15350264381</v>
      </c>
      <c r="L1495" s="444">
        <f t="shared" ca="1" si="109"/>
        <v>-167929077.99413717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-167929077.99413717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-699704.49164223822</v>
      </c>
      <c r="L1496" s="444">
        <f t="shared" ca="1" si="109"/>
        <v>-168628782.4857794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-168628782.4857794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-702619.92702408088</v>
      </c>
      <c r="L1497" s="444">
        <f t="shared" ca="1" si="109"/>
        <v>-169331402.41280347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-169331402.41280347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-705547.5100533478</v>
      </c>
      <c r="L1498" s="444">
        <f t="shared" ca="1" si="109"/>
        <v>-170036949.92285681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-170036949.92285681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-708487.29134523671</v>
      </c>
      <c r="L1499" s="444">
        <f t="shared" ca="1" si="109"/>
        <v>-170745437.21420205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-170745437.21420205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-711439.32172584184</v>
      </c>
      <c r="L1500" s="444">
        <f t="shared" ca="1" si="109"/>
        <v>-171456876.53592789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-171456876.53592789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-714403.65223303286</v>
      </c>
      <c r="L1501" s="444">
        <f t="shared" ca="1" si="109"/>
        <v>-172171280.18816093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-172171280.18816093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-717380.33411733713</v>
      </c>
      <c r="L1502" s="444">
        <f t="shared" ca="1" si="109"/>
        <v>-172888660.52227825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-172888660.52227825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-720369.41884282604</v>
      </c>
      <c r="L1503" s="444">
        <f t="shared" ca="1" si="109"/>
        <v>-173609029.94112107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-173609029.94112107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-723370.9580880045</v>
      </c>
      <c r="L1504" s="444">
        <f t="shared" ca="1" si="109"/>
        <v>-174332400.89920908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-174332400.89920908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-726385.00374670455</v>
      </c>
      <c r="L1505" s="444">
        <f t="shared" ca="1" si="109"/>
        <v>-175058785.9029558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-175058785.9029558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-729411.60792898247</v>
      </c>
      <c r="L1506" s="444">
        <f t="shared" ca="1" si="109"/>
        <v>-175788197.51088479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-175788197.51088479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-732450.82296201994</v>
      </c>
      <c r="L1507" s="444">
        <f t="shared" ca="1" si="109"/>
        <v>-176520648.33384681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-176520648.33384681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-735502.70139102836</v>
      </c>
      <c r="L1508" s="444">
        <f t="shared" ca="1" si="109"/>
        <v>-177256151.03523785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-177256151.03523785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-738567.29598015768</v>
      </c>
      <c r="L1509" s="444">
        <f t="shared" ca="1" si="109"/>
        <v>-177994718.331218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-177994718.331218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-741644.65971340833</v>
      </c>
      <c r="L1510" s="444">
        <f t="shared" ca="1" si="109"/>
        <v>-178736362.99093142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-178736362.99093142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-744734.84579554759</v>
      </c>
      <c r="L1511" s="444">
        <f t="shared" ca="1" si="109"/>
        <v>-179481097.83672696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-179481097.83672696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-747837.90765302896</v>
      </c>
      <c r="L1512" s="444">
        <f t="shared" ca="1" si="109"/>
        <v>-180228935.74438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-180228935.74438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-750953.89893491659</v>
      </c>
      <c r="L1513" s="444">
        <f t="shared" ca="1" si="109"/>
        <v>-180979889.64331493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-180979889.64331493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-754082.8735138122</v>
      </c>
      <c r="L1514" s="444">
        <f t="shared" ca="1" si="109"/>
        <v>-181733972.51682875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-181733972.51682875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-757224.88548678649</v>
      </c>
      <c r="L1515" s="444">
        <f t="shared" ca="1" si="109"/>
        <v>-182491197.40231553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-182491197.40231553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-760379.98917631467</v>
      </c>
      <c r="L1516" s="444">
        <f t="shared" ca="1" si="109"/>
        <v>-183251577.39149183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-183251577.39149183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-763548.23913121596</v>
      </c>
      <c r="L1517" s="444">
        <f t="shared" ca="1" si="109"/>
        <v>-184015125.63062304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-184015125.63062304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-766729.69012759603</v>
      </c>
      <c r="L1518" s="444">
        <f t="shared" ca="1" si="109"/>
        <v>-184781855.32075062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-184781855.32075062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-769924.39716979431</v>
      </c>
      <c r="L1519" s="444">
        <f t="shared" ca="1" si="109"/>
        <v>-185551779.71792042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-185551779.71792042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-773132.41549133509</v>
      </c>
      <c r="L1520" s="444">
        <f t="shared" ca="1" si="109"/>
        <v>-186324912.13341177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-186324912.13341177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-776353.80055588239</v>
      </c>
      <c r="L1521" s="444">
        <f t="shared" ca="1" si="109"/>
        <v>-187101265.93396765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-187101265.93396765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-779588.60805819859</v>
      </c>
      <c r="L1522" s="444">
        <f t="shared" ca="1" si="109"/>
        <v>-187880854.54202583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-187880854.54202583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-782836.89392510767</v>
      </c>
      <c r="L1523" s="444">
        <f t="shared" ca="1" si="109"/>
        <v>-188663691.43595093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-188663691.43595093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-786098.71431646217</v>
      </c>
      <c r="L1524" s="444">
        <f t="shared" ca="1" si="109"/>
        <v>-189449790.15026739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-189449790.15026739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-789374.12562611408</v>
      </c>
      <c r="L1525" s="444">
        <f t="shared" ca="1" si="109"/>
        <v>-190239164.27589351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-190239164.27589351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-792663.1844828896</v>
      </c>
      <c r="L1526" s="444">
        <f t="shared" ca="1" si="109"/>
        <v>-191031827.46037641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-191031827.46037641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-795965.9477515684</v>
      </c>
      <c r="L1527" s="444">
        <f t="shared" ca="1" si="109"/>
        <v>-191827793.40812799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-191827793.40812799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-799282.47253386665</v>
      </c>
      <c r="L1528" s="444">
        <f t="shared" ca="1" si="109"/>
        <v>-192627075.88066185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-192627075.88066185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-802612.81616942433</v>
      </c>
      <c r="L1529" s="444">
        <f t="shared" ca="1" si="109"/>
        <v>-193429688.69683126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-193429688.69683126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-805957.03623679688</v>
      </c>
      <c r="L1530" s="444">
        <f t="shared" ca="1" si="109"/>
        <v>-194235645.73306805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-194235645.73306805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-809315.19055445015</v>
      </c>
      <c r="L1531" s="444">
        <f t="shared" ca="1" si="109"/>
        <v>-195044960.92362249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-195044960.92362249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-812687.33718176035</v>
      </c>
      <c r="L1532" s="444">
        <f t="shared" ca="1" si="109"/>
        <v>-195857648.26080424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-195857648.26080424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-816073.53442001762</v>
      </c>
      <c r="L1533" s="444">
        <f t="shared" ca="1" si="109"/>
        <v>-196673721.79522425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-196673721.79522425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-819473.84081343433</v>
      </c>
      <c r="L1534" s="444">
        <f t="shared" ca="1" si="109"/>
        <v>-197493195.63603768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-197493195.63603768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-822888.31515015697</v>
      </c>
      <c r="L1535" s="444">
        <f t="shared" ca="1" si="109"/>
        <v>-198316083.95118785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-198316083.95118785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-826317.01646328275</v>
      </c>
      <c r="L1536" s="444">
        <f t="shared" ca="1" si="109"/>
        <v>-199142400.96765113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-199142400.96765113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-829760.00403187971</v>
      </c>
      <c r="L1537" s="444">
        <f t="shared" ca="1" si="109"/>
        <v>-199972160.971683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-199972160.971683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-833217.33738201251</v>
      </c>
      <c r="L1538" s="444">
        <f t="shared" ref="L1538:L1792" ca="1" si="114">I1538-J1538+K1538</f>
        <v>-200805378.30906501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-200805378.30906501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-836689.07628777088</v>
      </c>
      <c r="L1539" s="444">
        <f t="shared" ca="1" si="114"/>
        <v>-201642067.38535279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-201642067.38535279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-840175.28077230323</v>
      </c>
      <c r="L1540" s="444">
        <f t="shared" ca="1" si="114"/>
        <v>-202482242.66612509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-202482242.66612509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-843676.01110885455</v>
      </c>
      <c r="L1541" s="444">
        <f t="shared" ca="1" si="114"/>
        <v>-203325918.67723393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-203325918.67723393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-847191.32782180805</v>
      </c>
      <c r="L1542" s="444">
        <f t="shared" ca="1" si="114"/>
        <v>-204173110.00505576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-204173110.00505576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-850721.29168773233</v>
      </c>
      <c r="L1543" s="444">
        <f t="shared" ca="1" si="114"/>
        <v>-205023831.29674348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-205023831.29674348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-854265.96373643121</v>
      </c>
      <c r="L1544" s="444">
        <f t="shared" ca="1" si="114"/>
        <v>-205878097.26047993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-205878097.26047993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-857825.40525199973</v>
      </c>
      <c r="L1545" s="444">
        <f t="shared" ca="1" si="114"/>
        <v>-206735922.66573194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-206735922.66573194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-861399.6777738831</v>
      </c>
      <c r="L1546" s="444">
        <f t="shared" ca="1" si="114"/>
        <v>-207597322.34350583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-207597322.34350583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-864988.8430979409</v>
      </c>
      <c r="L1547" s="444">
        <f t="shared" ca="1" si="114"/>
        <v>-208462311.18660378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-208462311.18660378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-868592.96327751572</v>
      </c>
      <c r="L1548" s="444">
        <f t="shared" ca="1" si="114"/>
        <v>-209330904.1498813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-209330904.1498813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-872212.10062450543</v>
      </c>
      <c r="L1549" s="444">
        <f t="shared" ca="1" si="114"/>
        <v>-210203116.25050581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-210203116.25050581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-875846.31771044096</v>
      </c>
      <c r="L1550" s="444">
        <f t="shared" ca="1" si="114"/>
        <v>-211078962.56821623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-211078962.56821623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-879495.67736756767</v>
      </c>
      <c r="L1551" s="444">
        <f t="shared" ca="1" si="114"/>
        <v>-211958458.2455838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-211958458.2455838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-883160.24268993246</v>
      </c>
      <c r="L1552" s="444">
        <f t="shared" ca="1" si="114"/>
        <v>-212841618.48827374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-212841618.48827374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-886840.077034474</v>
      </c>
      <c r="L1553" s="444">
        <f t="shared" ca="1" si="114"/>
        <v>-213728458.56530821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-213728458.56530821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-890535.24402211758</v>
      </c>
      <c r="L1554" s="444">
        <f t="shared" ca="1" si="114"/>
        <v>-214618993.80933034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-214618993.80933034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-894245.80753887631</v>
      </c>
      <c r="L1555" s="444">
        <f t="shared" ca="1" si="114"/>
        <v>-215513239.61686921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-215513239.61686921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-897971.83173695498</v>
      </c>
      <c r="L1556" s="444">
        <f t="shared" ca="1" si="114"/>
        <v>-216411211.44860616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-216411211.44860616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-901713.381035859</v>
      </c>
      <c r="L1557" s="444">
        <f t="shared" ca="1" si="114"/>
        <v>-217312924.82964203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-217312924.82964203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-905470.52012350853</v>
      </c>
      <c r="L1558" s="444">
        <f t="shared" ca="1" si="114"/>
        <v>-218218395.34976554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-218218395.34976554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-909243.31395735638</v>
      </c>
      <c r="L1559" s="444">
        <f t="shared" ca="1" si="114"/>
        <v>-219127638.6637229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-219127638.6637229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-913031.82776551216</v>
      </c>
      <c r="L1560" s="444">
        <f t="shared" ca="1" si="114"/>
        <v>-220040670.49148843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-220040670.49148843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-916836.12704786845</v>
      </c>
      <c r="L1561" s="444">
        <f t="shared" ca="1" si="114"/>
        <v>-220957506.61853629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-220957506.61853629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-920656.27757723443</v>
      </c>
      <c r="L1562" s="444">
        <f t="shared" ca="1" si="114"/>
        <v>-221878162.89611351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-221878162.89611351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-924492.34540047299</v>
      </c>
      <c r="L1563" s="444">
        <f t="shared" ca="1" si="114"/>
        <v>-222802655.241514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-222802655.241514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-928344.3968396415</v>
      </c>
      <c r="L1564" s="444">
        <f t="shared" ca="1" si="114"/>
        <v>-223730999.63835365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-223730999.63835365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-932212.49849314033</v>
      </c>
      <c r="L1565" s="444">
        <f t="shared" ca="1" si="114"/>
        <v>-224663212.13684678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-224663212.13684678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-936096.71723686159</v>
      </c>
      <c r="L1566" s="444">
        <f t="shared" ca="1" si="114"/>
        <v>-225599308.85408366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-225599308.85408366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-939997.12022534863</v>
      </c>
      <c r="L1567" s="444">
        <f t="shared" ca="1" si="114"/>
        <v>-226539305.974309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-226539305.974309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-943913.77489295416</v>
      </c>
      <c r="L1568" s="444">
        <f t="shared" ca="1" si="114"/>
        <v>-227483219.74920195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-227483219.74920195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-947846.74895500811</v>
      </c>
      <c r="L1569" s="444">
        <f t="shared" ca="1" si="114"/>
        <v>-228431066.49815696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-228431066.49815696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-951796.11040898738</v>
      </c>
      <c r="L1570" s="444">
        <f t="shared" ca="1" si="114"/>
        <v>-229382862.60856596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-229382862.60856596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-955761.92753569141</v>
      </c>
      <c r="L1571" s="444">
        <f t="shared" ca="1" si="114"/>
        <v>-230338624.53610164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-230338624.53610164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-959744.26890042343</v>
      </c>
      <c r="L1572" s="444">
        <f t="shared" ca="1" si="114"/>
        <v>-231298368.80500206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-231298368.80500206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-963743.2033541752</v>
      </c>
      <c r="L1573" s="444">
        <f t="shared" ca="1" si="114"/>
        <v>-232262112.00835624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-232262112.00835624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-967758.80003481766</v>
      </c>
      <c r="L1574" s="444">
        <f t="shared" ca="1" si="114"/>
        <v>-233229870.80839106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-233229870.80839106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-971791.12836829596</v>
      </c>
      <c r="L1575" s="444">
        <f t="shared" ca="1" si="114"/>
        <v>-234201661.93675935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-234201661.93675935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-975840.2580698306</v>
      </c>
      <c r="L1576" s="444">
        <f t="shared" ca="1" si="114"/>
        <v>-235177502.1948292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-235177502.1948292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-979906.25914512167</v>
      </c>
      <c r="L1577" s="444">
        <f t="shared" ca="1" si="114"/>
        <v>-236157408.45397431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-236157408.45397431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-983989.20189155976</v>
      </c>
      <c r="L1578" s="444">
        <f t="shared" ca="1" si="114"/>
        <v>-237141397.65586588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-237141397.65586588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-988089.15689944115</v>
      </c>
      <c r="L1579" s="444">
        <f t="shared" ca="1" si="114"/>
        <v>-238129486.81276533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-238129486.81276533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-992206.19505318895</v>
      </c>
      <c r="L1580" s="444">
        <f t="shared" ca="1" si="114"/>
        <v>-239121693.00781852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-239121693.00781852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-996340.38753257727</v>
      </c>
      <c r="L1581" s="444">
        <f t="shared" ca="1" si="114"/>
        <v>-240118033.39535111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-240118033.39535111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-1000491.8058139629</v>
      </c>
      <c r="L1582" s="444">
        <f t="shared" ca="1" si="114"/>
        <v>-241118525.20116508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-241118525.20116508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-1004660.5216715211</v>
      </c>
      <c r="L1583" s="444">
        <f t="shared" ca="1" si="114"/>
        <v>-242123185.72283661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-242123185.72283661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-1008846.607178486</v>
      </c>
      <c r="L1584" s="444">
        <f t="shared" ca="1" si="114"/>
        <v>-243132032.33001509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-243132032.33001509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-1013050.1347083962</v>
      </c>
      <c r="L1585" s="444">
        <f t="shared" ca="1" si="114"/>
        <v>-244145082.4647235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-244145082.4647235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-1017271.1769363479</v>
      </c>
      <c r="L1586" s="444">
        <f t="shared" ca="1" si="114"/>
        <v>-245162353.64165986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-245162353.64165986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-1021509.8068402493</v>
      </c>
      <c r="L1587" s="444">
        <f t="shared" ca="1" si="114"/>
        <v>-246183863.4485001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-246183863.4485001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-1025766.0977020838</v>
      </c>
      <c r="L1588" s="444">
        <f t="shared" ca="1" si="114"/>
        <v>-247209629.54620218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-247209629.54620218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-1030040.1231091757</v>
      </c>
      <c r="L1589" s="444">
        <f t="shared" ca="1" si="114"/>
        <v>-248239669.66931134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-248239669.66931134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-1034331.9569554641</v>
      </c>
      <c r="L1590" s="444">
        <f t="shared" ca="1" si="114"/>
        <v>-249274001.62626681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-249274001.62626681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-1038641.6734427783</v>
      </c>
      <c r="L1591" s="444">
        <f t="shared" ca="1" si="114"/>
        <v>-250312643.29970959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-250312643.29970959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-1042969.3470821232</v>
      </c>
      <c r="L1592" s="444">
        <f t="shared" ca="1" si="114"/>
        <v>-251355612.6467917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-251355612.6467917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-1047315.0526949654</v>
      </c>
      <c r="L1593" s="444">
        <f t="shared" ca="1" si="114"/>
        <v>-252402927.69948667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-252402927.69948667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-1051678.8654145277</v>
      </c>
      <c r="L1594" s="444">
        <f t="shared" ca="1" si="114"/>
        <v>-253454606.5649012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-253454606.5649012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-1056060.8606870882</v>
      </c>
      <c r="L1595" s="444">
        <f t="shared" ca="1" si="114"/>
        <v>-254510667.42558828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-254510667.42558828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-1060461.1142732846</v>
      </c>
      <c r="L1596" s="444">
        <f t="shared" ca="1" si="114"/>
        <v>-255571128.53986156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-255571128.53986156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-1064879.7022494231</v>
      </c>
      <c r="L1597" s="444">
        <f t="shared" ca="1" si="114"/>
        <v>-256636008.242111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-256636008.242111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-1069316.7010087958</v>
      </c>
      <c r="L1598" s="444">
        <f t="shared" ca="1" si="114"/>
        <v>-257705324.94311979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-257705324.94311979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-1073772.1872629991</v>
      </c>
      <c r="L1599" s="444">
        <f t="shared" ca="1" si="114"/>
        <v>-258779097.13038281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-258779097.13038281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-1078246.2380432617</v>
      </c>
      <c r="L1600" s="444">
        <f t="shared" ca="1" si="114"/>
        <v>-259857343.36842605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-259857343.36842605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-1082738.9307017752</v>
      </c>
      <c r="L1601" s="444">
        <f t="shared" ca="1" si="114"/>
        <v>-260940082.29912782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-260940082.29912782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-1087250.3429130327</v>
      </c>
      <c r="L1602" s="444">
        <f t="shared" ca="1" si="114"/>
        <v>-262027332.64204085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-262027332.64204085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-1091780.5526751704</v>
      </c>
      <c r="L1603" s="444">
        <f t="shared" ca="1" si="114"/>
        <v>-263119113.19471601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-263119113.19471601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-1096329.6383113165</v>
      </c>
      <c r="L1604" s="444">
        <f t="shared" ca="1" si="114"/>
        <v>-264215442.83302733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-264215442.83302733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-1100897.6784709473</v>
      </c>
      <c r="L1605" s="444">
        <f t="shared" ca="1" si="114"/>
        <v>-265316340.51149827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-265316340.51149827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-1105484.7521312428</v>
      </c>
      <c r="L1606" s="444">
        <f t="shared" ca="1" si="114"/>
        <v>-266421825.26362953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-266421825.26362953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-1110090.9385984563</v>
      </c>
      <c r="L1607" s="444">
        <f t="shared" ca="1" si="114"/>
        <v>-267531916.20222798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-267531916.20222798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-1114716.3175092833</v>
      </c>
      <c r="L1608" s="444">
        <f t="shared" ca="1" si="114"/>
        <v>-268646632.51973724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-268646632.51973724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-1119360.9688322386</v>
      </c>
      <c r="L1609" s="444">
        <f t="shared" ca="1" si="114"/>
        <v>-269765993.4885695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-269765993.4885695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-1124024.9728690395</v>
      </c>
      <c r="L1610" s="444">
        <f t="shared" ca="1" si="114"/>
        <v>-270890018.46143854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-270890018.46143854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-1128708.4102559939</v>
      </c>
      <c r="L1611" s="444">
        <f t="shared" ca="1" si="114"/>
        <v>-272018726.87169451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-272018726.87169451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-1133411.3619653936</v>
      </c>
      <c r="L1612" s="444">
        <f t="shared" ca="1" si="114"/>
        <v>-273152138.23365992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-273152138.23365992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-1138133.9093069164</v>
      </c>
      <c r="L1613" s="444">
        <f t="shared" ca="1" si="114"/>
        <v>-274290272.14296687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-274290272.14296687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-1142876.1339290286</v>
      </c>
      <c r="L1614" s="444">
        <f t="shared" ca="1" si="114"/>
        <v>-275433148.27689588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-275433148.27689588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-1147638.1178203996</v>
      </c>
      <c r="L1615" s="444">
        <f t="shared" ca="1" si="114"/>
        <v>-276580786.39471626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-276580786.39471626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-1152419.9433113178</v>
      </c>
      <c r="L1616" s="444">
        <f t="shared" ca="1" si="114"/>
        <v>-277733206.3380276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-277733206.3380276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-1157221.6930751149</v>
      </c>
      <c r="L1617" s="444">
        <f t="shared" ca="1" si="114"/>
        <v>-278890428.03110272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-278890428.03110272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-1162043.4501295947</v>
      </c>
      <c r="L1618" s="444">
        <f t="shared" ca="1" si="114"/>
        <v>-280052471.48123229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-280052471.48123229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-1166885.2978384679</v>
      </c>
      <c r="L1619" s="444">
        <f t="shared" ca="1" si="114"/>
        <v>-281219356.77907073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-281219356.77907073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-1171747.3199127947</v>
      </c>
      <c r="L1620" s="444">
        <f t="shared" ca="1" si="114"/>
        <v>-282391104.09898353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-282391104.09898353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-1176629.6004124314</v>
      </c>
      <c r="L1621" s="444">
        <f t="shared" ca="1" si="114"/>
        <v>-283567733.69939595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-283567733.69939595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-1181532.2237474832</v>
      </c>
      <c r="L1622" s="444">
        <f t="shared" ca="1" si="114"/>
        <v>-284749265.92314345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-284749265.92314345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-1186455.2746797644</v>
      </c>
      <c r="L1623" s="444">
        <f t="shared" ca="1" si="114"/>
        <v>-285935721.19782323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-285935721.19782323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-1191398.8383242635</v>
      </c>
      <c r="L1624" s="444">
        <f t="shared" ca="1" si="114"/>
        <v>-287127120.03614748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-287127120.03614748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-1196363.0001506144</v>
      </c>
      <c r="L1625" s="444">
        <f t="shared" ca="1" si="114"/>
        <v>-288323483.0362981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-288323483.0362981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-1201347.8459845753</v>
      </c>
      <c r="L1626" s="444">
        <f t="shared" ca="1" si="114"/>
        <v>-289524830.88228267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-289524830.88228267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-1206353.4620095112</v>
      </c>
      <c r="L1627" s="444">
        <f t="shared" ca="1" si="114"/>
        <v>-290731184.34429216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-290731184.34429216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-1211379.934767884</v>
      </c>
      <c r="L1628" s="444">
        <f t="shared" ca="1" si="114"/>
        <v>-291942564.27906007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-291942564.27906007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-1216427.3511627503</v>
      </c>
      <c r="L1629" s="444">
        <f t="shared" ca="1" si="114"/>
        <v>-293158991.6302228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-293158991.6302228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-1221495.7984592617</v>
      </c>
      <c r="L1630" s="444">
        <f t="shared" ca="1" si="114"/>
        <v>-294380487.42868209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-294380487.42868209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-1226585.3642861755</v>
      </c>
      <c r="L1631" s="444">
        <f t="shared" ca="1" si="114"/>
        <v>-295607072.79296827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-295607072.79296827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-1231696.1366373678</v>
      </c>
      <c r="L1632" s="444">
        <f t="shared" ca="1" si="114"/>
        <v>-296838768.92960566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-296838768.92960566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-1236828.2038733568</v>
      </c>
      <c r="L1633" s="444">
        <f t="shared" ca="1" si="114"/>
        <v>-298075597.133479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-298075597.133479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-1241981.6547228291</v>
      </c>
      <c r="L1634" s="444">
        <f t="shared" ca="1" si="114"/>
        <v>-299317578.78820181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-299317578.78820181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-1247156.5782841742</v>
      </c>
      <c r="L1635" s="444">
        <f t="shared" ca="1" si="114"/>
        <v>-300564735.36648595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-300564735.36648595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-1252353.0640270249</v>
      </c>
      <c r="L1636" s="444">
        <f t="shared" ca="1" si="114"/>
        <v>-301817088.43051296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-301817088.43051296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-1257571.2017938041</v>
      </c>
      <c r="L1637" s="444">
        <f t="shared" ca="1" si="114"/>
        <v>-303074659.63230675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-303074659.63230675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-1262811.0818012781</v>
      </c>
      <c r="L1638" s="444">
        <f t="shared" ca="1" si="114"/>
        <v>-304337470.71410805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-304337470.71410805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-1268072.7946421169</v>
      </c>
      <c r="L1639" s="444">
        <f t="shared" ca="1" si="114"/>
        <v>-305605543.50875014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-305605543.50875014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-1273356.4312864589</v>
      </c>
      <c r="L1640" s="444">
        <f t="shared" ca="1" si="114"/>
        <v>-306878899.94003659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-306878899.94003659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-1278662.0830834857</v>
      </c>
      <c r="L1641" s="444">
        <f t="shared" ca="1" si="114"/>
        <v>-308157562.02312011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-308157562.02312011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-1283989.8417630005</v>
      </c>
      <c r="L1642" s="444">
        <f t="shared" ca="1" si="114"/>
        <v>-309441551.86488312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-309441551.86488312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-1289339.799437013</v>
      </c>
      <c r="L1643" s="444">
        <f t="shared" ca="1" si="114"/>
        <v>-310730891.66432011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-310730891.66432011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-1294712.0486013338</v>
      </c>
      <c r="L1644" s="444">
        <f t="shared" ca="1" si="114"/>
        <v>-312025603.71292144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-312025603.71292144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-1300106.6821371727</v>
      </c>
      <c r="L1645" s="444">
        <f t="shared" ca="1" si="114"/>
        <v>-313325710.39505863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-313325710.39505863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-1305523.7933127442</v>
      </c>
      <c r="L1646" s="444">
        <f t="shared" ca="1" si="114"/>
        <v>-314631234.18837136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-314631234.18837136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-1310963.4757848806</v>
      </c>
      <c r="L1647" s="444">
        <f t="shared" ca="1" si="114"/>
        <v>-315942197.66415626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-315942197.66415626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-1316425.823600651</v>
      </c>
      <c r="L1648" s="444">
        <f t="shared" ca="1" si="114"/>
        <v>-317258623.48775691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-317258623.48775691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-1321910.9311989872</v>
      </c>
      <c r="L1649" s="444">
        <f t="shared" ca="1" si="114"/>
        <v>-318580534.41895592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-318580534.41895592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-1327418.8934123162</v>
      </c>
      <c r="L1650" s="444">
        <f t="shared" ca="1" si="114"/>
        <v>-319907953.31236821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-319907953.31236821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-1332949.8054682009</v>
      </c>
      <c r="L1651" s="444">
        <f t="shared" ca="1" si="114"/>
        <v>-321240903.11783642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-321240903.11783642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-1338503.7629909851</v>
      </c>
      <c r="L1652" s="444">
        <f t="shared" ca="1" si="114"/>
        <v>-322579406.88082743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-322579406.88082743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-1344080.8620034475</v>
      </c>
      <c r="L1653" s="444">
        <f t="shared" ca="1" si="114"/>
        <v>-323923487.74283087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-323923487.74283087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-1349681.1989284619</v>
      </c>
      <c r="L1654" s="444">
        <f t="shared" ca="1" si="114"/>
        <v>-325273168.94175935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-325273168.94175935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-1355304.870590664</v>
      </c>
      <c r="L1655" s="444">
        <f t="shared" ca="1" si="114"/>
        <v>-326628473.81235003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-326628473.81235003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-1360951.9742181252</v>
      </c>
      <c r="L1656" s="444">
        <f t="shared" ca="1" si="114"/>
        <v>-327989425.78656816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-327989425.78656816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-1366622.607444034</v>
      </c>
      <c r="L1657" s="444">
        <f t="shared" ca="1" si="114"/>
        <v>-329356048.39401221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-329356048.39401221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-1372316.8683083842</v>
      </c>
      <c r="L1658" s="444">
        <f t="shared" ca="1" si="114"/>
        <v>-330728365.26232058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-330728365.26232058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-1378034.855259669</v>
      </c>
      <c r="L1659" s="444">
        <f t="shared" ca="1" si="114"/>
        <v>-332106400.11758024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-332106400.11758024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-1383776.6671565843</v>
      </c>
      <c r="L1660" s="444">
        <f t="shared" ca="1" si="114"/>
        <v>-333490176.78473681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-333490176.78473681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-1389542.4032697368</v>
      </c>
      <c r="L1661" s="444">
        <f t="shared" ca="1" si="114"/>
        <v>-334879719.18800652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-334879719.18800652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-1395332.1632833604</v>
      </c>
      <c r="L1662" s="444">
        <f t="shared" ca="1" si="114"/>
        <v>-336275051.35128987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-336275051.35128987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-1401146.0472970412</v>
      </c>
      <c r="L1663" s="444">
        <f t="shared" ca="1" si="114"/>
        <v>-337676197.39858693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-337676197.39858693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-1406984.1558274454</v>
      </c>
      <c r="L1664" s="444">
        <f t="shared" ca="1" si="114"/>
        <v>-339083181.55441439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-339083181.55441439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-1412846.5898100599</v>
      </c>
      <c r="L1665" s="444">
        <f t="shared" ca="1" si="114"/>
        <v>-340496028.14422446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-340496028.14422446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-1418733.4506009351</v>
      </c>
      <c r="L1666" s="444">
        <f t="shared" ca="1" si="114"/>
        <v>-341914761.59482539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-341914761.59482539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-1424644.839978439</v>
      </c>
      <c r="L1667" s="444">
        <f t="shared" ca="1" si="114"/>
        <v>-343339406.43480384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-343339406.43480384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-1430580.8601450161</v>
      </c>
      <c r="L1668" s="444">
        <f t="shared" ca="1" si="114"/>
        <v>-344769987.29494888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-344769987.29494888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-1436541.6137289535</v>
      </c>
      <c r="L1669" s="444">
        <f t="shared" ca="1" si="114"/>
        <v>-346206528.90867782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-346206528.90867782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-1442527.2037861575</v>
      </c>
      <c r="L1670" s="444">
        <f t="shared" ca="1" si="114"/>
        <v>-347649056.11246395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-347649056.11246395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-1448537.733801933</v>
      </c>
      <c r="L1671" s="444">
        <f t="shared" ca="1" si="114"/>
        <v>-349097593.84626591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-349097593.84626591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-1454573.3076927746</v>
      </c>
      <c r="L1672" s="444">
        <f t="shared" ca="1" si="114"/>
        <v>-350552167.15395868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-350552167.15395868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-1460634.0298081611</v>
      </c>
      <c r="L1673" s="444">
        <f t="shared" ca="1" si="114"/>
        <v>-352012801.18376684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-352012801.18376684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-1466720.0049323619</v>
      </c>
      <c r="L1674" s="444">
        <f t="shared" ca="1" si="114"/>
        <v>-353479521.18869919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-353479521.18869919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-1472831.3382862466</v>
      </c>
      <c r="L1675" s="444">
        <f t="shared" ca="1" si="114"/>
        <v>-354952352.52698541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-354952352.52698541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-1478968.1355291058</v>
      </c>
      <c r="L1676" s="444">
        <f t="shared" ca="1" si="114"/>
        <v>-356431320.66251451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-356431320.66251451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-1485130.5027604771</v>
      </c>
      <c r="L1677" s="444">
        <f t="shared" ca="1" si="114"/>
        <v>-357916451.16527498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-357916451.16527498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-1491318.5465219792</v>
      </c>
      <c r="L1678" s="444">
        <f t="shared" ca="1" si="114"/>
        <v>-359407769.71179694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-359407769.71179694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-1497532.3737991538</v>
      </c>
      <c r="L1679" s="444">
        <f t="shared" ca="1" si="114"/>
        <v>-360905302.08559608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-360905302.08559608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-1503772.092023317</v>
      </c>
      <c r="L1680" s="444">
        <f t="shared" ca="1" si="114"/>
        <v>-362409074.1776194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-362409074.1776194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-1510037.8090734142</v>
      </c>
      <c r="L1681" s="444">
        <f t="shared" ca="1" si="114"/>
        <v>-363919111.98669279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-363919111.98669279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-1516329.6332778865</v>
      </c>
      <c r="L1682" s="444">
        <f t="shared" ca="1" si="114"/>
        <v>-365435441.61997068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-365435441.61997068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-1522647.6734165445</v>
      </c>
      <c r="L1683" s="444">
        <f t="shared" ca="1" si="114"/>
        <v>-366958089.29338723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-366958089.29338723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-1528992.0387224469</v>
      </c>
      <c r="L1684" s="444">
        <f t="shared" ca="1" si="114"/>
        <v>-368487081.33210969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-368487081.33210969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-1535362.8388837904</v>
      </c>
      <c r="L1685" s="444">
        <f t="shared" ca="1" si="114"/>
        <v>-370022444.17099351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-370022444.17099351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-1541760.1840458063</v>
      </c>
      <c r="L1686" s="444">
        <f t="shared" ca="1" si="114"/>
        <v>-371564204.3550393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-371564204.3550393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-1548184.1848126638</v>
      </c>
      <c r="L1687" s="444">
        <f t="shared" ca="1" si="114"/>
        <v>-373112388.53985196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-373112388.53985196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-1554634.9522493831</v>
      </c>
      <c r="L1688" s="444">
        <f t="shared" ca="1" si="114"/>
        <v>-374667023.49210137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-374667023.49210137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-1561112.5978837558</v>
      </c>
      <c r="L1689" s="444">
        <f t="shared" ca="1" si="114"/>
        <v>-376228136.08998513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-376228136.08998513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-1567617.2337082713</v>
      </c>
      <c r="L1690" s="444">
        <f t="shared" ca="1" si="114"/>
        <v>-377795753.32369339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-377795753.32369339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-1574148.9721820557</v>
      </c>
      <c r="L1691" s="444">
        <f t="shared" ca="1" si="114"/>
        <v>-379369902.29587543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-379369902.29587543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-1580707.9262328143</v>
      </c>
      <c r="L1692" s="444">
        <f t="shared" ca="1" si="114"/>
        <v>-380950610.22210824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-380950610.22210824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-1587294.2092587843</v>
      </c>
      <c r="L1693" s="444">
        <f t="shared" ca="1" si="114"/>
        <v>-382537904.43136704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-382537904.43136704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-1593907.935130696</v>
      </c>
      <c r="L1694" s="444">
        <f t="shared" ca="1" si="114"/>
        <v>-384131812.36649776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-384131812.36649776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-1600549.2181937406</v>
      </c>
      <c r="L1695" s="444">
        <f t="shared" ca="1" si="114"/>
        <v>-385732361.58469152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-385732361.58469152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-1607218.173269548</v>
      </c>
      <c r="L1696" s="444">
        <f t="shared" ca="1" si="114"/>
        <v>-387339579.75796109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-387339579.75796109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-1613914.9156581713</v>
      </c>
      <c r="L1697" s="444">
        <f t="shared" ca="1" si="114"/>
        <v>-388953494.67361927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-388953494.67361927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-1620639.5611400802</v>
      </c>
      <c r="L1698" s="444">
        <f t="shared" ca="1" si="114"/>
        <v>-390574134.23475933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-390574134.23475933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-1627392.2259781638</v>
      </c>
      <c r="L1699" s="444">
        <f t="shared" ca="1" si="114"/>
        <v>-392201526.46073747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-392201526.46073747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-1634173.0269197393</v>
      </c>
      <c r="L1700" s="444">
        <f t="shared" ca="1" si="114"/>
        <v>-393835699.48765719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-393835699.48765719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-1640982.0811985717</v>
      </c>
      <c r="L1701" s="444">
        <f t="shared" ca="1" si="114"/>
        <v>-395476681.56885576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-395476681.56885576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-1647819.5065368989</v>
      </c>
      <c r="L1702" s="444">
        <f t="shared" ca="1" si="114"/>
        <v>-397124501.07539266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-397124501.07539266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-1654685.4211474694</v>
      </c>
      <c r="L1703" s="444">
        <f t="shared" ca="1" si="114"/>
        <v>-398779186.49654013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-398779186.49654013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-1661579.9437355839</v>
      </c>
      <c r="L1704" s="444">
        <f t="shared" ca="1" si="114"/>
        <v>-400440766.44027573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-400440766.44027573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-1668503.1935011488</v>
      </c>
      <c r="L1705" s="444">
        <f t="shared" ca="1" si="114"/>
        <v>-402109269.6337769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-402109269.6337769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-1675455.2901407371</v>
      </c>
      <c r="L1706" s="444">
        <f t="shared" ca="1" si="114"/>
        <v>-403784724.92391765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-403784724.92391765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-1682436.3538496569</v>
      </c>
      <c r="L1707" s="444">
        <f t="shared" ca="1" si="114"/>
        <v>-405467161.2777673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-405467161.2777673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-1689446.5053240303</v>
      </c>
      <c r="L1708" s="444">
        <f t="shared" ca="1" si="114"/>
        <v>-407156607.78309131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-407156607.78309131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-1696485.8657628803</v>
      </c>
      <c r="L1709" s="444">
        <f t="shared" ca="1" si="114"/>
        <v>-408853093.6488542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-408853093.6488542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-1703554.5568702258</v>
      </c>
      <c r="L1710" s="444">
        <f t="shared" ca="1" si="114"/>
        <v>-410556648.20572442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-410556648.20572442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-1710652.7008571851</v>
      </c>
      <c r="L1711" s="444">
        <f t="shared" ca="1" si="114"/>
        <v>-412267300.90658158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-412267300.90658158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-1717780.4204440899</v>
      </c>
      <c r="L1712" s="444">
        <f t="shared" ca="1" si="114"/>
        <v>-413985081.32702565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-413985081.32702565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-1724937.8388626068</v>
      </c>
      <c r="L1713" s="444">
        <f t="shared" ca="1" si="114"/>
        <v>-415710019.16588825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-415710019.16588825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-1732125.0798578677</v>
      </c>
      <c r="L1714" s="444">
        <f t="shared" ca="1" si="114"/>
        <v>-417442144.24574614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-417442144.24574614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-1739342.267690609</v>
      </c>
      <c r="L1715" s="444">
        <f t="shared" ca="1" si="114"/>
        <v>-419181486.51343673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-419181486.51343673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-1746589.5271393198</v>
      </c>
      <c r="L1716" s="444">
        <f t="shared" ca="1" si="114"/>
        <v>-420928076.04057604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-420928076.04057604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-1753866.9835024001</v>
      </c>
      <c r="L1717" s="444">
        <f t="shared" ca="1" si="114"/>
        <v>-422681943.02407843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-422681943.02407843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-1761174.7626003264</v>
      </c>
      <c r="L1718" s="444">
        <f t="shared" ca="1" si="114"/>
        <v>-424443117.78667873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-424443117.78667873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-1768512.990777828</v>
      </c>
      <c r="L1719" s="444">
        <f t="shared" ca="1" si="114"/>
        <v>-426211630.77745658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-426211630.77745658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-1775881.7949060691</v>
      </c>
      <c r="L1720" s="444">
        <f t="shared" ca="1" si="114"/>
        <v>-427987512.57236266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-427987512.57236266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-1783281.3023848447</v>
      </c>
      <c r="L1721" s="444">
        <f t="shared" ca="1" si="114"/>
        <v>-429770793.87474751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-429770793.87474751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-1790711.6411447814</v>
      </c>
      <c r="L1722" s="444">
        <f t="shared" ca="1" si="114"/>
        <v>-431561505.51589227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-431561505.51589227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-1798172.9396495512</v>
      </c>
      <c r="L1723" s="444">
        <f t="shared" ca="1" si="114"/>
        <v>-433359678.45554179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-433359678.45554179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-1805665.3268980908</v>
      </c>
      <c r="L1724" s="444">
        <f t="shared" ca="1" si="114"/>
        <v>-435165343.78243989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-435165343.78243989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-1813188.9324268326</v>
      </c>
      <c r="L1725" s="444">
        <f t="shared" ca="1" si="114"/>
        <v>-436978532.7148667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-436978532.7148667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-1820743.8863119448</v>
      </c>
      <c r="L1726" s="444">
        <f t="shared" ca="1" si="114"/>
        <v>-438799276.60117865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-438799276.60117865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-1828330.3191715775</v>
      </c>
      <c r="L1727" s="444">
        <f t="shared" ca="1" si="114"/>
        <v>-440627606.92035019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-440627606.92035019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-1835948.3621681256</v>
      </c>
      <c r="L1728" s="444">
        <f t="shared" ca="1" si="114"/>
        <v>-442463555.28251833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-442463555.28251833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-1843598.1470104931</v>
      </c>
      <c r="L1729" s="444">
        <f t="shared" ca="1" si="114"/>
        <v>-444307153.42952883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-444307153.42952883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-1851279.8059563704</v>
      </c>
      <c r="L1730" s="444">
        <f t="shared" ca="1" si="114"/>
        <v>-446158433.2354852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-446158433.2354852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-1858993.4718145216</v>
      </c>
      <c r="L1731" s="444">
        <f t="shared" ca="1" si="114"/>
        <v>-448017426.70729971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-448017426.70729971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-1866739.2779470822</v>
      </c>
      <c r="L1732" s="444">
        <f t="shared" ca="1" si="114"/>
        <v>-449884165.98524678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-449884165.98524678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-1874517.3582718617</v>
      </c>
      <c r="L1733" s="444">
        <f t="shared" ca="1" si="114"/>
        <v>-451758683.34351861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-451758683.34351861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-1882327.8472646612</v>
      </c>
      <c r="L1734" s="444">
        <f t="shared" ca="1" si="114"/>
        <v>-453641011.19078326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-453641011.19078326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-1890170.8799615966</v>
      </c>
      <c r="L1735" s="444">
        <f t="shared" ca="1" si="114"/>
        <v>-455531182.07074487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-455531182.07074487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-1898046.5919614369</v>
      </c>
      <c r="L1736" s="444">
        <f t="shared" ca="1" si="114"/>
        <v>-457429228.66270632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-457429228.66270632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-1905955.1194279431</v>
      </c>
      <c r="L1737" s="444">
        <f t="shared" ca="1" si="114"/>
        <v>-459335183.78213423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-459335183.78213423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-1913896.5990922258</v>
      </c>
      <c r="L1738" s="444">
        <f t="shared" ca="1" si="114"/>
        <v>-461249080.38122648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-461249080.38122648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-1921871.1682551103</v>
      </c>
      <c r="L1739" s="444">
        <f t="shared" ca="1" si="114"/>
        <v>-463170951.54948157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-463170951.54948157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-1929878.9647895067</v>
      </c>
      <c r="L1740" s="444">
        <f t="shared" ca="1" si="114"/>
        <v>-465100830.51427108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-465100830.51427108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-1937920.1271427961</v>
      </c>
      <c r="L1741" s="444">
        <f t="shared" ca="1" si="114"/>
        <v>-467038750.64141387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-467038750.64141387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-1945994.7943392242</v>
      </c>
      <c r="L1742" s="444">
        <f t="shared" ca="1" si="114"/>
        <v>-468984745.43575311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-468984745.43575311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-1954103.1059823046</v>
      </c>
      <c r="L1743" s="444">
        <f t="shared" ca="1" si="114"/>
        <v>-470938848.54173541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-470938848.54173541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-1962245.2022572309</v>
      </c>
      <c r="L1744" s="444">
        <f t="shared" ca="1" si="114"/>
        <v>-472901093.74399263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-472901093.74399263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-1970421.2239333028</v>
      </c>
      <c r="L1745" s="444">
        <f t="shared" ca="1" si="114"/>
        <v>-474871514.96792591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-474871514.96792591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-1978631.312366358</v>
      </c>
      <c r="L1746" s="444">
        <f t="shared" ca="1" si="114"/>
        <v>-476850146.28029227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-476850146.28029227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-1986875.6095012177</v>
      </c>
      <c r="L1747" s="444">
        <f t="shared" ca="1" si="114"/>
        <v>-478837021.88979352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-478837021.88979352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-1995154.2578741396</v>
      </c>
      <c r="L1748" s="444">
        <f t="shared" ca="1" si="114"/>
        <v>-480832176.14766765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-480832176.14766765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-2003467.4006152819</v>
      </c>
      <c r="L1749" s="444">
        <f t="shared" ca="1" si="114"/>
        <v>-482835643.54828292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-482835643.54828292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-2011815.1814511791</v>
      </c>
      <c r="L1750" s="444">
        <f t="shared" ca="1" si="114"/>
        <v>-484847458.72973412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-484847458.72973412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-2020197.7447072256</v>
      </c>
      <c r="L1751" s="444">
        <f t="shared" ca="1" si="114"/>
        <v>-486867656.47444135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-486867656.47444135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-2028615.2353101724</v>
      </c>
      <c r="L1752" s="444">
        <f t="shared" ca="1" si="114"/>
        <v>-488896271.70975155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-488896271.70975155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-2037067.7987906311</v>
      </c>
      <c r="L1753" s="444">
        <f t="shared" ca="1" si="114"/>
        <v>-490933339.50854218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-490933339.50854218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-2045555.5812855926</v>
      </c>
      <c r="L1754" s="444">
        <f t="shared" ca="1" si="114"/>
        <v>-492978895.08982778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-492978895.08982778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-2054078.729540949</v>
      </c>
      <c r="L1755" s="444">
        <f t="shared" ca="1" si="114"/>
        <v>-495032973.81936872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-495032973.81936872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-2062637.390914036</v>
      </c>
      <c r="L1756" s="444">
        <f t="shared" ca="1" si="114"/>
        <v>-497095611.21028274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-497095611.21028274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-2071231.7133761784</v>
      </c>
      <c r="L1757" s="444">
        <f t="shared" ca="1" si="114"/>
        <v>-499166842.92365891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-499166842.92365891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-2079861.8455152453</v>
      </c>
      <c r="L1758" s="444">
        <f t="shared" ca="1" si="114"/>
        <v>-501246704.76917416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-501246704.76917416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-2088527.9365382257</v>
      </c>
      <c r="L1759" s="444">
        <f t="shared" ca="1" si="114"/>
        <v>-503335232.70571238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-503335232.70571238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-2097230.1362738013</v>
      </c>
      <c r="L1760" s="444">
        <f t="shared" ca="1" si="114"/>
        <v>-505432462.84198618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-505432462.84198618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-2105968.5951749422</v>
      </c>
      <c r="L1761" s="444">
        <f t="shared" ca="1" si="114"/>
        <v>-507538431.43716115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-507538431.43716115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-2114743.4643215043</v>
      </c>
      <c r="L1762" s="444">
        <f t="shared" ca="1" si="114"/>
        <v>-509653174.90148264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-509653174.90148264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-2123554.8954228442</v>
      </c>
      <c r="L1763" s="444">
        <f t="shared" ca="1" si="114"/>
        <v>-511776729.79690546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-511776729.79690546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-2132403.0408204393</v>
      </c>
      <c r="L1764" s="444">
        <f t="shared" ca="1" si="114"/>
        <v>-513909132.83772588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-513909132.83772588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-2141288.0534905242</v>
      </c>
      <c r="L1765" s="444">
        <f t="shared" ca="1" si="114"/>
        <v>-516050420.8912164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-516050420.8912164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-2150210.087046735</v>
      </c>
      <c r="L1766" s="444">
        <f t="shared" ca="1" si="114"/>
        <v>-518200630.97826314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-518200630.97826314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-2159169.2957427632</v>
      </c>
      <c r="L1767" s="444">
        <f t="shared" ca="1" si="114"/>
        <v>-520359800.27400589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-520359800.27400589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-2168165.8344750246</v>
      </c>
      <c r="L1768" s="444">
        <f t="shared" ca="1" si="114"/>
        <v>-522527966.10848093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-522527966.10848093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-2177199.8587853368</v>
      </c>
      <c r="L1769" s="444">
        <f t="shared" ca="1" si="114"/>
        <v>-524705165.96726626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-524705165.96726626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-2186271.5248636096</v>
      </c>
      <c r="L1770" s="444">
        <f t="shared" ca="1" si="114"/>
        <v>-526891437.49212986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-526891437.49212986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-2195380.9895505412</v>
      </c>
      <c r="L1771" s="444">
        <f t="shared" ca="1" si="114"/>
        <v>-529086818.48168039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-529086818.48168039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-2204528.4103403352</v>
      </c>
      <c r="L1772" s="444">
        <f t="shared" ca="1" si="114"/>
        <v>-531291346.8920207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-531291346.8920207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-2213713.9453834197</v>
      </c>
      <c r="L1773" s="444">
        <f t="shared" ca="1" si="114"/>
        <v>-533505060.83740413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-533505060.83740413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-2222937.7534891837</v>
      </c>
      <c r="L1774" s="444">
        <f t="shared" ca="1" si="114"/>
        <v>-535727998.59089333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-535727998.59089333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-2232199.9941287222</v>
      </c>
      <c r="L1775" s="444">
        <f t="shared" ca="1" si="114"/>
        <v>-537960198.58502209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-537960198.58502209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-2241500.8274375922</v>
      </c>
      <c r="L1776" s="444">
        <f t="shared" ca="1" si="114"/>
        <v>-540201699.41245973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-540201699.41245973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-2250840.4142185822</v>
      </c>
      <c r="L1777" s="444">
        <f t="shared" ca="1" si="114"/>
        <v>-542452539.82667828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-542452539.82667828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-2260218.9159444929</v>
      </c>
      <c r="L1778" s="444">
        <f t="shared" ca="1" si="114"/>
        <v>-544712758.74262273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-544712758.74262273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-2269636.4947609282</v>
      </c>
      <c r="L1779" s="444">
        <f t="shared" ca="1" si="114"/>
        <v>-546982395.2373836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-546982395.2373836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-2279093.3134890981</v>
      </c>
      <c r="L1780" s="444">
        <f t="shared" ca="1" si="114"/>
        <v>-549261488.55087268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-549261488.55087268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-2288589.5356286364</v>
      </c>
      <c r="L1781" s="444">
        <f t="shared" ca="1" si="114"/>
        <v>-551550078.08650136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-551550078.08650136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-2298125.3253604225</v>
      </c>
      <c r="L1782" s="444">
        <f t="shared" ca="1" si="114"/>
        <v>-553848203.41186178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-553848203.41186178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-2307700.847549424</v>
      </c>
      <c r="L1783" s="444">
        <f t="shared" ca="1" si="114"/>
        <v>-556155904.25941122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-556155904.25941122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-2317316.2677475465</v>
      </c>
      <c r="L1784" s="444">
        <f t="shared" ca="1" si="114"/>
        <v>-558473220.52715874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-558473220.52715874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-2326971.7521964945</v>
      </c>
      <c r="L1785" s="444">
        <f t="shared" ca="1" si="114"/>
        <v>-560800192.27935529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-560800192.27935529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-2336667.4678306468</v>
      </c>
      <c r="L1786" s="444">
        <f t="shared" ca="1" si="114"/>
        <v>-563136859.74718595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-563136859.74718595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-2346403.5822799415</v>
      </c>
      <c r="L1787" s="444">
        <f t="shared" ca="1" si="114"/>
        <v>-565483263.32946587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-565483263.32946587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-2356180.2638727743</v>
      </c>
      <c r="L1788" s="444">
        <f t="shared" ca="1" si="114"/>
        <v>-567839443.59333861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-567839443.59333861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-2365997.6816389109</v>
      </c>
      <c r="L1789" s="444">
        <f t="shared" ca="1" si="114"/>
        <v>-570205441.27497756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-570205441.27497756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-2375856.0053124065</v>
      </c>
      <c r="L1790" s="444">
        <f t="shared" ca="1" si="114"/>
        <v>-572581297.28029001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-572581297.28029001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-2385755.4053345416</v>
      </c>
      <c r="L1791" s="444">
        <f t="shared" ca="1" si="114"/>
        <v>-574967052.6856246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-574967052.6856246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-2395696.0528567689</v>
      </c>
      <c r="L1792" s="444">
        <f t="shared" ca="1" si="114"/>
        <v>-577362748.7384814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-577362748.7384814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-2405678.1197436727</v>
      </c>
      <c r="L1793" s="444">
        <f t="shared" ref="L1793:L2047" ca="1" si="119">I1793-J1793+K1793</f>
        <v>-579768426.85822511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-579768426.85822511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-2415701.7785759377</v>
      </c>
      <c r="L1794" s="444">
        <f t="shared" ca="1" si="119"/>
        <v>-582184128.636801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-582184128.636801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-2425767.2026533373</v>
      </c>
      <c r="L1795" s="444">
        <f t="shared" ca="1" si="119"/>
        <v>-584609895.83945429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-584609895.83945429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-2435874.5659977263</v>
      </c>
      <c r="L1796" s="444">
        <f t="shared" ca="1" si="119"/>
        <v>-587045770.40545201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-587045770.40545201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-2446024.0433560498</v>
      </c>
      <c r="L1797" s="444">
        <f t="shared" ca="1" si="119"/>
        <v>-589491794.44880807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-589491794.44880807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-2456215.8102033669</v>
      </c>
      <c r="L1798" s="444">
        <f t="shared" ca="1" si="119"/>
        <v>-591948010.25901139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-591948010.25901139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-2466450.0427458808</v>
      </c>
      <c r="L1799" s="444">
        <f t="shared" ca="1" si="119"/>
        <v>-594414460.30175722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-594414460.30175722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-2476726.9179239883</v>
      </c>
      <c r="L1800" s="444">
        <f t="shared" ca="1" si="119"/>
        <v>-596891187.21968126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-596891187.21968126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-2487046.6134153386</v>
      </c>
      <c r="L1801" s="444">
        <f t="shared" ca="1" si="119"/>
        <v>-599378233.83309662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-599378233.83309662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-2497409.3076379024</v>
      </c>
      <c r="L1802" s="444">
        <f t="shared" ca="1" si="119"/>
        <v>-601875643.14073455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-601875643.14073455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-2507815.1797530605</v>
      </c>
      <c r="L1803" s="444">
        <f t="shared" ca="1" si="119"/>
        <v>-604383458.32048762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-604383458.32048762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-2518264.4096686984</v>
      </c>
      <c r="L1804" s="444">
        <f t="shared" ca="1" si="119"/>
        <v>-606901722.7301563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-606901722.7301563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-2528757.1780423177</v>
      </c>
      <c r="L1805" s="444">
        <f t="shared" ca="1" si="119"/>
        <v>-609430479.9081986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-609430479.9081986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-2539293.6662841607</v>
      </c>
      <c r="L1806" s="444">
        <f t="shared" ca="1" si="119"/>
        <v>-611969773.5744828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-611969773.5744828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-2549874.056560345</v>
      </c>
      <c r="L1807" s="444">
        <f t="shared" ca="1" si="119"/>
        <v>-614519647.6310432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-614519647.6310432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-2560498.5317960135</v>
      </c>
      <c r="L1808" s="444">
        <f t="shared" ca="1" si="119"/>
        <v>-617080146.16283917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-617080146.16283917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-2571167.2756784963</v>
      </c>
      <c r="L1809" s="444">
        <f t="shared" ca="1" si="119"/>
        <v>-619651313.43851769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-619651313.43851769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-2581880.4726604903</v>
      </c>
      <c r="L1810" s="444">
        <f t="shared" ca="1" si="119"/>
        <v>-622233193.91117823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-622233193.91117823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-2592638.3079632428</v>
      </c>
      <c r="L1811" s="444">
        <f t="shared" ca="1" si="119"/>
        <v>-624825832.21914148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-624825832.21914148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-2603440.9675797559</v>
      </c>
      <c r="L1812" s="444">
        <f t="shared" ca="1" si="119"/>
        <v>-627429273.18672121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-627429273.18672121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-2614288.6382780052</v>
      </c>
      <c r="L1813" s="444">
        <f t="shared" ca="1" si="119"/>
        <v>-630043561.82499921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-630043561.82499921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-2625181.5076041631</v>
      </c>
      <c r="L1814" s="444">
        <f t="shared" ca="1" si="119"/>
        <v>-632668743.33260334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-632668743.33260334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-2636119.7638858473</v>
      </c>
      <c r="L1815" s="444">
        <f t="shared" ca="1" si="119"/>
        <v>-635304863.09648919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-635304863.09648919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-2647103.5962353717</v>
      </c>
      <c r="L1816" s="444">
        <f t="shared" ca="1" si="119"/>
        <v>-637951966.69272459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-637951966.69272459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-2658133.194553019</v>
      </c>
      <c r="L1817" s="444">
        <f t="shared" ca="1" si="119"/>
        <v>-640610099.8872776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-640610099.8872776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-2669208.7495303233</v>
      </c>
      <c r="L1818" s="444">
        <f t="shared" ca="1" si="119"/>
        <v>-643279308.63680792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-643279308.63680792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-2680330.4526533661</v>
      </c>
      <c r="L1819" s="444">
        <f t="shared" ca="1" si="119"/>
        <v>-645959639.08946133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-645959639.08946133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-2691498.4962060889</v>
      </c>
      <c r="L1820" s="444">
        <f t="shared" ca="1" si="119"/>
        <v>-648651137.58566737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-648651137.58566737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-2702713.073273614</v>
      </c>
      <c r="L1821" s="444">
        <f t="shared" ca="1" si="119"/>
        <v>-651353850.65894103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-651353850.65894103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-2713974.3777455874</v>
      </c>
      <c r="L1822" s="444">
        <f t="shared" ca="1" si="119"/>
        <v>-654067825.03668666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-654067825.03668666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-2725282.6043195277</v>
      </c>
      <c r="L1823" s="444">
        <f t="shared" ca="1" si="119"/>
        <v>-656793107.64100623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-656793107.64100623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-2736637.9485041928</v>
      </c>
      <c r="L1824" s="444">
        <f t="shared" ca="1" si="119"/>
        <v>-659529745.58951044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-659529745.58951044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-2748040.60662296</v>
      </c>
      <c r="L1825" s="444">
        <f t="shared" ca="1" si="119"/>
        <v>-662277786.19613338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-662277786.19613338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-2759490.7758172224</v>
      </c>
      <c r="L1826" s="444">
        <f t="shared" ca="1" si="119"/>
        <v>-665037276.97195065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-665037276.97195065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-2770988.6540497942</v>
      </c>
      <c r="L1827" s="444">
        <f t="shared" ca="1" si="119"/>
        <v>-667808265.6260004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-667808265.6260004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-2782534.4401083351</v>
      </c>
      <c r="L1828" s="444">
        <f t="shared" ca="1" si="119"/>
        <v>-670590800.0661087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-670590800.0661087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-2794128.3336087861</v>
      </c>
      <c r="L1829" s="444">
        <f t="shared" ca="1" si="119"/>
        <v>-673384928.39971745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-673384928.39971745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-2805770.5349988225</v>
      </c>
      <c r="L1830" s="444">
        <f t="shared" ca="1" si="119"/>
        <v>-676190698.93471622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-676190698.93471622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-2817461.2455613175</v>
      </c>
      <c r="L1831" s="444">
        <f t="shared" ca="1" si="119"/>
        <v>-679008160.18027759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-679008160.18027759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-2829200.6674178233</v>
      </c>
      <c r="L1832" s="444">
        <f t="shared" ca="1" si="119"/>
        <v>-681837360.84769535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-681837360.84769535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-2840989.0035320641</v>
      </c>
      <c r="L1833" s="444">
        <f t="shared" ca="1" si="119"/>
        <v>-684678349.8512274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-684678349.8512274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-2852826.4577134475</v>
      </c>
      <c r="L1834" s="444">
        <f t="shared" ca="1" si="119"/>
        <v>-687531176.30894089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-687531176.30894089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-2864713.234620587</v>
      </c>
      <c r="L1835" s="444">
        <f t="shared" ca="1" si="119"/>
        <v>-690395889.54356146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-690395889.54356146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-2876649.5397648392</v>
      </c>
      <c r="L1836" s="444">
        <f t="shared" ca="1" si="119"/>
        <v>-693272539.08332634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-693272539.08332634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-2888635.5795138599</v>
      </c>
      <c r="L1837" s="444">
        <f t="shared" ca="1" si="119"/>
        <v>-696161174.66284025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-696161174.66284025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-2900671.5610951679</v>
      </c>
      <c r="L1838" s="444">
        <f t="shared" ca="1" si="119"/>
        <v>-699061846.22393537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-699061846.22393537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-2912757.6925997306</v>
      </c>
      <c r="L1839" s="444">
        <f t="shared" ca="1" si="119"/>
        <v>-701974603.91653514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-701974603.91653514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-2924894.1829855628</v>
      </c>
      <c r="L1840" s="444">
        <f t="shared" ca="1" si="119"/>
        <v>-704899498.09952068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-704899498.09952068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-2937081.2420813362</v>
      </c>
      <c r="L1841" s="444">
        <f t="shared" ca="1" si="119"/>
        <v>-707836579.34160197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-707836579.34160197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-2949319.0805900083</v>
      </c>
      <c r="L1842" s="444">
        <f t="shared" ca="1" si="119"/>
        <v>-710785898.42219198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-710785898.42219198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-2961607.9100924665</v>
      </c>
      <c r="L1843" s="444">
        <f t="shared" ca="1" si="119"/>
        <v>-713747506.33228445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-713747506.33228445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-2973947.943051185</v>
      </c>
      <c r="L1844" s="444">
        <f t="shared" ca="1" si="119"/>
        <v>-716721454.27533567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-716721454.27533567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-2986339.3928138986</v>
      </c>
      <c r="L1845" s="444">
        <f t="shared" ca="1" si="119"/>
        <v>-719707793.66814959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-719707793.66814959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-2998782.4736172901</v>
      </c>
      <c r="L1846" s="444">
        <f t="shared" ca="1" si="119"/>
        <v>-722706576.14176691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-722706576.14176691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-3011277.4005906954</v>
      </c>
      <c r="L1847" s="444">
        <f t="shared" ca="1" si="119"/>
        <v>-725717853.54235756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-725717853.54235756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-3023824.3897598232</v>
      </c>
      <c r="L1848" s="444">
        <f t="shared" ca="1" si="119"/>
        <v>-728741677.93211734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-728741677.93211734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-3036423.6580504887</v>
      </c>
      <c r="L1849" s="444">
        <f t="shared" ca="1" si="119"/>
        <v>-731778101.59016788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-731778101.59016788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-3049075.4232923663</v>
      </c>
      <c r="L1850" s="444">
        <f t="shared" ca="1" si="119"/>
        <v>-734827177.01346028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-734827177.01346028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-3061779.904222751</v>
      </c>
      <c r="L1851" s="444">
        <f t="shared" ca="1" si="119"/>
        <v>-737888956.91768301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-737888956.91768301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-3074537.3204903458</v>
      </c>
      <c r="L1852" s="444">
        <f t="shared" ca="1" si="119"/>
        <v>-740963494.23817337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-740963494.23817337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-3087347.8926590555</v>
      </c>
      <c r="L1853" s="444">
        <f t="shared" ca="1" si="119"/>
        <v>-744050842.13083243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-744050842.13083243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-3100211.8422118016</v>
      </c>
      <c r="L1854" s="444">
        <f t="shared" ca="1" si="119"/>
        <v>-747151053.97304428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-747151053.97304428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-3113129.391554351</v>
      </c>
      <c r="L1855" s="444">
        <f t="shared" ca="1" si="119"/>
        <v>-750264183.36459863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-750264183.36459863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-3126100.764019161</v>
      </c>
      <c r="L1856" s="444">
        <f t="shared" ca="1" si="119"/>
        <v>-753390284.12861776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-753390284.12861776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-3139126.1838692408</v>
      </c>
      <c r="L1857" s="444">
        <f t="shared" ca="1" si="119"/>
        <v>-756529410.31248701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-756529410.31248701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-3152205.876302029</v>
      </c>
      <c r="L1858" s="444">
        <f t="shared" ca="1" si="119"/>
        <v>-759681616.18878901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-759681616.18878901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-3165340.0674532875</v>
      </c>
      <c r="L1859" s="444">
        <f t="shared" ca="1" si="119"/>
        <v>-762846956.25624228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-762846956.25624228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-3178528.9844010095</v>
      </c>
      <c r="L1860" s="444">
        <f t="shared" ca="1" si="119"/>
        <v>-766025485.24064326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-766025485.24064326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-3191772.855169347</v>
      </c>
      <c r="L1861" s="444">
        <f t="shared" ca="1" si="119"/>
        <v>-769217258.09581256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-769217258.09581256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-3205071.9087325521</v>
      </c>
      <c r="L1862" s="444">
        <f t="shared" ca="1" si="119"/>
        <v>-772422330.00454509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-772422330.00454509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-3218426.375018938</v>
      </c>
      <c r="L1863" s="444">
        <f t="shared" ca="1" si="119"/>
        <v>-775640756.37956405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-775640756.37956405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-3231836.48491485</v>
      </c>
      <c r="L1864" s="444">
        <f t="shared" ca="1" si="119"/>
        <v>-778872592.86447895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-778872592.86447895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-3245302.4702686621</v>
      </c>
      <c r="L1865" s="444">
        <f t="shared" ca="1" si="119"/>
        <v>-782117895.33474755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-782117895.33474755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-3258824.5638947813</v>
      </c>
      <c r="L1866" s="444">
        <f t="shared" ca="1" si="119"/>
        <v>-785376719.8986423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-785376719.8986423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-3272402.9995776764</v>
      </c>
      <c r="L1867" s="444">
        <f t="shared" ca="1" si="119"/>
        <v>-788649122.89821994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-788649122.89821994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-3286038.0120759164</v>
      </c>
      <c r="L1868" s="444">
        <f t="shared" ca="1" si="119"/>
        <v>-791935160.91029584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-791935160.91029584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-3299729.8371262327</v>
      </c>
      <c r="L1869" s="444">
        <f t="shared" ca="1" si="119"/>
        <v>-795234890.7474221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-795234890.7474221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-3313478.7114475919</v>
      </c>
      <c r="L1870" s="444">
        <f t="shared" ca="1" si="119"/>
        <v>-798548369.4588697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-798548369.4588697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-3327284.8727452904</v>
      </c>
      <c r="L1871" s="444">
        <f t="shared" ca="1" si="119"/>
        <v>-801875654.33161497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-801875654.33161497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-3341148.5597150624</v>
      </c>
      <c r="L1872" s="444">
        <f t="shared" ca="1" si="119"/>
        <v>-805216802.89133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-805216802.89133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-3355070.0120472084</v>
      </c>
      <c r="L1873" s="444">
        <f t="shared" ca="1" si="119"/>
        <v>-808571872.90337718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-808571872.90337718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-3369049.4704307383</v>
      </c>
      <c r="L1874" s="444">
        <f t="shared" ca="1" si="119"/>
        <v>-811940922.37380791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-811940922.37380791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-3383087.176557533</v>
      </c>
      <c r="L1875" s="444">
        <f t="shared" ca="1" si="119"/>
        <v>-815324009.55036545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-815324009.55036545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-3397183.3731265226</v>
      </c>
      <c r="L1876" s="444">
        <f t="shared" ca="1" si="119"/>
        <v>-818721192.92349195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-818721192.92349195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-3411338.3038478829</v>
      </c>
      <c r="L1877" s="444">
        <f t="shared" ca="1" si="119"/>
        <v>-822132531.22733986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-822132531.22733986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-3425552.2134472495</v>
      </c>
      <c r="L1878" s="444">
        <f t="shared" ca="1" si="119"/>
        <v>-825558083.44078708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-825558083.44078708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-3439825.347669946</v>
      </c>
      <c r="L1879" s="444">
        <f t="shared" ca="1" si="119"/>
        <v>-828997908.78845704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-828997908.78845704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-3454157.9532852378</v>
      </c>
      <c r="L1880" s="444">
        <f t="shared" ca="1" si="119"/>
        <v>-832452066.74174225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-832452066.74174225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-3468550.2780905925</v>
      </c>
      <c r="L1881" s="444">
        <f t="shared" ca="1" si="119"/>
        <v>-835920617.01983285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-835920617.01983285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-3483002.57091597</v>
      </c>
      <c r="L1882" s="444">
        <f t="shared" ca="1" si="119"/>
        <v>-839403619.59074879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-839403619.59074879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-3497515.08162812</v>
      </c>
      <c r="L1883" s="444">
        <f t="shared" ca="1" si="119"/>
        <v>-842901134.67237687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-842901134.67237687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-3512088.0611349037</v>
      </c>
      <c r="L1884" s="444">
        <f t="shared" ca="1" si="119"/>
        <v>-846413222.73351181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-846413222.73351181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-3526721.7613896322</v>
      </c>
      <c r="L1885" s="444">
        <f t="shared" ca="1" si="119"/>
        <v>-849939944.49490142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-849939944.49490142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-3541416.4353954219</v>
      </c>
      <c r="L1886" s="444">
        <f t="shared" ca="1" si="119"/>
        <v>-853481360.9302969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-853481360.9302969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-3556172.3372095702</v>
      </c>
      <c r="L1887" s="444">
        <f t="shared" ca="1" si="119"/>
        <v>-857037533.26750648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-857037533.26750648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-3570989.7219479438</v>
      </c>
      <c r="L1888" s="444">
        <f t="shared" ca="1" si="119"/>
        <v>-860608522.98945439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-860608522.98945439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-3585868.8457893934</v>
      </c>
      <c r="L1889" s="444">
        <f t="shared" ca="1" si="119"/>
        <v>-864194391.83524382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-864194391.83524382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-3600809.9659801824</v>
      </c>
      <c r="L1890" s="444">
        <f t="shared" ca="1" si="119"/>
        <v>-867795201.80122399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-867795201.80122399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-3615813.3408384337</v>
      </c>
      <c r="L1891" s="444">
        <f t="shared" ca="1" si="119"/>
        <v>-871411015.14206243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-871411015.14206243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-3630879.2297585928</v>
      </c>
      <c r="L1892" s="444">
        <f t="shared" ca="1" si="119"/>
        <v>-875041894.37182105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-875041894.37182105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-3646007.8932159208</v>
      </c>
      <c r="L1893" s="444">
        <f t="shared" ca="1" si="119"/>
        <v>-878687902.26503694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-878687902.26503694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-3661199.5927709872</v>
      </c>
      <c r="L1894" s="444">
        <f t="shared" ca="1" si="119"/>
        <v>-882349101.85780787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-882349101.85780787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-3676454.5910741994</v>
      </c>
      <c r="L1895" s="444">
        <f t="shared" ca="1" si="119"/>
        <v>-886025556.4488821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-886025556.4488821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-3691773.151870342</v>
      </c>
      <c r="L1896" s="444">
        <f t="shared" ca="1" si="119"/>
        <v>-889717329.60075247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-889717329.60075247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-3707155.5400031353</v>
      </c>
      <c r="L1897" s="444">
        <f t="shared" ca="1" si="119"/>
        <v>-893424485.14075565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-893424485.14075565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-3722602.0214198153</v>
      </c>
      <c r="L1898" s="444">
        <f t="shared" ca="1" si="119"/>
        <v>-897147087.16217542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-897147087.16217542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-3738112.8631757307</v>
      </c>
      <c r="L1899" s="444">
        <f t="shared" ca="1" si="119"/>
        <v>-900885200.02535117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-900885200.02535117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-3753688.3334389627</v>
      </c>
      <c r="L1900" s="444">
        <f t="shared" ca="1" si="119"/>
        <v>-904638888.35879016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-904638888.35879016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-3769328.7014949587</v>
      </c>
      <c r="L1901" s="444">
        <f t="shared" ca="1" si="119"/>
        <v>-908408217.06028509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-908408217.06028509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-3785034.2377511873</v>
      </c>
      <c r="L1902" s="444">
        <f t="shared" ca="1" si="119"/>
        <v>-912193251.29803634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-912193251.29803634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-3800805.2137418184</v>
      </c>
      <c r="L1903" s="444">
        <f t="shared" ca="1" si="119"/>
        <v>-915994056.51177812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-915994056.51177812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-3816641.9021324087</v>
      </c>
      <c r="L1904" s="444">
        <f t="shared" ca="1" si="119"/>
        <v>-919810698.41391051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-919810698.41391051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-3832544.5767246271</v>
      </c>
      <c r="L1905" s="444">
        <f t="shared" ca="1" si="119"/>
        <v>-923643242.99063516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-923643242.99063516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-3848513.5124609792</v>
      </c>
      <c r="L1906" s="444">
        <f t="shared" ca="1" si="119"/>
        <v>-927491756.5030961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-927491756.5030961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-3864548.9854295668</v>
      </c>
      <c r="L1907" s="444">
        <f t="shared" ca="1" si="119"/>
        <v>-931356305.48852563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-931356305.48852563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-3880651.2728688563</v>
      </c>
      <c r="L1908" s="444">
        <f t="shared" ca="1" si="119"/>
        <v>-935236956.7613945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-935236956.7613945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-3896820.6531724771</v>
      </c>
      <c r="L1909" s="444">
        <f t="shared" ca="1" si="119"/>
        <v>-939133777.41456699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-939133777.41456699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-3913057.405894029</v>
      </c>
      <c r="L1910" s="444">
        <f t="shared" ca="1" si="119"/>
        <v>-943046834.82046103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-943046834.82046103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-3929361.8117519207</v>
      </c>
      <c r="L1911" s="444">
        <f t="shared" ca="1" si="119"/>
        <v>-946976196.632213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-946976196.632213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-3945734.1526342211</v>
      </c>
      <c r="L1912" s="444">
        <f t="shared" ca="1" si="119"/>
        <v>-950921930.78484726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-950921930.78484726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-3962174.7116035298</v>
      </c>
      <c r="L1913" s="444">
        <f t="shared" ca="1" si="119"/>
        <v>-954884105.49645078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-954884105.49645078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-3978683.7729018778</v>
      </c>
      <c r="L1914" s="444">
        <f t="shared" ca="1" si="119"/>
        <v>-958862789.26935267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-958862789.26935267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-3995261.621955636</v>
      </c>
      <c r="L1915" s="444">
        <f t="shared" ca="1" si="119"/>
        <v>-962858050.89130831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-962858050.89130831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-4011908.5453804517</v>
      </c>
      <c r="L1916" s="444">
        <f t="shared" ca="1" si="119"/>
        <v>-966869959.43668878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-966869959.43668878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-4028624.8309862032</v>
      </c>
      <c r="L1917" s="444">
        <f t="shared" ca="1" si="119"/>
        <v>-970898584.26767504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-970898584.26767504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-4045410.7677819799</v>
      </c>
      <c r="L1918" s="444">
        <f t="shared" ca="1" si="119"/>
        <v>-974943995.03545702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-974943995.03545702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-4062266.6459810715</v>
      </c>
      <c r="L1919" s="444">
        <f t="shared" ca="1" si="119"/>
        <v>-979006261.68143809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-979006261.68143809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-4079192.7570059914</v>
      </c>
      <c r="L1920" s="444">
        <f t="shared" ca="1" si="119"/>
        <v>-983085454.43844414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-983085454.43844414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-4096189.3934935178</v>
      </c>
      <c r="L1921" s="444">
        <f t="shared" ca="1" si="119"/>
        <v>-987181643.83193767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-987181643.83193767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-4113256.84929974</v>
      </c>
      <c r="L1922" s="444">
        <f t="shared" ca="1" si="119"/>
        <v>-991294900.68123746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-991294900.68123746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-4130395.4195051561</v>
      </c>
      <c r="L1923" s="444">
        <f t="shared" ca="1" si="119"/>
        <v>-995425296.10074258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-995425296.10074258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-4147605.4004197605</v>
      </c>
      <c r="L1924" s="444">
        <f t="shared" ca="1" si="119"/>
        <v>-999572901.50116229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-999572901.50116229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-4164887.089588176</v>
      </c>
      <c r="L1925" s="444">
        <f t="shared" ca="1" si="119"/>
        <v>-1003737788.5907505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-1003737788.5907505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-4182240.7857947936</v>
      </c>
      <c r="L1926" s="444">
        <f t="shared" ca="1" si="119"/>
        <v>-1007920029.3765452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-1007920029.3765452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-4199666.7890689382</v>
      </c>
      <c r="L1927" s="444">
        <f t="shared" ca="1" si="119"/>
        <v>-1012119696.1656141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-1012119696.1656141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-4217165.4006900592</v>
      </c>
      <c r="L1928" s="444">
        <f t="shared" ca="1" si="119"/>
        <v>-1016336861.5663042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-1016336861.5663042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-4234736.9231929341</v>
      </c>
      <c r="L1929" s="444">
        <f t="shared" ca="1" si="119"/>
        <v>-1020571598.4894972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-1020571598.4894972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-4252381.6603729054</v>
      </c>
      <c r="L1930" s="444">
        <f t="shared" ca="1" si="119"/>
        <v>-1024823980.14987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-1024823980.14987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-4270099.9172911253</v>
      </c>
      <c r="L1931" s="444">
        <f t="shared" ca="1" si="119"/>
        <v>-1029094080.0671612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-1029094080.0671612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-4287892.0002798382</v>
      </c>
      <c r="L1932" s="444">
        <f t="shared" ca="1" si="119"/>
        <v>-1033381972.067441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-1033381972.067441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-4305758.2169476701</v>
      </c>
      <c r="L1933" s="444">
        <f t="shared" ca="1" si="119"/>
        <v>-1037687730.2843887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-1037687730.2843887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-4323698.8761849524</v>
      </c>
      <c r="L1934" s="444">
        <f t="shared" ca="1" si="119"/>
        <v>-1042011429.1605736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-1042011429.1605736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-4341714.2881690562</v>
      </c>
      <c r="L1935" s="444">
        <f t="shared" ca="1" si="119"/>
        <v>-1046353143.4487426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-1046353143.4487426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-4359804.7643697606</v>
      </c>
      <c r="L1936" s="444">
        <f t="shared" ca="1" si="119"/>
        <v>-1050712948.2131124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-1050712948.2131124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-4377970.6175546348</v>
      </c>
      <c r="L1937" s="444">
        <f t="shared" ca="1" si="119"/>
        <v>-1055090918.830667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-1055090918.830667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-4396212.1617944464</v>
      </c>
      <c r="L1938" s="444">
        <f t="shared" ca="1" si="119"/>
        <v>-1059487130.9924614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-1059487130.9924614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-4414529.7124685897</v>
      </c>
      <c r="L1939" s="444">
        <f t="shared" ca="1" si="119"/>
        <v>-1063901660.7049301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-1063901660.7049301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-4432923.5862705419</v>
      </c>
      <c r="L1940" s="444">
        <f t="shared" ca="1" si="119"/>
        <v>-1068334584.2912006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-1068334584.2912006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-4451394.101213336</v>
      </c>
      <c r="L1941" s="444">
        <f t="shared" ca="1" si="119"/>
        <v>-1072785978.392414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-1072785978.392414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-4469941.576635058</v>
      </c>
      <c r="L1942" s="444">
        <f t="shared" ca="1" si="119"/>
        <v>-1077255919.969049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-1077255919.969049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-4488566.3332043709</v>
      </c>
      <c r="L1943" s="444">
        <f t="shared" ca="1" si="119"/>
        <v>-1081744486.3022532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-1081744486.3022532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-4507268.6929260548</v>
      </c>
      <c r="L1944" s="444">
        <f t="shared" ca="1" si="119"/>
        <v>-1086251754.9951794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-1086251754.9951794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-4526048.9791465811</v>
      </c>
      <c r="L1945" s="444">
        <f t="shared" ca="1" si="119"/>
        <v>-1090777803.9743259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-1090777803.9743259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-4544907.5165596912</v>
      </c>
      <c r="L1946" s="444">
        <f t="shared" ca="1" si="119"/>
        <v>-1095322711.4908855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-1095322711.4908855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-4563844.6312120231</v>
      </c>
      <c r="L1947" s="444">
        <f t="shared" ca="1" si="119"/>
        <v>-1099886556.1220975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-1099886556.1220975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-4582860.6505087391</v>
      </c>
      <c r="L1948" s="444">
        <f t="shared" ca="1" si="119"/>
        <v>-1104469416.7726061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-1104469416.7726061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-4601955.9032191923</v>
      </c>
      <c r="L1949" s="444">
        <f t="shared" ca="1" si="119"/>
        <v>-1109071372.6758254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-1109071372.6758254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-4621130.7194826053</v>
      </c>
      <c r="L1950" s="444">
        <f t="shared" ca="1" si="119"/>
        <v>-1113692503.395308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-1113692503.395308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-4640385.4308137838</v>
      </c>
      <c r="L1951" s="444">
        <f t="shared" ca="1" si="119"/>
        <v>-1118332888.8261218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-1118332888.8261218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-4659720.370108841</v>
      </c>
      <c r="L1952" s="444">
        <f t="shared" ca="1" si="119"/>
        <v>-1122992609.1962306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-1122992609.1962306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-4679135.8716509612</v>
      </c>
      <c r="L1953" s="444">
        <f t="shared" ca="1" si="119"/>
        <v>-1127671745.0678816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-1127671745.0678816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-4698632.2711161729</v>
      </c>
      <c r="L1954" s="444">
        <f t="shared" ca="1" si="119"/>
        <v>-1132370377.3389978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-1132370377.3389978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-4718209.9055791572</v>
      </c>
      <c r="L1955" s="444">
        <f t="shared" ca="1" si="119"/>
        <v>-1137088587.2445769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-1137088587.2445769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-4737869.1135190707</v>
      </c>
      <c r="L1956" s="444">
        <f t="shared" ca="1" si="119"/>
        <v>-1141826456.3580959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-1141826456.3580959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-4757610.2348253997</v>
      </c>
      <c r="L1957" s="444">
        <f t="shared" ca="1" si="119"/>
        <v>-1146584066.5929213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-1146584066.5929213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-4777433.6108038388</v>
      </c>
      <c r="L1958" s="444">
        <f t="shared" ca="1" si="119"/>
        <v>-1151361500.2037251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-1151361500.2037251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-4797339.5841821879</v>
      </c>
      <c r="L1959" s="444">
        <f t="shared" ca="1" si="119"/>
        <v>-1156158839.7879074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-1156158839.7879074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-4817328.499116281</v>
      </c>
      <c r="L1960" s="444">
        <f t="shared" ca="1" si="119"/>
        <v>-1160976168.2870235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-1160976168.2870235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-4837400.7011959311</v>
      </c>
      <c r="L1961" s="444">
        <f t="shared" ca="1" si="119"/>
        <v>-1165813568.9882195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-1165813568.9882195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-4857556.5374509143</v>
      </c>
      <c r="L1962" s="444">
        <f t="shared" ca="1" si="119"/>
        <v>-1170671125.5256705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-1170671125.5256705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-4877796.3563569607</v>
      </c>
      <c r="L1963" s="444">
        <f t="shared" ca="1" si="119"/>
        <v>-1175548921.8820274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-1175548921.8820274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-4898120.5078417808</v>
      </c>
      <c r="L1964" s="444">
        <f t="shared" ca="1" si="119"/>
        <v>-1180447042.3898692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-1180447042.3898692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-4918529.3432911215</v>
      </c>
      <c r="L1965" s="444">
        <f t="shared" ca="1" si="119"/>
        <v>-1185365571.7331603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-1185365571.7331603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-4939023.2155548343</v>
      </c>
      <c r="L1966" s="444">
        <f t="shared" ca="1" si="119"/>
        <v>-1190304594.9487152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-1190304594.9487152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-4959602.4789529797</v>
      </c>
      <c r="L1967" s="444">
        <f t="shared" ca="1" si="119"/>
        <v>-1195264197.4276681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-1195264197.4276681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-4980267.4892819505</v>
      </c>
      <c r="L1968" s="444">
        <f t="shared" ca="1" si="119"/>
        <v>-1200244464.91695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-1200244464.91695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-5001018.6038206248</v>
      </c>
      <c r="L1969" s="444">
        <f t="shared" ca="1" si="119"/>
        <v>-1205245483.5207705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-1205245483.5207705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-5021856.1813365435</v>
      </c>
      <c r="L1970" s="444">
        <f t="shared" ca="1" si="119"/>
        <v>-1210267339.7021072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-1210267339.7021072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-5042780.5820921129</v>
      </c>
      <c r="L1971" s="444">
        <f t="shared" ca="1" si="119"/>
        <v>-1215310120.2841992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-1215310120.2841992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-5063792.1678508297</v>
      </c>
      <c r="L1972" s="444">
        <f t="shared" ca="1" si="119"/>
        <v>-1220373912.45205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-1220373912.45205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-5084891.301883541</v>
      </c>
      <c r="L1973" s="444">
        <f t="shared" ca="1" si="119"/>
        <v>-1225458803.7539334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-1225458803.7539334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-5106078.3489747224</v>
      </c>
      <c r="L1974" s="444">
        <f t="shared" ca="1" si="119"/>
        <v>-1230564882.1029081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-1230564882.1029081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-5127353.6754287835</v>
      </c>
      <c r="L1975" s="444">
        <f t="shared" ca="1" si="119"/>
        <v>-1235692235.778337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-1235692235.778337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-5148717.649076404</v>
      </c>
      <c r="L1976" s="444">
        <f t="shared" ca="1" si="119"/>
        <v>-1240840953.4274135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-1240840953.4274135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-5170170.6392808892</v>
      </c>
      <c r="L1977" s="444">
        <f t="shared" ca="1" si="119"/>
        <v>-1246011124.0666943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-1246011124.0666943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-5191713.0169445593</v>
      </c>
      <c r="L1978" s="444">
        <f t="shared" ca="1" si="119"/>
        <v>-1251202837.0836389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-1251202837.0836389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-5213345.1545151621</v>
      </c>
      <c r="L1979" s="444">
        <f t="shared" ca="1" si="119"/>
        <v>-1256416182.2381542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-1256416182.2381542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-5235067.4259923091</v>
      </c>
      <c r="L1980" s="444">
        <f t="shared" ca="1" si="119"/>
        <v>-1261651249.6641464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-1261651249.6641464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-5256880.2069339436</v>
      </c>
      <c r="L1981" s="444">
        <f t="shared" ca="1" si="119"/>
        <v>-1266908129.8710804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-1266908129.8710804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-5278783.8744628346</v>
      </c>
      <c r="L1982" s="444">
        <f t="shared" ca="1" si="119"/>
        <v>-1272186913.7455432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-1272186913.7455432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-5300778.8072730964</v>
      </c>
      <c r="L1983" s="444">
        <f t="shared" ca="1" si="119"/>
        <v>-1277487692.5528164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-1277487692.5528164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-5322865.3856367348</v>
      </c>
      <c r="L1984" s="444">
        <f t="shared" ca="1" si="119"/>
        <v>-1282810557.9384532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-1282810557.9384532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-5345043.9914102219</v>
      </c>
      <c r="L1985" s="444">
        <f t="shared" ca="1" si="119"/>
        <v>-1288155601.9298635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-1288155601.9298635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-5367315.0080410978</v>
      </c>
      <c r="L1986" s="444">
        <f t="shared" ca="1" si="119"/>
        <v>-1293522916.9379046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-1293522916.9379046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-5389678.8205746021</v>
      </c>
      <c r="L1987" s="444">
        <f t="shared" ca="1" si="119"/>
        <v>-1298912595.7584791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-1298912595.7584791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-5412135.8156603295</v>
      </c>
      <c r="L1988" s="444">
        <f t="shared" ca="1" si="119"/>
        <v>-1304324731.5741394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-1304324731.5741394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-5434686.3815589137</v>
      </c>
      <c r="L1989" s="444">
        <f t="shared" ca="1" si="119"/>
        <v>-1309759417.9556983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-1309759417.9556983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-5457330.9081487423</v>
      </c>
      <c r="L1990" s="444">
        <f t="shared" ca="1" si="119"/>
        <v>-1315216748.863847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-1315216748.863847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-5480069.7869326957</v>
      </c>
      <c r="L1991" s="444">
        <f t="shared" ca="1" si="119"/>
        <v>-1320696818.6507797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-1320696818.6507797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-5502903.4110449152</v>
      </c>
      <c r="L1992" s="444">
        <f t="shared" ca="1" si="119"/>
        <v>-1326199722.0618246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-1326199722.0618246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-5525832.1752576027</v>
      </c>
      <c r="L1993" s="444">
        <f t="shared" ca="1" si="119"/>
        <v>-1331725554.2370822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-1331725554.2370822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-5548856.4759878423</v>
      </c>
      <c r="L1994" s="444">
        <f t="shared" ca="1" si="119"/>
        <v>-1337274410.7130702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-1337274410.7130702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-5571976.7113044588</v>
      </c>
      <c r="L1995" s="444">
        <f t="shared" ca="1" si="119"/>
        <v>-1342846387.4243746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-1342846387.4243746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-5595193.2809348945</v>
      </c>
      <c r="L1996" s="444">
        <f t="shared" ca="1" si="119"/>
        <v>-1348441580.7053094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-1348441580.7053094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-5618506.5862721223</v>
      </c>
      <c r="L1997" s="444">
        <f t="shared" ca="1" si="119"/>
        <v>-1354060087.2915816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-1354060087.2915816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-5641917.0303815901</v>
      </c>
      <c r="L1998" s="444">
        <f t="shared" ca="1" si="119"/>
        <v>-1359702004.3219633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-1359702004.3219633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-5665425.01800818</v>
      </c>
      <c r="L1999" s="444">
        <f t="shared" ca="1" si="119"/>
        <v>-1365367429.3399715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-1365367429.3399715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-5689030.9555832148</v>
      </c>
      <c r="L2000" s="444">
        <f t="shared" ca="1" si="119"/>
        <v>-1371056460.2955546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-1371056460.2955546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-5712735.2512314776</v>
      </c>
      <c r="L2001" s="444">
        <f t="shared" ca="1" si="119"/>
        <v>-1376769195.5467861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-1376769195.5467861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-5736538.3147782749</v>
      </c>
      <c r="L2002" s="444">
        <f t="shared" ca="1" si="119"/>
        <v>-1382505733.8615644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-1382505733.8615644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-5760440.557756518</v>
      </c>
      <c r="L2003" s="444">
        <f t="shared" ca="1" si="119"/>
        <v>-1388266174.4193208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-1388266174.4193208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-5784442.3934138371</v>
      </c>
      <c r="L2004" s="444">
        <f t="shared" ca="1" si="119"/>
        <v>-1394050616.8127346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-1394050616.8127346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-5808544.2367197275</v>
      </c>
      <c r="L2005" s="444">
        <f t="shared" ca="1" si="119"/>
        <v>-1399859161.0494542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-1399859161.0494542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-5832746.5043727262</v>
      </c>
      <c r="L2006" s="444">
        <f t="shared" ca="1" si="119"/>
        <v>-1405691907.553827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-1405691907.553827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-5857049.6148076123</v>
      </c>
      <c r="L2007" s="444">
        <f t="shared" ca="1" si="119"/>
        <v>-1411548957.1686347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-1411548957.1686347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-5881453.9882026445</v>
      </c>
      <c r="L2008" s="444">
        <f t="shared" ca="1" si="119"/>
        <v>-1417430411.1568372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-1417430411.1568372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-5905960.046486822</v>
      </c>
      <c r="L2009" s="444">
        <f t="shared" ca="1" si="119"/>
        <v>-1423336371.2033241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-1423336371.2033241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-5930568.2133471835</v>
      </c>
      <c r="L2010" s="444">
        <f t="shared" ca="1" si="119"/>
        <v>-1429266939.4166713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-1429266939.4166713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-5955278.9142361302</v>
      </c>
      <c r="L2011" s="444">
        <f t="shared" ca="1" si="119"/>
        <v>-1435222218.3309073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-1435222218.3309073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-5980092.5763787804</v>
      </c>
      <c r="L2012" s="444">
        <f t="shared" ca="1" si="119"/>
        <v>-1441202310.9072862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-1441202310.9072862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-6005009.6287803594</v>
      </c>
      <c r="L2013" s="444">
        <f t="shared" ca="1" si="119"/>
        <v>-1447207320.5360665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-1447207320.5360665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-6030030.5022336105</v>
      </c>
      <c r="L2014" s="444">
        <f t="shared" ca="1" si="119"/>
        <v>-1453237351.0383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-1453237351.0383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-6055155.6293262504</v>
      </c>
      <c r="L2015" s="444">
        <f t="shared" ca="1" si="119"/>
        <v>-1459292506.6676264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-1459292506.6676264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-6080385.4444484431</v>
      </c>
      <c r="L2016" s="444">
        <f t="shared" ca="1" si="119"/>
        <v>-1465372892.1120749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-1465372892.1120749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-6105720.3838003119</v>
      </c>
      <c r="L2017" s="444">
        <f t="shared" ca="1" si="119"/>
        <v>-1471478612.4958751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-1471478612.4958751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-6131160.8853994794</v>
      </c>
      <c r="L2018" s="444">
        <f t="shared" ca="1" si="119"/>
        <v>-1477609773.3812747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-1477609773.3812747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-6156707.3890886446</v>
      </c>
      <c r="L2019" s="444">
        <f t="shared" ca="1" si="119"/>
        <v>-1483766480.7703633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-1483766480.7703633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-6182360.33654318</v>
      </c>
      <c r="L2020" s="444">
        <f t="shared" ca="1" si="119"/>
        <v>-1489948841.1069064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-1489948841.1069064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-6208120.1712787766</v>
      </c>
      <c r="L2021" s="444">
        <f t="shared" ca="1" si="119"/>
        <v>-1496156961.2781851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-1496156961.2781851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-6233987.3386591049</v>
      </c>
      <c r="L2022" s="444">
        <f t="shared" ca="1" si="119"/>
        <v>-1502390948.6168442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-1502390948.6168442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-6259962.2859035172</v>
      </c>
      <c r="L2023" s="444">
        <f t="shared" ca="1" si="119"/>
        <v>-1508650910.9027476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-1508650910.9027476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-6286045.4620947819</v>
      </c>
      <c r="L2024" s="444">
        <f t="shared" ca="1" si="119"/>
        <v>-1514936956.3648424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-1514936956.3648424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-6312237.3181868438</v>
      </c>
      <c r="L2025" s="444">
        <f t="shared" ca="1" si="119"/>
        <v>-1521249193.6830292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-1521249193.6830292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-6338538.3070126213</v>
      </c>
      <c r="L2026" s="444">
        <f t="shared" ca="1" si="119"/>
        <v>-1527587731.9900417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-1527587731.9900417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-6364948.8832918406</v>
      </c>
      <c r="L2027" s="444">
        <f t="shared" ca="1" si="119"/>
        <v>-1533952680.8733335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-1533952680.8733335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-6391469.5036388896</v>
      </c>
      <c r="L2028" s="444">
        <f t="shared" ca="1" si="119"/>
        <v>-1540344150.3769724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-1540344150.3769724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-6418100.6265707184</v>
      </c>
      <c r="L2029" s="444">
        <f t="shared" ca="1" si="119"/>
        <v>-1546762251.0035431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-1546762251.0035431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-6444842.7125147628</v>
      </c>
      <c r="L2030" s="444">
        <f t="shared" ca="1" si="119"/>
        <v>-1553207093.716058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-1553207093.716058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-6471696.223816908</v>
      </c>
      <c r="L2031" s="444">
        <f t="shared" ca="1" si="119"/>
        <v>-1559678789.9398749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-1559678789.9398749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-6498661.6247494789</v>
      </c>
      <c r="L2032" s="444">
        <f t="shared" ca="1" si="119"/>
        <v>-1566177451.5646243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-1566177451.5646243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-6525739.3815192683</v>
      </c>
      <c r="L2033" s="444">
        <f t="shared" ca="1" si="119"/>
        <v>-1572703190.9461436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-1572703190.9461436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-6552929.9622755982</v>
      </c>
      <c r="L2034" s="444">
        <f t="shared" ca="1" si="119"/>
        <v>-1579256120.9084191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-1579256120.9084191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-6580233.8371184133</v>
      </c>
      <c r="L2035" s="444">
        <f t="shared" ca="1" si="119"/>
        <v>-1585836354.7455375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-1585836354.7455375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-6607651.4781064065</v>
      </c>
      <c r="L2036" s="444">
        <f t="shared" ca="1" si="119"/>
        <v>-1592444006.223644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-1592444006.223644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-6635183.3592651831</v>
      </c>
      <c r="L2037" s="444">
        <f t="shared" ca="1" si="119"/>
        <v>-1599079189.5829091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-1599079189.5829091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-6662829.9565954544</v>
      </c>
      <c r="L2038" s="444">
        <f t="shared" ca="1" si="119"/>
        <v>-1605742019.5395045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-1605742019.5395045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-6690591.7480812687</v>
      </c>
      <c r="L2039" s="444">
        <f t="shared" ca="1" si="119"/>
        <v>-1612432611.2875857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-1612432611.2875857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-6718469.2136982735</v>
      </c>
      <c r="L2040" s="444">
        <f t="shared" ca="1" si="119"/>
        <v>-1619151080.5012841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-1619151080.5012841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-6746462.8354220167</v>
      </c>
      <c r="L2041" s="444">
        <f t="shared" ca="1" si="119"/>
        <v>-1625897543.3367062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-1625897543.3367062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-6774573.0972362757</v>
      </c>
      <c r="L2042" s="444">
        <f t="shared" ca="1" si="119"/>
        <v>-1632672116.4339423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-1632672116.4339423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-6802800.4851414263</v>
      </c>
      <c r="L2043" s="444">
        <f t="shared" ca="1" si="119"/>
        <v>-1639474916.9190838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-1639474916.9190838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-6831145.4871628489</v>
      </c>
      <c r="L2044" s="444">
        <f t="shared" ca="1" si="119"/>
        <v>-1646306062.4062467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-1646306062.4062467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-6859608.5933593614</v>
      </c>
      <c r="L2045" s="444">
        <f t="shared" ca="1" si="119"/>
        <v>-1653165670.9996061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-1653165670.9996061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-6888190.2958316924</v>
      </c>
      <c r="L2046" s="444">
        <f t="shared" ca="1" si="119"/>
        <v>-1660053861.2954378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-1660053861.2954378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-6916891.0887309909</v>
      </c>
      <c r="L2047" s="444">
        <f t="shared" ca="1" si="119"/>
        <v>-1666970752.3841689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-1666970752.3841689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-6945711.46826737</v>
      </c>
      <c r="L2048" s="444">
        <f t="shared" ref="L2048:L2302" ca="1" si="124">I2048-J2048+K2048</f>
        <v>-1673916463.8524363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-1673916463.8524363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-6974651.9327184847</v>
      </c>
      <c r="L2049" s="444">
        <f t="shared" ca="1" si="124"/>
        <v>-1680891115.7851548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-1680891115.7851548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-7003712.9824381452</v>
      </c>
      <c r="L2050" s="444">
        <f t="shared" ca="1" si="124"/>
        <v>-1687894828.7675929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-1687894828.7675929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-7032895.1198649714</v>
      </c>
      <c r="L2051" s="444">
        <f t="shared" ca="1" si="124"/>
        <v>-1694927723.8874578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-1694927723.8874578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-7062198.8495310741</v>
      </c>
      <c r="L2052" s="444">
        <f t="shared" ca="1" si="124"/>
        <v>-1701989922.736989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-1701989922.736989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-7091624.6780707873</v>
      </c>
      <c r="L2053" s="444">
        <f t="shared" ca="1" si="124"/>
        <v>-1709081547.4150598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-1709081547.4150598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-7121173.1142294165</v>
      </c>
      <c r="L2054" s="444">
        <f t="shared" ca="1" si="124"/>
        <v>-1716202720.5292892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-1716202720.5292892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-7150844.6688720388</v>
      </c>
      <c r="L2055" s="444">
        <f t="shared" ca="1" si="124"/>
        <v>-1723353565.1981614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-1723353565.1981614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-7180639.8549923403</v>
      </c>
      <c r="L2056" s="444">
        <f t="shared" ca="1" si="124"/>
        <v>-1730534205.0531538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-1730534205.0531538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-7210559.187721475</v>
      </c>
      <c r="L2057" s="444">
        <f t="shared" ca="1" si="124"/>
        <v>-1737744764.2408752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-1737744764.2408752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-7240603.1843369799</v>
      </c>
      <c r="L2058" s="444">
        <f t="shared" ca="1" si="124"/>
        <v>-1744985367.4252121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-1744985367.4252121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-7270772.3642717171</v>
      </c>
      <c r="L2059" s="444">
        <f t="shared" ca="1" si="124"/>
        <v>-1752256139.7894838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-1752256139.7894838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-7301067.2491228487</v>
      </c>
      <c r="L2060" s="444">
        <f t="shared" ca="1" si="124"/>
        <v>-1759557207.0386066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-1759557207.0386066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-7331488.3626608606</v>
      </c>
      <c r="L2061" s="444">
        <f t="shared" ca="1" si="124"/>
        <v>-1766888695.4012675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-1766888695.4012675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-7362036.2308386145</v>
      </c>
      <c r="L2062" s="444">
        <f t="shared" ca="1" si="124"/>
        <v>-1774250731.6321061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-1774250731.6321061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-7392711.381800442</v>
      </c>
      <c r="L2063" s="444">
        <f t="shared" ca="1" si="124"/>
        <v>-1781643443.0139065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-1781643443.0139065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-7423514.3458912782</v>
      </c>
      <c r="L2064" s="444">
        <f t="shared" ca="1" si="124"/>
        <v>-1789066957.3597977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-1789066957.3597977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-7454445.6556658233</v>
      </c>
      <c r="L2065" s="444">
        <f t="shared" ca="1" si="124"/>
        <v>-1796521403.0154636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-1796521403.0154636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-7485505.845897764</v>
      </c>
      <c r="L2066" s="444">
        <f t="shared" ca="1" si="124"/>
        <v>-1804006908.8613613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-1804006908.8613613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-7516695.4535890054</v>
      </c>
      <c r="L2067" s="444">
        <f t="shared" ca="1" si="124"/>
        <v>-1811523604.3149502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-1811523604.3149502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-7548015.0179789588</v>
      </c>
      <c r="L2068" s="444">
        <f t="shared" ca="1" si="124"/>
        <v>-1819071619.3329291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-1819071619.3329291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-7579465.0805538706</v>
      </c>
      <c r="L2069" s="444">
        <f t="shared" ca="1" si="124"/>
        <v>-1826651084.4134829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-1826651084.4134829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-7611046.1850561788</v>
      </c>
      <c r="L2070" s="444">
        <f t="shared" ca="1" si="124"/>
        <v>-1834262130.5985391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-1834262130.5985391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-7642758.8774939133</v>
      </c>
      <c r="L2071" s="444">
        <f t="shared" ca="1" si="124"/>
        <v>-1841904889.476033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-1841904889.476033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-7674603.7061501378</v>
      </c>
      <c r="L2072" s="444">
        <f t="shared" ca="1" si="124"/>
        <v>-1849579493.182183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-1849579493.182183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-7706581.22159243</v>
      </c>
      <c r="L2073" s="444">
        <f t="shared" ca="1" si="124"/>
        <v>-1857286074.4037755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-1857286074.4037755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-7738691.9766823985</v>
      </c>
      <c r="L2074" s="444">
        <f t="shared" ca="1" si="124"/>
        <v>-1865024766.3804579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-1865024766.3804579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-7770936.5265852399</v>
      </c>
      <c r="L2075" s="444">
        <f t="shared" ca="1" si="124"/>
        <v>-1872795702.9070432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-1872795702.9070432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-7803315.4287793469</v>
      </c>
      <c r="L2076" s="444">
        <f t="shared" ca="1" si="124"/>
        <v>-1880599018.3358226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-1880599018.3358226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-7835829.2430659272</v>
      </c>
      <c r="L2077" s="444">
        <f t="shared" ca="1" si="124"/>
        <v>-1888434847.5788884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-1888434847.5788884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-7868478.5315787029</v>
      </c>
      <c r="L2078" s="444">
        <f t="shared" ca="1" si="124"/>
        <v>-1896303326.1104672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-1896303326.1104672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-7901263.8587936135</v>
      </c>
      <c r="L2079" s="444">
        <f t="shared" ca="1" si="124"/>
        <v>-1904204589.9692607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-1904204589.9692607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-7934185.791538585</v>
      </c>
      <c r="L2080" s="444">
        <f t="shared" ca="1" si="124"/>
        <v>-1912138775.7607992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-1912138775.7607992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-7967244.8990033297</v>
      </c>
      <c r="L2081" s="444">
        <f t="shared" ca="1" si="124"/>
        <v>-1920106020.6598024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-1920106020.6598024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-8000441.7527491776</v>
      </c>
      <c r="L2082" s="444">
        <f t="shared" ca="1" si="124"/>
        <v>-1928106462.4125516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-1928106462.4125516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-8033776.9267189652</v>
      </c>
      <c r="L2083" s="444">
        <f t="shared" ca="1" si="124"/>
        <v>-1936140239.3392706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-1936140239.3392706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-8067250.9972469611</v>
      </c>
      <c r="L2084" s="444">
        <f t="shared" ca="1" si="124"/>
        <v>-1944207490.3365176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-1944207490.3365176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-8100864.5430688225</v>
      </c>
      <c r="L2085" s="444">
        <f t="shared" ca="1" si="124"/>
        <v>-1952308354.8795865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-1952308354.8795865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-8134618.14533161</v>
      </c>
      <c r="L2086" s="444">
        <f t="shared" ca="1" si="124"/>
        <v>-1960442973.0249181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-1960442973.0249181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-8168512.387603824</v>
      </c>
      <c r="L2087" s="444">
        <f t="shared" ca="1" si="124"/>
        <v>-1968611485.4125218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-1968611485.4125218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-8202547.8558855066</v>
      </c>
      <c r="L2088" s="444">
        <f t="shared" ca="1" si="124"/>
        <v>-1976814033.2684073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-1976814033.2684073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-8236725.138618364</v>
      </c>
      <c r="L2089" s="444">
        <f t="shared" ca="1" si="124"/>
        <v>-1985050758.4070258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-1985050758.4070258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-8271044.8266959405</v>
      </c>
      <c r="L2090" s="444">
        <f t="shared" ca="1" si="124"/>
        <v>-1993321803.2337217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-1993321803.2337217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-8305507.5134738404</v>
      </c>
      <c r="L2091" s="444">
        <f t="shared" ca="1" si="124"/>
        <v>-2001627310.7471955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-2001627310.7471955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-8340113.7947799796</v>
      </c>
      <c r="L2092" s="444">
        <f t="shared" ca="1" si="124"/>
        <v>-2009967424.5419755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-2009967424.5419755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-8374864.2689248975</v>
      </c>
      <c r="L2093" s="444">
        <f t="shared" ca="1" si="124"/>
        <v>-2018342288.8109004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-2018342288.8109004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-8409759.536712084</v>
      </c>
      <c r="L2094" s="444">
        <f t="shared" ca="1" si="124"/>
        <v>-2026752048.3476126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-2026752048.3476126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-8444800.2014483865</v>
      </c>
      <c r="L2095" s="444">
        <f t="shared" ca="1" si="124"/>
        <v>-2035196848.5490611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-2035196848.5490611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-8479986.8689544201</v>
      </c>
      <c r="L2096" s="444">
        <f t="shared" ca="1" si="124"/>
        <v>-2043676835.4180155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-2043676835.4180155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-8515320.1475750636</v>
      </c>
      <c r="L2097" s="444">
        <f t="shared" ca="1" si="124"/>
        <v>-2052192155.5655906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-2052192155.5655906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-8550800.64818996</v>
      </c>
      <c r="L2098" s="444">
        <f t="shared" ca="1" si="124"/>
        <v>-2060742956.2137806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-2060742956.2137806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-8586428.9842240866</v>
      </c>
      <c r="L2099" s="444">
        <f t="shared" ca="1" si="124"/>
        <v>-2069329385.1980047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-2069329385.1980047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-8622205.7716583535</v>
      </c>
      <c r="L2100" s="444">
        <f t="shared" ca="1" si="124"/>
        <v>-2077951590.9696631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-2077951590.9696631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-8658131.6290402636</v>
      </c>
      <c r="L2101" s="444">
        <f t="shared" ca="1" si="124"/>
        <v>-2086609722.5987034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-2086609722.5987034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-8694207.1774945967</v>
      </c>
      <c r="L2102" s="444">
        <f t="shared" ca="1" si="124"/>
        <v>-2095303929.7761979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-2095303929.7761979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-8730433.040734157</v>
      </c>
      <c r="L2103" s="444">
        <f t="shared" ca="1" si="124"/>
        <v>-2104034362.816932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-2104034362.816932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-8766809.8450705502</v>
      </c>
      <c r="L2104" s="444">
        <f t="shared" ca="1" si="124"/>
        <v>-2112801172.6620026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-2112801172.6620026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-8803338.2194250114</v>
      </c>
      <c r="L2105" s="444">
        <f t="shared" ca="1" si="124"/>
        <v>-2121604510.8814275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-2121604510.8814275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-8840018.7953392807</v>
      </c>
      <c r="L2106" s="444">
        <f t="shared" ca="1" si="124"/>
        <v>-2130444529.6767669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-2130444529.6767669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-8876852.2069865298</v>
      </c>
      <c r="L2107" s="444">
        <f t="shared" ca="1" si="124"/>
        <v>-2139321381.8837533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-2139321381.8837533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-8913839.0911823045</v>
      </c>
      <c r="L2108" s="444">
        <f t="shared" ca="1" si="124"/>
        <v>-2148235220.9749355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-2148235220.9749355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-8950980.0873955637</v>
      </c>
      <c r="L2109" s="444">
        <f t="shared" ca="1" si="124"/>
        <v>-2157186201.0623312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-2157186201.0623312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-8988275.8377597127</v>
      </c>
      <c r="L2110" s="444">
        <f t="shared" ca="1" si="124"/>
        <v>-2166174476.9000907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-2166174476.9000907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-9025726.9870837107</v>
      </c>
      <c r="L2111" s="444">
        <f t="shared" ca="1" si="124"/>
        <v>-2175200203.8871746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-2175200203.8871746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-9063334.182863228</v>
      </c>
      <c r="L2112" s="444">
        <f t="shared" ca="1" si="124"/>
        <v>-2184263538.0700378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-2184263538.0700378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-9101098.0752918236</v>
      </c>
      <c r="L2113" s="444">
        <f t="shared" ca="1" si="124"/>
        <v>-2193364636.1453295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-2193364636.1453295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-9139019.3172722068</v>
      </c>
      <c r="L2114" s="444">
        <f t="shared" ca="1" si="124"/>
        <v>-2202503655.4626017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-2202503655.4626017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-9177098.5644275062</v>
      </c>
      <c r="L2115" s="444">
        <f t="shared" ca="1" si="124"/>
        <v>-2211680754.027029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-2211680754.027029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-9215336.4751126207</v>
      </c>
      <c r="L2116" s="444">
        <f t="shared" ca="1" si="124"/>
        <v>-2220896090.5021415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-2220896090.5021415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-9253733.7104255892</v>
      </c>
      <c r="L2117" s="444">
        <f t="shared" ca="1" si="124"/>
        <v>-2230149824.2125669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-2230149824.2125669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-9292290.9342190288</v>
      </c>
      <c r="L2118" s="444">
        <f t="shared" ca="1" si="124"/>
        <v>-2239442115.1467857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-2239442115.1467857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-9331008.813111607</v>
      </c>
      <c r="L2119" s="444">
        <f t="shared" ca="1" si="124"/>
        <v>-2248773123.9598975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-2248773123.9598975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-9369888.0164995734</v>
      </c>
      <c r="L2120" s="444">
        <f t="shared" ca="1" si="124"/>
        <v>-2258143011.976397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-2258143011.976397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-9408929.216568321</v>
      </c>
      <c r="L2121" s="444">
        <f t="shared" ca="1" si="124"/>
        <v>-2267551941.1929655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-2267551941.1929655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-9448133.0883040223</v>
      </c>
      <c r="L2122" s="444">
        <f t="shared" ca="1" si="124"/>
        <v>-2277000074.2812696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-2277000074.2812696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-9487500.3095052894</v>
      </c>
      <c r="L2123" s="444">
        <f t="shared" ca="1" si="124"/>
        <v>-2286487574.590775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-2286487574.590775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-9527031.5607948955</v>
      </c>
      <c r="L2124" s="444">
        <f t="shared" ca="1" si="124"/>
        <v>-2296014606.1515698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-2296014606.1515698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-9566727.5256315414</v>
      </c>
      <c r="L2125" s="444">
        <f t="shared" ca="1" si="124"/>
        <v>-2305581333.6772013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-2305581333.6772013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-9606588.890321672</v>
      </c>
      <c r="L2126" s="444">
        <f t="shared" ca="1" si="124"/>
        <v>-2315187922.567523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-2315187922.567523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-9646616.3440313451</v>
      </c>
      <c r="L2127" s="444">
        <f t="shared" ca="1" si="124"/>
        <v>-2324834538.9115543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-2324834538.9115543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-9686810.5787981432</v>
      </c>
      <c r="L2128" s="444">
        <f t="shared" ca="1" si="124"/>
        <v>-2334521349.4903526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-2334521349.4903526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-9727172.2895431351</v>
      </c>
      <c r="L2129" s="444">
        <f t="shared" ca="1" si="124"/>
        <v>-2344248521.7798958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-2344248521.7798958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-9767702.1740828995</v>
      </c>
      <c r="L2130" s="444">
        <f t="shared" ca="1" si="124"/>
        <v>-2354016223.9539785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-2354016223.9539785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-9808400.933141578</v>
      </c>
      <c r="L2131" s="444">
        <f t="shared" ca="1" si="124"/>
        <v>-2363824624.8871202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-2363824624.8871202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-9849269.2703630012</v>
      </c>
      <c r="L2132" s="444">
        <f t="shared" ca="1" si="124"/>
        <v>-2373673894.1574831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-2373673894.1574831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-9890307.8923228458</v>
      </c>
      <c r="L2133" s="444">
        <f t="shared" ca="1" si="124"/>
        <v>-2383564202.0498061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-2383564202.0498061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-9931517.5085408594</v>
      </c>
      <c r="L2134" s="444">
        <f t="shared" ca="1" si="124"/>
        <v>-2393495719.5583467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-2393495719.5583467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-9972898.8314931113</v>
      </c>
      <c r="L2135" s="444">
        <f t="shared" ca="1" si="124"/>
        <v>-2403468618.3898396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-2403468618.3898396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-10014452.576624332</v>
      </c>
      <c r="L2136" s="444">
        <f t="shared" ca="1" si="124"/>
        <v>-2413483070.966464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-2413483070.966464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-10056179.462360267</v>
      </c>
      <c r="L2137" s="444">
        <f t="shared" ca="1" si="124"/>
        <v>-2423539250.4288244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-2423539250.4288244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-10098080.210120102</v>
      </c>
      <c r="L2138" s="444">
        <f t="shared" ca="1" si="124"/>
        <v>-2433637330.6389446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-2433637330.6389446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-10140155.544328935</v>
      </c>
      <c r="L2139" s="444">
        <f t="shared" ca="1" si="124"/>
        <v>-2443777486.1832738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-2443777486.1832738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-10182406.192430308</v>
      </c>
      <c r="L2140" s="444">
        <f t="shared" ca="1" si="124"/>
        <v>-2453959892.3757043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-2453959892.3757043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-10224832.884898767</v>
      </c>
      <c r="L2141" s="444">
        <f t="shared" ca="1" si="124"/>
        <v>-2464184725.260603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-2464184725.260603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-10267436.355252512</v>
      </c>
      <c r="L2142" s="444">
        <f t="shared" ca="1" si="124"/>
        <v>-2474452161.6158557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-2474452161.6158557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-10310217.340066066</v>
      </c>
      <c r="L2143" s="444">
        <f t="shared" ca="1" si="124"/>
        <v>-2484762378.9559216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-2484762378.9559216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-10353176.578983007</v>
      </c>
      <c r="L2144" s="444">
        <f t="shared" ca="1" si="124"/>
        <v>-2495115555.5349045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-2495115555.5349045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-10396314.814728769</v>
      </c>
      <c r="L2145" s="444">
        <f t="shared" ca="1" si="124"/>
        <v>-2505511870.3496332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-2505511870.3496332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-10439632.793123472</v>
      </c>
      <c r="L2146" s="444">
        <f t="shared" ca="1" si="124"/>
        <v>-2515951503.1427565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-2515951503.1427565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-10483131.263094818</v>
      </c>
      <c r="L2147" s="444">
        <f t="shared" ca="1" si="124"/>
        <v>-2526434634.4058514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-2526434634.4058514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-10526810.976691047</v>
      </c>
      <c r="L2148" s="444">
        <f t="shared" ca="1" si="124"/>
        <v>-2536961445.3825426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-2536961445.3825426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-10570672.689093927</v>
      </c>
      <c r="L2149" s="444">
        <f t="shared" ca="1" si="124"/>
        <v>-2547532118.0716367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-2547532118.0716367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-10614717.15863182</v>
      </c>
      <c r="L2150" s="444">
        <f t="shared" ca="1" si="124"/>
        <v>-2558146835.2302685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-2558146835.2302685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-10658945.146792784</v>
      </c>
      <c r="L2151" s="444">
        <f t="shared" ca="1" si="124"/>
        <v>-2568805780.3770614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-2568805780.3770614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-10703357.418237755</v>
      </c>
      <c r="L2152" s="444">
        <f t="shared" ca="1" si="124"/>
        <v>-2579509137.7952991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-2579509137.7952991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-10747954.740813745</v>
      </c>
      <c r="L2153" s="444">
        <f t="shared" ca="1" si="124"/>
        <v>-2590257092.5361128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-2590257092.5361128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-10792737.885567136</v>
      </c>
      <c r="L2154" s="444">
        <f t="shared" ca="1" si="124"/>
        <v>-2601049830.42168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-2601049830.42168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-10837707.626757</v>
      </c>
      <c r="L2155" s="444">
        <f t="shared" ca="1" si="124"/>
        <v>-2611887538.0484371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-2611887538.0484371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-10882864.741868488</v>
      </c>
      <c r="L2156" s="444">
        <f t="shared" ca="1" si="124"/>
        <v>-2622770402.7903056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-2622770402.7903056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-10928210.011626273</v>
      </c>
      <c r="L2157" s="444">
        <f t="shared" ca="1" si="124"/>
        <v>-2633698612.8019319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-2633698612.8019319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-10973744.220008049</v>
      </c>
      <c r="L2158" s="444">
        <f t="shared" ca="1" si="124"/>
        <v>-2644672357.0219398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-2644672357.0219398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-11019468.154258082</v>
      </c>
      <c r="L2159" s="444">
        <f t="shared" ca="1" si="124"/>
        <v>-2655691825.176198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-2655691825.176198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-11065382.604900826</v>
      </c>
      <c r="L2160" s="444">
        <f t="shared" ca="1" si="124"/>
        <v>-2666757207.7810988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-2666757207.7810988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-11111488.365754578</v>
      </c>
      <c r="L2161" s="444">
        <f t="shared" ca="1" si="124"/>
        <v>-2677868696.1468534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-2677868696.1468534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-11157786.233945223</v>
      </c>
      <c r="L2162" s="444">
        <f t="shared" ca="1" si="124"/>
        <v>-2689026482.3807988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-2689026482.3807988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-11204277.009919995</v>
      </c>
      <c r="L2163" s="444">
        <f t="shared" ca="1" si="124"/>
        <v>-2700230759.3907189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-2700230759.3907189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-11250961.497461328</v>
      </c>
      <c r="L2164" s="444">
        <f t="shared" ca="1" si="124"/>
        <v>-2711481720.8881803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-2711481720.8881803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-11297840.503700752</v>
      </c>
      <c r="L2165" s="444">
        <f t="shared" ca="1" si="124"/>
        <v>-2722779561.391881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-2722779561.391881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-11344914.839132838</v>
      </c>
      <c r="L2166" s="444">
        <f t="shared" ca="1" si="124"/>
        <v>-2734124476.2310138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-2734124476.2310138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-11392185.317629224</v>
      </c>
      <c r="L2167" s="444">
        <f t="shared" ca="1" si="124"/>
        <v>-2745516661.5486431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-2745516661.5486431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-11439652.75645268</v>
      </c>
      <c r="L2168" s="444">
        <f t="shared" ca="1" si="124"/>
        <v>-2756956314.3050957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-2756956314.3050957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-11487317.976271233</v>
      </c>
      <c r="L2169" s="444">
        <f t="shared" ca="1" si="124"/>
        <v>-2768443632.2813668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-2768443632.2813668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-11535181.801172361</v>
      </c>
      <c r="L2170" s="444">
        <f t="shared" ca="1" si="124"/>
        <v>-2779978814.0825391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-2779978814.0825391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-11583245.058677247</v>
      </c>
      <c r="L2171" s="444">
        <f t="shared" ca="1" si="124"/>
        <v>-2791562059.1412163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-2791562059.1412163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-11631508.579755068</v>
      </c>
      <c r="L2172" s="444">
        <f t="shared" ca="1" si="124"/>
        <v>-2803193567.7209711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-2803193567.7209711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-11679973.198837379</v>
      </c>
      <c r="L2173" s="444">
        <f t="shared" ca="1" si="124"/>
        <v>-2814873540.9198084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-2814873540.9198084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-11728639.753832534</v>
      </c>
      <c r="L2174" s="444">
        <f t="shared" ca="1" si="124"/>
        <v>-2826602180.6736407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-2826602180.6736407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-11777509.086140169</v>
      </c>
      <c r="L2175" s="444">
        <f t="shared" ca="1" si="124"/>
        <v>-2838379689.7597809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-2838379689.7597809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-11826582.040665753</v>
      </c>
      <c r="L2176" s="444">
        <f t="shared" ca="1" si="124"/>
        <v>-2850206271.8004465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-2850206271.8004465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-11875859.465835193</v>
      </c>
      <c r="L2177" s="444">
        <f t="shared" ca="1" si="124"/>
        <v>-2862082131.2662816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-2862082131.2662816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-11925342.213609507</v>
      </c>
      <c r="L2178" s="444">
        <f t="shared" ca="1" si="124"/>
        <v>-2874007473.4798913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-2874007473.4798913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-11975031.139499547</v>
      </c>
      <c r="L2179" s="444">
        <f t="shared" ca="1" si="124"/>
        <v>-2885982504.619391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-2885982504.619391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-12024927.102580795</v>
      </c>
      <c r="L2180" s="444">
        <f t="shared" ca="1" si="124"/>
        <v>-2898007431.721972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-2898007431.721972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-12075030.965508217</v>
      </c>
      <c r="L2181" s="444">
        <f t="shared" ca="1" si="124"/>
        <v>-2910082462.68748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-2910082462.68748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-12125343.594531167</v>
      </c>
      <c r="L2182" s="444">
        <f t="shared" ca="1" si="124"/>
        <v>-2922207806.282011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-2922207806.282011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-12175865.859508378</v>
      </c>
      <c r="L2183" s="444">
        <f t="shared" ca="1" si="124"/>
        <v>-2934383672.1415195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-2934383672.1415195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-12226598.633922998</v>
      </c>
      <c r="L2184" s="444">
        <f t="shared" ca="1" si="124"/>
        <v>-2946610270.7754426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-2946610270.7754426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-12277542.794897677</v>
      </c>
      <c r="L2185" s="444">
        <f t="shared" ca="1" si="124"/>
        <v>-2958887813.5703402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-2958887813.5703402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-12328699.22320975</v>
      </c>
      <c r="L2186" s="444">
        <f t="shared" ca="1" si="124"/>
        <v>-2971216512.79355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-2971216512.79355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-12380068.803306459</v>
      </c>
      <c r="L2187" s="444">
        <f t="shared" ca="1" si="124"/>
        <v>-2983596581.5968566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-2983596581.5968566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-12431652.423320236</v>
      </c>
      <c r="L2188" s="444">
        <f t="shared" ca="1" si="124"/>
        <v>-2996028234.0201769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-2996028234.0201769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-12483450.97508407</v>
      </c>
      <c r="L2189" s="444">
        <f t="shared" ca="1" si="124"/>
        <v>-3008511684.9952612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-3008511684.9952612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-12535465.354146922</v>
      </c>
      <c r="L2190" s="444">
        <f t="shared" ca="1" si="124"/>
        <v>-3021047150.3494081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-3021047150.3494081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-12587696.4597892</v>
      </c>
      <c r="L2191" s="444">
        <f t="shared" ca="1" si="124"/>
        <v>-3033634846.8091974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-3033634846.8091974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-12640145.195038322</v>
      </c>
      <c r="L2192" s="444">
        <f t="shared" ca="1" si="124"/>
        <v>-3046274992.0042357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-3046274992.0042357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-12692812.466684315</v>
      </c>
      <c r="L2193" s="444">
        <f t="shared" ca="1" si="124"/>
        <v>-3058967804.4709201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-3058967804.4709201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-12745699.1852955</v>
      </c>
      <c r="L2194" s="444">
        <f t="shared" ca="1" si="124"/>
        <v>-3071713503.6562157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-3071713503.6562157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-12798806.265234232</v>
      </c>
      <c r="L2195" s="444">
        <f t="shared" ca="1" si="124"/>
        <v>-3084512309.9214497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-3084512309.9214497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-12852134.624672707</v>
      </c>
      <c r="L2196" s="444">
        <f t="shared" ca="1" si="124"/>
        <v>-3097364444.5461226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-3097364444.5461226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-12905685.185608843</v>
      </c>
      <c r="L2197" s="444">
        <f t="shared" ca="1" si="124"/>
        <v>-3110270129.7317314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-3110270129.7317314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-12959458.873882214</v>
      </c>
      <c r="L2198" s="444">
        <f t="shared" ca="1" si="124"/>
        <v>-3123229588.6056137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-3123229588.6056137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-13013456.619190058</v>
      </c>
      <c r="L2199" s="444">
        <f t="shared" ca="1" si="124"/>
        <v>-3136243045.2248039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-3136243045.2248039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-13067679.355103349</v>
      </c>
      <c r="L2200" s="444">
        <f t="shared" ca="1" si="124"/>
        <v>-3149310724.5799074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-3149310724.5799074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-13122128.019082947</v>
      </c>
      <c r="L2201" s="444">
        <f t="shared" ca="1" si="124"/>
        <v>-3162432852.5989904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-3162432852.5989904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-13176803.552495793</v>
      </c>
      <c r="L2202" s="444">
        <f t="shared" ca="1" si="124"/>
        <v>-3175609656.1514864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-3175609656.1514864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-13231706.900631193</v>
      </c>
      <c r="L2203" s="444">
        <f t="shared" ca="1" si="124"/>
        <v>-3188841363.0521178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-3188841363.0521178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-13286839.012717158</v>
      </c>
      <c r="L2204" s="444">
        <f t="shared" ca="1" si="124"/>
        <v>-3202128202.0648351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-3202128202.0648351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-13342200.841936812</v>
      </c>
      <c r="L2205" s="444">
        <f t="shared" ca="1" si="124"/>
        <v>-3215470402.9067717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-3215470402.9067717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-13397793.345444882</v>
      </c>
      <c r="L2206" s="444">
        <f t="shared" ca="1" si="124"/>
        <v>-3228868196.2522163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-3228868196.2522163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-13453617.484384235</v>
      </c>
      <c r="L2207" s="444">
        <f t="shared" ca="1" si="124"/>
        <v>-3242321813.7366004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-3242321813.7366004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-13509674.223902501</v>
      </c>
      <c r="L2208" s="444">
        <f t="shared" ca="1" si="124"/>
        <v>-3255831487.9605031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-3255831487.9605031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-13565964.533168763</v>
      </c>
      <c r="L2209" s="444">
        <f t="shared" ca="1" si="124"/>
        <v>-3269397452.4936719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-3269397452.4936719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-13622489.385390298</v>
      </c>
      <c r="L2210" s="444">
        <f t="shared" ca="1" si="124"/>
        <v>-3283019941.8790622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-3283019941.8790622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-13679249.757829426</v>
      </c>
      <c r="L2211" s="444">
        <f t="shared" ca="1" si="124"/>
        <v>-3296699191.6368914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-3296699191.6368914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-13736246.631820381</v>
      </c>
      <c r="L2212" s="444">
        <f t="shared" ca="1" si="124"/>
        <v>-3310435438.2687116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-3310435438.2687116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-13793480.992786298</v>
      </c>
      <c r="L2213" s="444">
        <f t="shared" ca="1" si="124"/>
        <v>-3324228919.261498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-3324228919.261498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-13850953.83025624</v>
      </c>
      <c r="L2214" s="444">
        <f t="shared" ca="1" si="124"/>
        <v>-3338079873.0917544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-3338079873.0917544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-13908666.137882309</v>
      </c>
      <c r="L2215" s="444">
        <f t="shared" ca="1" si="124"/>
        <v>-3351988539.2296367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-3351988539.2296367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-13966618.913456822</v>
      </c>
      <c r="L2216" s="444">
        <f t="shared" ca="1" si="124"/>
        <v>-3365955158.1430936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-3365955158.1430936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-14024813.158929555</v>
      </c>
      <c r="L2217" s="444">
        <f t="shared" ca="1" si="124"/>
        <v>-3379979971.3020229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-3379979971.3020229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-14083249.880425096</v>
      </c>
      <c r="L2218" s="444">
        <f t="shared" ca="1" si="124"/>
        <v>-3394063221.1824479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-3394063221.1824479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-14141930.088260202</v>
      </c>
      <c r="L2219" s="444">
        <f t="shared" ca="1" si="124"/>
        <v>-3408205151.2707081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-3408205151.2707081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-14200854.796961281</v>
      </c>
      <c r="L2220" s="444">
        <f t="shared" ca="1" si="124"/>
        <v>-3422406006.0676694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-3422406006.0676694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-14260025.025281956</v>
      </c>
      <c r="L2221" s="444">
        <f t="shared" ca="1" si="124"/>
        <v>-3436666031.0929513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-3436666031.0929513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-14319441.79622063</v>
      </c>
      <c r="L2222" s="444">
        <f t="shared" ca="1" si="124"/>
        <v>-3450985472.8891721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-3450985472.8891721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-14379106.137038214</v>
      </c>
      <c r="L2223" s="444">
        <f t="shared" ca="1" si="124"/>
        <v>-3465364579.0262103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-3465364579.0262103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-14439019.079275876</v>
      </c>
      <c r="L2224" s="444">
        <f t="shared" ca="1" si="124"/>
        <v>-3479803598.1054864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-3479803598.1054864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-14499181.658772858</v>
      </c>
      <c r="L2225" s="444">
        <f t="shared" ca="1" si="124"/>
        <v>-3494302779.7642593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-3494302779.7642593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-14559594.915684413</v>
      </c>
      <c r="L2226" s="444">
        <f t="shared" ca="1" si="124"/>
        <v>-3508862374.6799436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-3508862374.6799436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-14620259.894499762</v>
      </c>
      <c r="L2227" s="444">
        <f t="shared" ca="1" si="124"/>
        <v>-3523482634.5744433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-3523482634.5744433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-14681177.64406018</v>
      </c>
      <c r="L2228" s="444">
        <f t="shared" ca="1" si="124"/>
        <v>-3538163812.2185035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-3538163812.2185035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-14742349.217577098</v>
      </c>
      <c r="L2229" s="444">
        <f t="shared" ca="1" si="124"/>
        <v>-3552906161.4360805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-3552906161.4360805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-14803775.672650335</v>
      </c>
      <c r="L2230" s="444">
        <f t="shared" ca="1" si="124"/>
        <v>-3567709937.1087308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-3567709937.1087308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-14865458.07128638</v>
      </c>
      <c r="L2231" s="444">
        <f t="shared" ca="1" si="124"/>
        <v>-3582575395.180017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-3582575395.180017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-14927397.479916736</v>
      </c>
      <c r="L2232" s="444">
        <f t="shared" ca="1" si="124"/>
        <v>-3597502792.6599336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-3597502792.6599336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-14989594.969416389</v>
      </c>
      <c r="L2233" s="444">
        <f t="shared" ca="1" si="124"/>
        <v>-3612492387.6293502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-3612492387.6293502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-15052051.615122292</v>
      </c>
      <c r="L2234" s="444">
        <f t="shared" ca="1" si="124"/>
        <v>-3627544439.2444725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-3627544439.2444725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-15114768.496851968</v>
      </c>
      <c r="L2235" s="444">
        <f t="shared" ca="1" si="124"/>
        <v>-3642659207.7413244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-3642659207.7413244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-15177746.698922183</v>
      </c>
      <c r="L2236" s="444">
        <f t="shared" ca="1" si="124"/>
        <v>-3657836954.4402466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-3657836954.4402466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-15240987.310167694</v>
      </c>
      <c r="L2237" s="444">
        <f t="shared" ca="1" si="124"/>
        <v>-3673077941.7504144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-3673077941.7504144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-15304491.423960062</v>
      </c>
      <c r="L2238" s="444">
        <f t="shared" ca="1" si="124"/>
        <v>-3688382433.1743746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-3688382433.1743746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-15368260.138226561</v>
      </c>
      <c r="L2239" s="444">
        <f t="shared" ca="1" si="124"/>
        <v>-3703750693.3126011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-3703750693.3126011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-15432294.55546917</v>
      </c>
      <c r="L2240" s="444">
        <f t="shared" ca="1" si="124"/>
        <v>-3719182987.8680701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-3719182987.8680701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-15496595.782783628</v>
      </c>
      <c r="L2241" s="444">
        <f t="shared" ca="1" si="124"/>
        <v>-3734679583.6508536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-3734679583.6508536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-15561164.931878557</v>
      </c>
      <c r="L2242" s="444">
        <f t="shared" ca="1" si="124"/>
        <v>-3750240748.5827322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-3750240748.5827322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-15626003.119094716</v>
      </c>
      <c r="L2243" s="444">
        <f t="shared" ca="1" si="124"/>
        <v>-3765866751.701827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-3765866751.701827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-15691111.465424279</v>
      </c>
      <c r="L2244" s="444">
        <f t="shared" ca="1" si="124"/>
        <v>-3781557863.1672511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-3781557863.1672511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-15756491.096530212</v>
      </c>
      <c r="L2245" s="444">
        <f t="shared" ca="1" si="124"/>
        <v>-3797314354.2637815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-3797314354.2637815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-15822143.142765755</v>
      </c>
      <c r="L2246" s="444">
        <f t="shared" ca="1" si="124"/>
        <v>-3813136497.4065471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-3813136497.4065471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-15888068.739193946</v>
      </c>
      <c r="L2247" s="444">
        <f t="shared" ca="1" si="124"/>
        <v>-3829024566.145741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-3829024566.145741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-15954269.025607252</v>
      </c>
      <c r="L2248" s="444">
        <f t="shared" ca="1" si="124"/>
        <v>-3844978835.1713481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-3844978835.1713481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-16020745.146547284</v>
      </c>
      <c r="L2249" s="444">
        <f t="shared" ca="1" si="124"/>
        <v>-3860999580.3178954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-3860999580.3178954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-16087498.251324566</v>
      </c>
      <c r="L2250" s="444">
        <f t="shared" ca="1" si="124"/>
        <v>-3877087078.5692201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-3877087078.5692201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-16154529.494038416</v>
      </c>
      <c r="L2251" s="444">
        <f t="shared" ca="1" si="124"/>
        <v>-3893241608.0632586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-3893241608.0632586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-16221840.033596911</v>
      </c>
      <c r="L2252" s="444">
        <f t="shared" ca="1" si="124"/>
        <v>-3909463448.0968556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-3909463448.0968556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-16289431.033736898</v>
      </c>
      <c r="L2253" s="444">
        <f t="shared" ca="1" si="124"/>
        <v>-3925752879.1305923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-3925752879.1305923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-16357303.663044132</v>
      </c>
      <c r="L2254" s="444">
        <f t="shared" ca="1" si="124"/>
        <v>-3942110182.7936363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-3942110182.7936363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-16425459.094973484</v>
      </c>
      <c r="L2255" s="444">
        <f t="shared" ca="1" si="124"/>
        <v>-3958535641.8886099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-3958535641.8886099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-16493898.50786921</v>
      </c>
      <c r="L2256" s="444">
        <f t="shared" ca="1" si="124"/>
        <v>-3975029540.3964791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-3975029540.3964791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-16562623.084985331</v>
      </c>
      <c r="L2257" s="444">
        <f t="shared" ca="1" si="124"/>
        <v>-3991592163.4814644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-3991592163.4814644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-16631634.014506102</v>
      </c>
      <c r="L2258" s="444">
        <f t="shared" ca="1" si="124"/>
        <v>-4008223797.4959707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-4008223797.4959707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-16700932.489566542</v>
      </c>
      <c r="L2259" s="444">
        <f t="shared" ca="1" si="124"/>
        <v>-4024924729.9855371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-4024924729.9855371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-16770519.708273074</v>
      </c>
      <c r="L2260" s="444">
        <f t="shared" ca="1" si="124"/>
        <v>-4041695249.69381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-4041695249.69381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-16840396.873724207</v>
      </c>
      <c r="L2261" s="444">
        <f t="shared" ca="1" si="124"/>
        <v>-4058535646.567534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-4058535646.567534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-16910565.194031391</v>
      </c>
      <c r="L2262" s="444">
        <f t="shared" ca="1" si="124"/>
        <v>-4075446211.7615652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-4075446211.7615652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-16981025.882339854</v>
      </c>
      <c r="L2263" s="444">
        <f t="shared" ca="1" si="124"/>
        <v>-4092427237.6439052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-4092427237.6439052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-17051780.156849604</v>
      </c>
      <c r="L2264" s="444">
        <f t="shared" ca="1" si="124"/>
        <v>-4109479017.8007545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-4109479017.8007545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-17122829.240836479</v>
      </c>
      <c r="L2265" s="444">
        <f t="shared" ca="1" si="124"/>
        <v>-4126601847.0415912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-4126601847.0415912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-17194174.362673294</v>
      </c>
      <c r="L2266" s="444">
        <f t="shared" ca="1" si="124"/>
        <v>-4143796021.4042645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-4143796021.4042645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-17265816.755851101</v>
      </c>
      <c r="L2267" s="444">
        <f t="shared" ca="1" si="124"/>
        <v>-4161061838.1601157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-4161061838.1601157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-17337757.659000482</v>
      </c>
      <c r="L2268" s="444">
        <f t="shared" ca="1" si="124"/>
        <v>-4178399595.8191161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-4178399595.8191161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-17409998.315912984</v>
      </c>
      <c r="L2269" s="444">
        <f t="shared" ca="1" si="124"/>
        <v>-4195809594.1350293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-4195809594.1350293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-17482539.975562621</v>
      </c>
      <c r="L2270" s="444">
        <f t="shared" ca="1" si="124"/>
        <v>-4213292134.1105919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-4213292134.1105919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-17555383.892127469</v>
      </c>
      <c r="L2271" s="444">
        <f t="shared" ca="1" si="124"/>
        <v>-4230847518.0027194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-4230847518.0027194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-17628531.325011332</v>
      </c>
      <c r="L2272" s="444">
        <f t="shared" ca="1" si="124"/>
        <v>-4248476049.3277307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-4248476049.3277307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-17701983.538865544</v>
      </c>
      <c r="L2273" s="444">
        <f t="shared" ca="1" si="124"/>
        <v>-4266178032.8665962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-4266178032.8665962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-17775741.80361082</v>
      </c>
      <c r="L2274" s="444">
        <f t="shared" ca="1" si="124"/>
        <v>-4283953774.670207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-4283953774.670207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-17849807.394459195</v>
      </c>
      <c r="L2275" s="444">
        <f t="shared" ca="1" si="124"/>
        <v>-4301803582.0646658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-4301803582.0646658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-17924181.591936108</v>
      </c>
      <c r="L2276" s="444">
        <f t="shared" ca="1" si="124"/>
        <v>-4319727763.6566019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-4319727763.6566019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-17998865.681902509</v>
      </c>
      <c r="L2277" s="444">
        <f t="shared" ca="1" si="124"/>
        <v>-4337726629.3385048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-4337726629.3385048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-18073860.955577102</v>
      </c>
      <c r="L2278" s="444">
        <f t="shared" ca="1" si="124"/>
        <v>-4355800490.2940817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-4355800490.2940817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-18149168.709558673</v>
      </c>
      <c r="L2279" s="444">
        <f t="shared" ca="1" si="124"/>
        <v>-4373949659.0036402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-4373949659.0036402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-18224790.245848499</v>
      </c>
      <c r="L2280" s="444">
        <f t="shared" ca="1" si="124"/>
        <v>-4392174449.2494888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-4392174449.2494888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-18300726.871872868</v>
      </c>
      <c r="L2281" s="444">
        <f t="shared" ca="1" si="124"/>
        <v>-4410475176.1213617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-4410475176.1213617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-18376979.900505673</v>
      </c>
      <c r="L2282" s="444">
        <f t="shared" ca="1" si="124"/>
        <v>-4428852156.0218678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-4428852156.0218678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-18453550.650091115</v>
      </c>
      <c r="L2283" s="444">
        <f t="shared" ca="1" si="124"/>
        <v>-4447305706.6719589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-4447305706.6719589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-18530440.444466494</v>
      </c>
      <c r="L2284" s="444">
        <f t="shared" ca="1" si="124"/>
        <v>-4465836147.1164255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-4465836147.1164255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-18607650.612985104</v>
      </c>
      <c r="L2285" s="444">
        <f t="shared" ca="1" si="124"/>
        <v>-4484443797.7294102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-4484443797.7294102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-18685182.490539208</v>
      </c>
      <c r="L2286" s="444">
        <f t="shared" ca="1" si="124"/>
        <v>-4503128980.2199497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-4503128980.2199497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-18763037.417583123</v>
      </c>
      <c r="L2287" s="444">
        <f t="shared" ca="1" si="124"/>
        <v>-4521892017.6375332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-4521892017.6375332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-18841216.74015639</v>
      </c>
      <c r="L2288" s="444">
        <f t="shared" ca="1" si="124"/>
        <v>-4540733234.3776894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-4540733234.3776894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-18919721.809907038</v>
      </c>
      <c r="L2289" s="444">
        <f t="shared" ca="1" si="124"/>
        <v>-4559652956.1875963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-4559652956.1875963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-18998553.984114986</v>
      </c>
      <c r="L2290" s="444">
        <f t="shared" ca="1" si="124"/>
        <v>-4578651510.171711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-4578651510.171711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-19077714.625715461</v>
      </c>
      <c r="L2291" s="444">
        <f t="shared" ca="1" si="124"/>
        <v>-4597729224.7974262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-4597729224.7974262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-19157205.10332261</v>
      </c>
      <c r="L2292" s="444">
        <f t="shared" ca="1" si="124"/>
        <v>-4616886429.9007492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-4616886429.9007492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-19237026.79125312</v>
      </c>
      <c r="L2293" s="444">
        <f t="shared" ca="1" si="124"/>
        <v>-4636123456.6920023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-4636123456.6920023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-19317181.069550008</v>
      </c>
      <c r="L2294" s="444">
        <f t="shared" ca="1" si="124"/>
        <v>-4655440637.7615519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-4655440637.7615519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-19397669.324006464</v>
      </c>
      <c r="L2295" s="444">
        <f t="shared" ca="1" si="124"/>
        <v>-4674838307.0855579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-4674838307.0855579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-19478492.946189824</v>
      </c>
      <c r="L2296" s="444">
        <f t="shared" ca="1" si="124"/>
        <v>-4694316800.0317478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-4694316800.0317478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-19559653.333465617</v>
      </c>
      <c r="L2297" s="444">
        <f t="shared" ca="1" si="124"/>
        <v>-4713876453.3652134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-4713876453.3652134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-19641151.889021721</v>
      </c>
      <c r="L2298" s="444">
        <f t="shared" ca="1" si="124"/>
        <v>-4733517605.2542353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-4733517605.2542353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-19722990.021892648</v>
      </c>
      <c r="L2299" s="444">
        <f t="shared" ca="1" si="124"/>
        <v>-4753240595.2761278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-4753240595.2761278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-19805169.146983866</v>
      </c>
      <c r="L2300" s="444">
        <f t="shared" ca="1" si="124"/>
        <v>-4773045764.4231119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-4773045764.4231119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-19887690.685096301</v>
      </c>
      <c r="L2301" s="444">
        <f t="shared" ca="1" si="124"/>
        <v>-4792933455.1082087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-4792933455.1082087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-19970556.062950868</v>
      </c>
      <c r="L2302" s="444">
        <f t="shared" ca="1" si="124"/>
        <v>-4812904011.1711597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-4812904011.1711597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-20053766.713213164</v>
      </c>
      <c r="L2303" s="444">
        <f t="shared" ref="L2303:L2557" ca="1" si="129">I2303-J2303+K2303</f>
        <v>-4832957777.8843727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-4832957777.8843727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-20137324.074518219</v>
      </c>
      <c r="L2304" s="444">
        <f t="shared" ca="1" si="129"/>
        <v>-4853095101.9588909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-4853095101.9588909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-20221229.59149538</v>
      </c>
      <c r="L2305" s="444">
        <f t="shared" ca="1" si="129"/>
        <v>-4873316331.5503864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-4873316331.5503864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-20305484.714793276</v>
      </c>
      <c r="L2306" s="444">
        <f t="shared" ca="1" si="129"/>
        <v>-4893621816.2651796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-4893621816.2651796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-20390090.901104916</v>
      </c>
      <c r="L2307" s="444">
        <f t="shared" ca="1" si="129"/>
        <v>-4914011907.1662846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-4914011907.1662846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-20475049.613192853</v>
      </c>
      <c r="L2308" s="444">
        <f t="shared" ca="1" si="129"/>
        <v>-4934486956.7794771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-4934486956.7794771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-20560362.319914486</v>
      </c>
      <c r="L2309" s="444">
        <f t="shared" ca="1" si="129"/>
        <v>-4955047319.0993919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-4955047319.0993919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-20646030.496247467</v>
      </c>
      <c r="L2310" s="444">
        <f t="shared" ca="1" si="129"/>
        <v>-4975693349.5956392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-4975693349.5956392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-20732055.623315163</v>
      </c>
      <c r="L2311" s="444">
        <f t="shared" ca="1" si="129"/>
        <v>-4996425405.2189541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-4996425405.2189541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-20818439.188412309</v>
      </c>
      <c r="L2312" s="444">
        <f t="shared" ca="1" si="129"/>
        <v>-5017243844.4073668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-5017243844.4073668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-20905182.685030695</v>
      </c>
      <c r="L2313" s="444">
        <f t="shared" ca="1" si="129"/>
        <v>-5038149027.0923977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-5038149027.0923977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-20992287.612884991</v>
      </c>
      <c r="L2314" s="444">
        <f t="shared" ca="1" si="129"/>
        <v>-5059141314.7052822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-5059141314.7052822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-21079755.477938674</v>
      </c>
      <c r="L2315" s="444">
        <f t="shared" ca="1" si="129"/>
        <v>-5080221070.1832209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-5080221070.1832209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-21167587.792430088</v>
      </c>
      <c r="L2316" s="444">
        <f t="shared" ca="1" si="129"/>
        <v>-5101388657.9756508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-5101388657.9756508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-21255786.074898545</v>
      </c>
      <c r="L2317" s="444">
        <f t="shared" ca="1" si="129"/>
        <v>-5122644444.0505495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-5122644444.0505495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-21344351.850210622</v>
      </c>
      <c r="L2318" s="444">
        <f t="shared" ca="1" si="129"/>
        <v>-5143988795.9007597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-5143988795.9007597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-21433286.649586499</v>
      </c>
      <c r="L2319" s="444">
        <f t="shared" ca="1" si="129"/>
        <v>-5165422082.5503464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-5165422082.5503464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-21522592.010626443</v>
      </c>
      <c r="L2320" s="444">
        <f t="shared" ca="1" si="129"/>
        <v>-5186944674.5609732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-5186944674.5609732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-21612269.477337386</v>
      </c>
      <c r="L2321" s="444">
        <f t="shared" ca="1" si="129"/>
        <v>-5208556944.038311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-5208556944.038311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-21702320.60015963</v>
      </c>
      <c r="L2322" s="444">
        <f t="shared" ca="1" si="129"/>
        <v>-5230259264.6384706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-5230259264.6384706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-21792746.935993627</v>
      </c>
      <c r="L2323" s="444">
        <f t="shared" ca="1" si="129"/>
        <v>-5252052011.5744638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-5252052011.5744638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-21883550.048226934</v>
      </c>
      <c r="L2324" s="444">
        <f t="shared" ca="1" si="129"/>
        <v>-5273935561.6226912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-5273935561.6226912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-21974731.506761212</v>
      </c>
      <c r="L2325" s="444">
        <f t="shared" ca="1" si="129"/>
        <v>-5295910293.1294527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-5295910293.1294527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-22066292.888039388</v>
      </c>
      <c r="L2326" s="444">
        <f t="shared" ca="1" si="129"/>
        <v>-5317976586.0174923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-5317976586.0174923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-22158235.775072884</v>
      </c>
      <c r="L2327" s="444">
        <f t="shared" ca="1" si="129"/>
        <v>-5340134821.7925653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-5340134821.7925653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-22250561.757469021</v>
      </c>
      <c r="L2328" s="444">
        <f t="shared" ca="1" si="129"/>
        <v>-5362385383.5500345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-5362385383.5500345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-22343272.431458477</v>
      </c>
      <c r="L2329" s="444">
        <f t="shared" ca="1" si="129"/>
        <v>-5384728655.981493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-5384728655.981493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-22436369.399922889</v>
      </c>
      <c r="L2330" s="444">
        <f t="shared" ca="1" si="129"/>
        <v>-5407165025.3814163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-5407165025.3814163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-22529854.272422567</v>
      </c>
      <c r="L2331" s="444">
        <f t="shared" ca="1" si="129"/>
        <v>-5429694879.6538391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-5429694879.6538391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-22623728.665224329</v>
      </c>
      <c r="L2332" s="444">
        <f t="shared" ca="1" si="129"/>
        <v>-5452318608.3190632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-5452318608.3190632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-22717994.201329429</v>
      </c>
      <c r="L2333" s="444">
        <f t="shared" ca="1" si="129"/>
        <v>-5475036602.5203924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-5475036602.5203924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-22812652.510501634</v>
      </c>
      <c r="L2334" s="444">
        <f t="shared" ca="1" si="129"/>
        <v>-5497849255.0308943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-5497849255.0308943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-22907705.229295392</v>
      </c>
      <c r="L2335" s="444">
        <f t="shared" ca="1" si="129"/>
        <v>-5520756960.26019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-5520756960.26019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-23003154.001084127</v>
      </c>
      <c r="L2336" s="444">
        <f t="shared" ca="1" si="129"/>
        <v>-5543760114.2612743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-5543760114.2612743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-23099000.476088643</v>
      </c>
      <c r="L2337" s="444">
        <f t="shared" ca="1" si="129"/>
        <v>-5566859114.7373629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-5566859114.7373629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-23195246.311405677</v>
      </c>
      <c r="L2338" s="444">
        <f t="shared" ca="1" si="129"/>
        <v>-5590054361.048769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-5590054361.048769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-23291893.171036538</v>
      </c>
      <c r="L2339" s="444">
        <f t="shared" ca="1" si="129"/>
        <v>-5613346254.2198057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-5613346254.2198057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-23388942.725915857</v>
      </c>
      <c r="L2340" s="444">
        <f t="shared" ca="1" si="129"/>
        <v>-5636735196.9457216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-5636735196.9457216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-23486396.653940506</v>
      </c>
      <c r="L2341" s="444">
        <f t="shared" ca="1" si="129"/>
        <v>-5660221593.5996618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-5660221593.5996618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-23584256.639998592</v>
      </c>
      <c r="L2342" s="444">
        <f t="shared" ca="1" si="129"/>
        <v>-5683805850.2396603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-5683805850.2396603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-23682524.375998583</v>
      </c>
      <c r="L2343" s="444">
        <f t="shared" ca="1" si="129"/>
        <v>-5707488374.6156588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-5707488374.6156588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-23781201.56089858</v>
      </c>
      <c r="L2344" s="444">
        <f t="shared" ca="1" si="129"/>
        <v>-5731269576.1765575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-5731269576.1765575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-23880289.900735658</v>
      </c>
      <c r="L2345" s="444">
        <f t="shared" ca="1" si="129"/>
        <v>-5755149866.0772934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-5755149866.0772934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-23979791.108655389</v>
      </c>
      <c r="L2346" s="444">
        <f t="shared" ca="1" si="129"/>
        <v>-5779129657.1859484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-5779129657.1859484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-24079706.904941451</v>
      </c>
      <c r="L2347" s="444">
        <f t="shared" ca="1" si="129"/>
        <v>-5803209364.0908899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-5803209364.0908899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-24180039.017045375</v>
      </c>
      <c r="L2348" s="444">
        <f t="shared" ca="1" si="129"/>
        <v>-5827389403.107935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-5827389403.107935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-24280789.179616395</v>
      </c>
      <c r="L2349" s="444">
        <f t="shared" ca="1" si="129"/>
        <v>-5851670192.2875509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-5851670192.2875509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-24381959.134531461</v>
      </c>
      <c r="L2350" s="444">
        <f t="shared" ca="1" si="129"/>
        <v>-5876052151.4220819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-5876052151.4220819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-24483550.630925342</v>
      </c>
      <c r="L2351" s="444">
        <f t="shared" ca="1" si="129"/>
        <v>-5900535702.0530071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-5900535702.0530071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-24585565.425220862</v>
      </c>
      <c r="L2352" s="444">
        <f t="shared" ca="1" si="129"/>
        <v>-5925121267.4782276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-5925121267.4782276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-24688005.281159282</v>
      </c>
      <c r="L2353" s="444">
        <f t="shared" ca="1" si="129"/>
        <v>-5949809272.759387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-5949809272.759387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-24790871.969830777</v>
      </c>
      <c r="L2354" s="444">
        <f t="shared" ca="1" si="129"/>
        <v>-5974600144.7292175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-5974600144.7292175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-24894167.269705072</v>
      </c>
      <c r="L2355" s="444">
        <f t="shared" ca="1" si="129"/>
        <v>-5999494311.9989223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-5999494311.9989223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-24997892.966662176</v>
      </c>
      <c r="L2356" s="444">
        <f t="shared" ca="1" si="129"/>
        <v>-6024492204.9655848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-6024492204.9655848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-25102050.85402327</v>
      </c>
      <c r="L2357" s="444">
        <f t="shared" ca="1" si="129"/>
        <v>-6049594255.8196077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-6049594255.8196077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-25206642.732581697</v>
      </c>
      <c r="L2358" s="444">
        <f t="shared" ca="1" si="129"/>
        <v>-6074800898.5521898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-6074800898.5521898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-25311670.410634123</v>
      </c>
      <c r="L2359" s="444">
        <f t="shared" ca="1" si="129"/>
        <v>-6100112568.9628239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-6100112568.9628239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-25417135.704011764</v>
      </c>
      <c r="L2360" s="444">
        <f t="shared" ca="1" si="129"/>
        <v>-6125529704.6668358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-6125529704.6668358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-25523040.436111815</v>
      </c>
      <c r="L2361" s="444">
        <f t="shared" ca="1" si="129"/>
        <v>-6151052745.1029472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-6151052745.1029472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-25629386.437928945</v>
      </c>
      <c r="L2362" s="444">
        <f t="shared" ca="1" si="129"/>
        <v>-6176682131.5408764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-6176682131.5408764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-25736175.548086986</v>
      </c>
      <c r="L2363" s="444">
        <f t="shared" ca="1" si="129"/>
        <v>-6202418307.0889635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-6202418307.0889635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-25843409.612870682</v>
      </c>
      <c r="L2364" s="444">
        <f t="shared" ca="1" si="129"/>
        <v>-6228261716.7018337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-6228261716.7018337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-25951090.486257639</v>
      </c>
      <c r="L2365" s="444">
        <f t="shared" ca="1" si="129"/>
        <v>-6254212807.1880913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-6254212807.1880913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-26059220.02995038</v>
      </c>
      <c r="L2366" s="444">
        <f t="shared" ca="1" si="129"/>
        <v>-6280272027.2180414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-6280272027.2180414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-26167800.113408506</v>
      </c>
      <c r="L2367" s="444">
        <f t="shared" ca="1" si="129"/>
        <v>-6306439827.3314495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-6306439827.3314495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-26276832.61388104</v>
      </c>
      <c r="L2368" s="444">
        <f t="shared" ca="1" si="129"/>
        <v>-6332716659.9453306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-6332716659.9453306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-26386319.416438878</v>
      </c>
      <c r="L2369" s="444">
        <f t="shared" ca="1" si="129"/>
        <v>-6359102979.3617697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-6359102979.3617697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-26496262.414007373</v>
      </c>
      <c r="L2370" s="444">
        <f t="shared" ca="1" si="129"/>
        <v>-6385599241.7757769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-6385599241.7757769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-26606663.507399071</v>
      </c>
      <c r="L2371" s="444">
        <f t="shared" ca="1" si="129"/>
        <v>-6412205905.2831755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-6412205905.2831755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-26717524.605346564</v>
      </c>
      <c r="L2372" s="444">
        <f t="shared" ca="1" si="129"/>
        <v>-6438923429.8885221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-6438923429.8885221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-26828847.624535508</v>
      </c>
      <c r="L2373" s="444">
        <f t="shared" ca="1" si="129"/>
        <v>-6465752277.5130577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-6465752277.5130577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-26940634.48963774</v>
      </c>
      <c r="L2374" s="444">
        <f t="shared" ca="1" si="129"/>
        <v>-6492692912.0026951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-6492692912.0026951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-27052887.133344561</v>
      </c>
      <c r="L2375" s="444">
        <f t="shared" ca="1" si="129"/>
        <v>-6519745799.1360397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-6519745799.1360397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-27165607.496400166</v>
      </c>
      <c r="L2376" s="444">
        <f t="shared" ca="1" si="129"/>
        <v>-6546911406.6324396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-6546911406.6324396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-27278797.527635165</v>
      </c>
      <c r="L2377" s="444">
        <f t="shared" ca="1" si="129"/>
        <v>-6574190204.1600752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-6574190204.1600752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-27392459.184000313</v>
      </c>
      <c r="L2378" s="444">
        <f t="shared" ca="1" si="129"/>
        <v>-6601582663.3440752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-6601582663.3440752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-27506594.430600312</v>
      </c>
      <c r="L2379" s="444">
        <f t="shared" ca="1" si="129"/>
        <v>-6629089257.7746754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-6629089257.7746754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-27621205.240727812</v>
      </c>
      <c r="L2380" s="444">
        <f t="shared" ca="1" si="129"/>
        <v>-6656710463.0154028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-6656710463.0154028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-27736293.595897511</v>
      </c>
      <c r="L2381" s="444">
        <f t="shared" ca="1" si="129"/>
        <v>-6684446756.6113005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-6684446756.6113005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-27851861.48588042</v>
      </c>
      <c r="L2382" s="444">
        <f t="shared" ca="1" si="129"/>
        <v>-6712298618.0971813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-6712298618.0971813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-27967910.908738259</v>
      </c>
      <c r="L2383" s="444">
        <f t="shared" ca="1" si="129"/>
        <v>-6740266529.0059195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-6740266529.0059195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-28084443.870857999</v>
      </c>
      <c r="L2384" s="444">
        <f t="shared" ca="1" si="129"/>
        <v>-6768350972.8767776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-6768350972.8767776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-28201462.386986569</v>
      </c>
      <c r="L2385" s="444">
        <f t="shared" ca="1" si="129"/>
        <v>-6796552435.2637644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-6796552435.2637644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-28318968.480265688</v>
      </c>
      <c r="L2386" s="444">
        <f t="shared" ca="1" si="129"/>
        <v>-6824871403.74403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-6824871403.74403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-28436964.182266794</v>
      </c>
      <c r="L2387" s="444">
        <f t="shared" ca="1" si="129"/>
        <v>-6853308367.9262972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-6853308367.9262972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-28555451.533026233</v>
      </c>
      <c r="L2388" s="444">
        <f t="shared" ca="1" si="129"/>
        <v>-6881863819.4593239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-6881863819.4593239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-28674432.581080519</v>
      </c>
      <c r="L2389" s="444">
        <f t="shared" ca="1" si="129"/>
        <v>-6910538252.0404043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-6910538252.0404043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-28793909.383501682</v>
      </c>
      <c r="L2390" s="444">
        <f t="shared" ca="1" si="129"/>
        <v>-6939332161.4239063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-6939332161.4239063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-28913884.005932942</v>
      </c>
      <c r="L2391" s="444">
        <f t="shared" ca="1" si="129"/>
        <v>-6968246045.4298391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-6968246045.4298391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-29034358.522624329</v>
      </c>
      <c r="L2392" s="444">
        <f t="shared" ca="1" si="129"/>
        <v>-6997280403.9524632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-6997280403.9524632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-29155335.016468596</v>
      </c>
      <c r="L2393" s="444">
        <f t="shared" ca="1" si="129"/>
        <v>-7026435738.9689322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-7026435738.9689322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-29276815.579037216</v>
      </c>
      <c r="L2394" s="444">
        <f t="shared" ca="1" si="129"/>
        <v>-7055712554.5479698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-7055712554.5479698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-29398802.310616545</v>
      </c>
      <c r="L2395" s="444">
        <f t="shared" ca="1" si="129"/>
        <v>-7085111356.8585863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-7085111356.8585863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-29521297.320244104</v>
      </c>
      <c r="L2396" s="444">
        <f t="shared" ca="1" si="129"/>
        <v>-7114632654.1788301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-7114632654.1788301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-29644302.725745127</v>
      </c>
      <c r="L2397" s="444">
        <f t="shared" ca="1" si="129"/>
        <v>-7144276956.9045753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-7144276956.9045753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-29767820.653769068</v>
      </c>
      <c r="L2398" s="444">
        <f t="shared" ca="1" si="129"/>
        <v>-7174044777.5583448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-7174044777.5583448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-29891853.239826441</v>
      </c>
      <c r="L2399" s="444">
        <f t="shared" ca="1" si="129"/>
        <v>-7203936630.798171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-7203936630.798171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-30016402.628325716</v>
      </c>
      <c r="L2400" s="444">
        <f t="shared" ca="1" si="129"/>
        <v>-7233953033.4264965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-7233953033.4264965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-30141470.972610403</v>
      </c>
      <c r="L2401" s="444">
        <f t="shared" ca="1" si="129"/>
        <v>-7264094504.399107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-7264094504.399107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-30267060.434996277</v>
      </c>
      <c r="L2402" s="444">
        <f t="shared" ca="1" si="129"/>
        <v>-7294361564.8341036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-7294361564.8341036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-30393173.186808765</v>
      </c>
      <c r="L2403" s="444">
        <f t="shared" ca="1" si="129"/>
        <v>-7324754738.0209122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-7324754738.0209122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-30519811.408420466</v>
      </c>
      <c r="L2404" s="444">
        <f t="shared" ca="1" si="129"/>
        <v>-7355274549.4293327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-7355274549.4293327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-30646977.289288886</v>
      </c>
      <c r="L2405" s="444">
        <f t="shared" ca="1" si="129"/>
        <v>-7385921526.7186213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-7385921526.7186213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-30774673.027994256</v>
      </c>
      <c r="L2406" s="444">
        <f t="shared" ca="1" si="129"/>
        <v>-7416696199.7466154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-7416696199.7466154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-30902900.832277559</v>
      </c>
      <c r="L2407" s="444">
        <f t="shared" ca="1" si="129"/>
        <v>-7447599100.5788927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-7447599100.5788927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-31031662.919078719</v>
      </c>
      <c r="L2408" s="444">
        <f t="shared" ca="1" si="129"/>
        <v>-7478630763.4979715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-7478630763.4979715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-31160961.514574885</v>
      </c>
      <c r="L2409" s="444">
        <f t="shared" ca="1" si="129"/>
        <v>-7509791725.0125465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-7509791725.0125465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-31290798.854218949</v>
      </c>
      <c r="L2410" s="444">
        <f t="shared" ca="1" si="129"/>
        <v>-7541082523.866765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-7541082523.866765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-31421177.182778187</v>
      </c>
      <c r="L2411" s="444">
        <f t="shared" ca="1" si="129"/>
        <v>-7572503701.0495434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-7572503701.0495434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-31552098.7543731</v>
      </c>
      <c r="L2412" s="444">
        <f t="shared" ca="1" si="129"/>
        <v>-7604055799.8039169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-7604055799.8039169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-31683565.83251632</v>
      </c>
      <c r="L2413" s="444">
        <f t="shared" ca="1" si="129"/>
        <v>-7635739365.6364336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-7635739365.6364336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-31815580.690151807</v>
      </c>
      <c r="L2414" s="444">
        <f t="shared" ca="1" si="129"/>
        <v>-7667554946.3265858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-7667554946.3265858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-31948145.609694108</v>
      </c>
      <c r="L2415" s="444">
        <f t="shared" ca="1" si="129"/>
        <v>-7699503091.9362803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-7699503091.9362803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-32081262.883067831</v>
      </c>
      <c r="L2416" s="444">
        <f t="shared" ca="1" si="129"/>
        <v>-7731584354.8193483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-7731584354.8193483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-32214934.811747283</v>
      </c>
      <c r="L2417" s="444">
        <f t="shared" ca="1" si="129"/>
        <v>-7763799289.6310959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-7763799289.6310959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-32349163.706796233</v>
      </c>
      <c r="L2418" s="444">
        <f t="shared" ca="1" si="129"/>
        <v>-7796148453.3378925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-7796148453.3378925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-32483951.888907883</v>
      </c>
      <c r="L2419" s="444">
        <f t="shared" ca="1" si="129"/>
        <v>-7828632405.2268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-7828632405.2268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-32619301.688444994</v>
      </c>
      <c r="L2420" s="444">
        <f t="shared" ca="1" si="129"/>
        <v>-7861251706.9152451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-7861251706.9152451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-32755215.44548019</v>
      </c>
      <c r="L2421" s="444">
        <f t="shared" ca="1" si="129"/>
        <v>-7894006922.3607254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-7894006922.3607254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-32891695.509836357</v>
      </c>
      <c r="L2422" s="444">
        <f t="shared" ca="1" si="129"/>
        <v>-7926898617.8705616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-7926898617.8705616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-33028744.241127338</v>
      </c>
      <c r="L2423" s="444">
        <f t="shared" ca="1" si="129"/>
        <v>-7959927362.1116886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-7959927362.1116886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-33166364.008798707</v>
      </c>
      <c r="L2424" s="444">
        <f t="shared" ca="1" si="129"/>
        <v>-7993093726.1204872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-7993093726.1204872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-33304557.192168698</v>
      </c>
      <c r="L2425" s="444">
        <f t="shared" ca="1" si="129"/>
        <v>-8026398283.3126554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-8026398283.3126554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-33443326.180469394</v>
      </c>
      <c r="L2426" s="444">
        <f t="shared" ca="1" si="129"/>
        <v>-8059841609.493125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-8059841609.493125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-33582673.372888021</v>
      </c>
      <c r="L2427" s="444">
        <f t="shared" ca="1" si="129"/>
        <v>-8093424282.8660126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-8093424282.8660126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-33722601.178608388</v>
      </c>
      <c r="L2428" s="444">
        <f t="shared" ca="1" si="129"/>
        <v>-8127146884.0446205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-8127146884.0446205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-33863112.016852587</v>
      </c>
      <c r="L2429" s="444">
        <f t="shared" ca="1" si="129"/>
        <v>-8161009996.0614729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-8161009996.0614729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-34004208.316922806</v>
      </c>
      <c r="L2430" s="444">
        <f t="shared" ca="1" si="129"/>
        <v>-8195014204.378396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-8195014204.378396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-34145892.518243313</v>
      </c>
      <c r="L2431" s="444">
        <f t="shared" ca="1" si="129"/>
        <v>-8229160096.8966389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-8229160096.8966389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-34288167.070402659</v>
      </c>
      <c r="L2432" s="444">
        <f t="shared" ca="1" si="129"/>
        <v>-8263448263.967042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-8263448263.967042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-34431034.433196008</v>
      </c>
      <c r="L2433" s="444">
        <f t="shared" ca="1" si="129"/>
        <v>-8297879298.400238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-8297879298.400238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-34574497.076667659</v>
      </c>
      <c r="L2434" s="444">
        <f t="shared" ca="1" si="129"/>
        <v>-8332453795.4769058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-8332453795.4769058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-34718557.481153779</v>
      </c>
      <c r="L2435" s="444">
        <f t="shared" ca="1" si="129"/>
        <v>-8367172352.9580593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-8367172352.9580593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-34863218.137325242</v>
      </c>
      <c r="L2436" s="444">
        <f t="shared" ca="1" si="129"/>
        <v>-8402035571.0953846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-8402035571.0953846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-35008481.546230771</v>
      </c>
      <c r="L2437" s="444">
        <f t="shared" ca="1" si="129"/>
        <v>-8437044052.6416149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-8437044052.6416149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-35154350.219340064</v>
      </c>
      <c r="L2438" s="444">
        <f t="shared" ca="1" si="129"/>
        <v>-8472198402.8609552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-8472198402.8609552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-35300826.67858731</v>
      </c>
      <c r="L2439" s="444">
        <f t="shared" ca="1" si="129"/>
        <v>-8507499229.5395422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-8507499229.5395422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-35447913.456414759</v>
      </c>
      <c r="L2440" s="444">
        <f t="shared" ca="1" si="129"/>
        <v>-8542947142.9959574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-8542947142.9959574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-35595613.095816486</v>
      </c>
      <c r="L2441" s="444">
        <f t="shared" ca="1" si="129"/>
        <v>-8578542756.091774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-8578542756.091774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-35743928.150382392</v>
      </c>
      <c r="L2442" s="444">
        <f t="shared" ca="1" si="129"/>
        <v>-8614286684.242157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-8614286684.242157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-35892861.184342317</v>
      </c>
      <c r="L2443" s="444">
        <f t="shared" ca="1" si="129"/>
        <v>-8650179545.4264984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-8650179545.4264984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-36042414.772610411</v>
      </c>
      <c r="L2444" s="444">
        <f t="shared" ca="1" si="129"/>
        <v>-8686221960.1991081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-8686221960.1991081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-36192591.500829615</v>
      </c>
      <c r="L2445" s="444">
        <f t="shared" ca="1" si="129"/>
        <v>-8722414551.6999378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-8722414551.6999378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-36343393.965416409</v>
      </c>
      <c r="L2446" s="444">
        <f t="shared" ca="1" si="129"/>
        <v>-8758757945.6653538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-8758757945.6653538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-36494824.773605637</v>
      </c>
      <c r="L2447" s="444">
        <f t="shared" ca="1" si="129"/>
        <v>-8795252770.4389591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-8795252770.4389591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-36646886.543495663</v>
      </c>
      <c r="L2448" s="444">
        <f t="shared" ca="1" si="129"/>
        <v>-8831899656.9824543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-8831899656.9824543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-36799581.904093556</v>
      </c>
      <c r="L2449" s="444">
        <f t="shared" ca="1" si="129"/>
        <v>-8868699238.8865471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-8868699238.8865471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-36952913.495360613</v>
      </c>
      <c r="L2450" s="444">
        <f t="shared" ca="1" si="129"/>
        <v>-8905652152.3819084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-8905652152.3819084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-37106883.968257949</v>
      </c>
      <c r="L2451" s="444">
        <f t="shared" ca="1" si="129"/>
        <v>-8942759036.3501663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-8942759036.3501663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-37261495.984792359</v>
      </c>
      <c r="L2452" s="444">
        <f t="shared" ca="1" si="129"/>
        <v>-8980020532.334959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-8980020532.334959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-37416752.218062326</v>
      </c>
      <c r="L2453" s="444">
        <f t="shared" ca="1" si="129"/>
        <v>-9017437284.5530205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-9017437284.5530205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-37572655.35230425</v>
      </c>
      <c r="L2454" s="444">
        <f t="shared" ca="1" si="129"/>
        <v>-9055009939.9053249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-9055009939.9053249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-37729208.08293885</v>
      </c>
      <c r="L2455" s="444">
        <f t="shared" ca="1" si="129"/>
        <v>-9092739147.9882641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-9092739147.9882641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-37886413.116617769</v>
      </c>
      <c r="L2456" s="444">
        <f t="shared" ca="1" si="129"/>
        <v>-9130625561.1048813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-9130625561.1048813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-38044273.171270341</v>
      </c>
      <c r="L2457" s="444">
        <f t="shared" ca="1" si="129"/>
        <v>-9168669834.2761517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-9168669834.2761517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-38202790.976150632</v>
      </c>
      <c r="L2458" s="444">
        <f t="shared" ca="1" si="129"/>
        <v>-9206872625.2523022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-9206872625.2523022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-38361969.27188459</v>
      </c>
      <c r="L2459" s="444">
        <f t="shared" ca="1" si="129"/>
        <v>-9245234594.5241871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-9245234594.5241871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-38521810.810517445</v>
      </c>
      <c r="L2460" s="444">
        <f t="shared" ca="1" si="129"/>
        <v>-9283756405.3347054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-9283756405.3347054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-38682318.355561271</v>
      </c>
      <c r="L2461" s="444">
        <f t="shared" ca="1" si="129"/>
        <v>-9322438723.6902676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-9322438723.6902676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-38843494.682042778</v>
      </c>
      <c r="L2462" s="444">
        <f t="shared" ca="1" si="129"/>
        <v>-9361282218.3723106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-9361282218.3723106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-39005342.576551296</v>
      </c>
      <c r="L2463" s="444">
        <f t="shared" ca="1" si="129"/>
        <v>-9400287560.9488621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-9400287560.9488621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-39167864.837286927</v>
      </c>
      <c r="L2464" s="444">
        <f t="shared" ca="1" si="129"/>
        <v>-9439455425.7861481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-9439455425.7861481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-39331064.274108946</v>
      </c>
      <c r="L2465" s="444">
        <f t="shared" ca="1" si="129"/>
        <v>-9478786490.060257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-9478786490.060257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-39494943.708584405</v>
      </c>
      <c r="L2466" s="444">
        <f t="shared" ca="1" si="129"/>
        <v>-9518281433.7688408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-9518281433.7688408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-39659505.974036835</v>
      </c>
      <c r="L2467" s="444">
        <f t="shared" ca="1" si="129"/>
        <v>-9557940939.742878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-9557940939.742878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-39824753.915595323</v>
      </c>
      <c r="L2468" s="444">
        <f t="shared" ca="1" si="129"/>
        <v>-9597765693.658474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-9597765693.658474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-39990690.390243642</v>
      </c>
      <c r="L2469" s="444">
        <f t="shared" ca="1" si="129"/>
        <v>-9637756384.0487175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-9637756384.0487175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-40157318.266869657</v>
      </c>
      <c r="L2470" s="444">
        <f t="shared" ca="1" si="129"/>
        <v>-9677913702.315588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-9677913702.315588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-40324640.42631495</v>
      </c>
      <c r="L2471" s="444">
        <f t="shared" ca="1" si="129"/>
        <v>-9718238342.7419033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-9718238342.7419033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-40492659.761424594</v>
      </c>
      <c r="L2472" s="444">
        <f t="shared" ca="1" si="129"/>
        <v>-9758731002.5033283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-9758731002.5033283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-40661379.177097201</v>
      </c>
      <c r="L2473" s="444">
        <f t="shared" ca="1" si="129"/>
        <v>-9799392381.6804256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-9799392381.6804256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-40830801.590335108</v>
      </c>
      <c r="L2474" s="444">
        <f t="shared" ca="1" si="129"/>
        <v>-9840223183.2707615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-9840223183.2707615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-41000929.930294842</v>
      </c>
      <c r="L2475" s="444">
        <f t="shared" ca="1" si="129"/>
        <v>-9881224113.2010555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-9881224113.2010555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-41171767.138337731</v>
      </c>
      <c r="L2476" s="444">
        <f t="shared" ca="1" si="129"/>
        <v>-9922395880.3393936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-9922395880.3393936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-41343316.168080807</v>
      </c>
      <c r="L2477" s="444">
        <f t="shared" ca="1" si="129"/>
        <v>-9963739196.5074749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-9963739196.5074749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-41515579.985447809</v>
      </c>
      <c r="L2478" s="444">
        <f t="shared" ca="1" si="129"/>
        <v>-10005254776.492922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-10005254776.492922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-41688561.568720505</v>
      </c>
      <c r="L2479" s="444">
        <f t="shared" ca="1" si="129"/>
        <v>-10046943338.061642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-10046943338.061642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-41862263.908590175</v>
      </c>
      <c r="L2480" s="444">
        <f t="shared" ca="1" si="129"/>
        <v>-10088805601.970232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-10088805601.970232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-42036690.008209303</v>
      </c>
      <c r="L2481" s="444">
        <f t="shared" ca="1" si="129"/>
        <v>-10130842291.978441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-10130842291.978441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-42211842.883243501</v>
      </c>
      <c r="L2482" s="444">
        <f t="shared" ca="1" si="129"/>
        <v>-10173054134.861685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-10173054134.861685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-42387725.561923683</v>
      </c>
      <c r="L2483" s="444">
        <f t="shared" ca="1" si="129"/>
        <v>-10215441860.423609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-10215441860.423609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-42564341.085098371</v>
      </c>
      <c r="L2484" s="444">
        <f t="shared" ca="1" si="129"/>
        <v>-10258006201.508707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-10258006201.508707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-42741692.506286278</v>
      </c>
      <c r="L2485" s="444">
        <f t="shared" ca="1" si="129"/>
        <v>-10300747894.014994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-10300747894.014994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-42919782.891729139</v>
      </c>
      <c r="L2486" s="444">
        <f t="shared" ca="1" si="129"/>
        <v>-10343667676.906723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-10343667676.906723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-43098615.320444681</v>
      </c>
      <c r="L2487" s="444">
        <f t="shared" ca="1" si="129"/>
        <v>-10386766292.227167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-10386766292.227167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-43278192.884279862</v>
      </c>
      <c r="L2488" s="444">
        <f t="shared" ca="1" si="129"/>
        <v>-10430044485.111446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-10430044485.111446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-43458518.687964357</v>
      </c>
      <c r="L2489" s="444">
        <f t="shared" ca="1" si="129"/>
        <v>-10473503003.79941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-10473503003.79941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-43639595.84916421</v>
      </c>
      <c r="L2490" s="444">
        <f t="shared" ca="1" si="129"/>
        <v>-10517142599.648575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-10517142599.648575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-43821427.49853573</v>
      </c>
      <c r="L2491" s="444">
        <f t="shared" ca="1" si="129"/>
        <v>-10560964027.14711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-10560964027.14711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-44004016.779779628</v>
      </c>
      <c r="L2492" s="444">
        <f t="shared" ca="1" si="129"/>
        <v>-10604968043.926889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-10604968043.926889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-44187366.84969537</v>
      </c>
      <c r="L2493" s="444">
        <f t="shared" ca="1" si="129"/>
        <v>-10649155410.776585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-10649155410.776585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-44371480.878235772</v>
      </c>
      <c r="L2494" s="444">
        <f t="shared" ca="1" si="129"/>
        <v>-10693526891.654819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-10693526891.654819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-44556362.048561744</v>
      </c>
      <c r="L2495" s="444">
        <f t="shared" ca="1" si="129"/>
        <v>-10738083253.703381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-10738083253.703381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-44742013.55709742</v>
      </c>
      <c r="L2496" s="444">
        <f t="shared" ca="1" si="129"/>
        <v>-10782825267.260477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-10782825267.260477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-44928438.613585323</v>
      </c>
      <c r="L2497" s="444">
        <f t="shared" ca="1" si="129"/>
        <v>-10827753705.874062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-10827753705.874062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-45115640.441141926</v>
      </c>
      <c r="L2498" s="444">
        <f t="shared" ca="1" si="129"/>
        <v>-10872869346.315203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-10872869346.315203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-45303622.276313342</v>
      </c>
      <c r="L2499" s="444">
        <f t="shared" ca="1" si="129"/>
        <v>-10918172968.591516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-10918172968.591516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-45492387.369131319</v>
      </c>
      <c r="L2500" s="444">
        <f t="shared" ca="1" si="129"/>
        <v>-10963665355.960648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-10963665355.960648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-45681938.983169362</v>
      </c>
      <c r="L2501" s="444">
        <f t="shared" ca="1" si="129"/>
        <v>-11009347294.943817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-11009347294.943817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-45872280.395599239</v>
      </c>
      <c r="L2502" s="444">
        <f t="shared" ca="1" si="129"/>
        <v>-11055219575.339417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-11055219575.339417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-46063414.897247568</v>
      </c>
      <c r="L2503" s="444">
        <f t="shared" ca="1" si="129"/>
        <v>-11101282990.236664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-11101282990.236664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-46255345.792652763</v>
      </c>
      <c r="L2504" s="444">
        <f t="shared" ca="1" si="129"/>
        <v>-11147538336.029316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-11147538336.029316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-46448076.400122151</v>
      </c>
      <c r="L2505" s="444">
        <f t="shared" ca="1" si="129"/>
        <v>-11193986412.429438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-11193986412.429438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-46641610.051789321</v>
      </c>
      <c r="L2506" s="444">
        <f t="shared" ca="1" si="129"/>
        <v>-11240628022.481228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-11240628022.481228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-46835950.093671784</v>
      </c>
      <c r="L2507" s="444">
        <f t="shared" ca="1" si="129"/>
        <v>-11287463972.5749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-11287463972.5749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-47031099.885728747</v>
      </c>
      <c r="L2508" s="444">
        <f t="shared" ca="1" si="129"/>
        <v>-11334495072.460629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-11334495072.460629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-47227062.801919281</v>
      </c>
      <c r="L2509" s="444">
        <f t="shared" ca="1" si="129"/>
        <v>-11381722135.262548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-11381722135.262548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-47423842.230260618</v>
      </c>
      <c r="L2510" s="444">
        <f t="shared" ca="1" si="129"/>
        <v>-11429145977.492809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-11429145977.492809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-47621441.572886705</v>
      </c>
      <c r="L2511" s="444">
        <f t="shared" ca="1" si="129"/>
        <v>-11476767419.065697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-11476767419.065697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-47819864.246107072</v>
      </c>
      <c r="L2512" s="444">
        <f t="shared" ca="1" si="129"/>
        <v>-11524587283.311804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-11524587283.311804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-48019113.680465847</v>
      </c>
      <c r="L2513" s="444">
        <f t="shared" ca="1" si="129"/>
        <v>-11572606396.99227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-11572606396.99227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-48219193.320801124</v>
      </c>
      <c r="L2514" s="444">
        <f t="shared" ca="1" si="129"/>
        <v>-11620825590.31307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-11620825590.31307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-48420106.626304463</v>
      </c>
      <c r="L2515" s="444">
        <f t="shared" ca="1" si="129"/>
        <v>-11669245696.939375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-11669245696.939375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-48621857.070580728</v>
      </c>
      <c r="L2516" s="444">
        <f t="shared" ca="1" si="129"/>
        <v>-11717867554.009956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-11717867554.009956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-48824448.141708151</v>
      </c>
      <c r="L2517" s="444">
        <f t="shared" ca="1" si="129"/>
        <v>-11766692002.151665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-11766692002.151665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-49027883.342298605</v>
      </c>
      <c r="L2518" s="444">
        <f t="shared" ca="1" si="129"/>
        <v>-11815719885.493963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-11815719885.493963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-49232166.189558178</v>
      </c>
      <c r="L2519" s="444">
        <f t="shared" ca="1" si="129"/>
        <v>-11864952051.683521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-11864952051.683521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-49437300.215348005</v>
      </c>
      <c r="L2520" s="444">
        <f t="shared" ca="1" si="129"/>
        <v>-11914389351.898869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-11914389351.898869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-49643288.966245286</v>
      </c>
      <c r="L2521" s="444">
        <f t="shared" ca="1" si="129"/>
        <v>-11964032640.865114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-11964032640.865114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-49850136.003604643</v>
      </c>
      <c r="L2522" s="444">
        <f t="shared" ca="1" si="129"/>
        <v>-12013882776.868719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-12013882776.868719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-50057844.903619662</v>
      </c>
      <c r="L2523" s="444">
        <f t="shared" ca="1" si="129"/>
        <v>-12063940621.772339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-12063940621.772339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-50266419.257384747</v>
      </c>
      <c r="L2524" s="444">
        <f t="shared" ca="1" si="129"/>
        <v>-12114207041.029724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-12114207041.029724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-50475862.670957185</v>
      </c>
      <c r="L2525" s="444">
        <f t="shared" ca="1" si="129"/>
        <v>-12164682903.700682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-12164682903.700682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-50686178.765419506</v>
      </c>
      <c r="L2526" s="444">
        <f t="shared" ca="1" si="129"/>
        <v>-12215369082.466101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-12215369082.466101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-50897371.176942088</v>
      </c>
      <c r="L2527" s="444">
        <f t="shared" ca="1" si="129"/>
        <v>-12266266453.643044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-12266266453.643044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-51109443.556846015</v>
      </c>
      <c r="L2528" s="444">
        <f t="shared" ca="1" si="129"/>
        <v>-12317375897.19989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-12317375897.19989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-51322399.571666211</v>
      </c>
      <c r="L2529" s="444">
        <f t="shared" ca="1" si="129"/>
        <v>-12368698296.771557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-12368698296.771557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-51536242.90321482</v>
      </c>
      <c r="L2530" s="444">
        <f t="shared" ca="1" si="129"/>
        <v>-12420234539.674772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-12420234539.674772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-51750977.248644881</v>
      </c>
      <c r="L2531" s="444">
        <f t="shared" ca="1" si="129"/>
        <v>-12471985516.923418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-12471985516.923418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-51966606.320514239</v>
      </c>
      <c r="L2532" s="444">
        <f t="shared" ca="1" si="129"/>
        <v>-12523952123.243933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-12523952123.243933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-52183133.846849717</v>
      </c>
      <c r="L2533" s="444">
        <f t="shared" ca="1" si="129"/>
        <v>-12576135257.090782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-12576135257.090782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-52400563.571211591</v>
      </c>
      <c r="L2534" s="444">
        <f t="shared" ca="1" si="129"/>
        <v>-12628535820.661993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-12628535820.661993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-52618899.252758302</v>
      </c>
      <c r="L2535" s="444">
        <f t="shared" ca="1" si="129"/>
        <v>-12681154719.914751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-12681154719.914751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-52838144.666311465</v>
      </c>
      <c r="L2536" s="444">
        <f t="shared" ca="1" si="129"/>
        <v>-12733992864.581062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-12733992864.581062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-53058303.60242109</v>
      </c>
      <c r="L2537" s="444">
        <f t="shared" ca="1" si="129"/>
        <v>-12787051168.183483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-12787051168.183483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-53279379.867431179</v>
      </c>
      <c r="L2538" s="444">
        <f t="shared" ca="1" si="129"/>
        <v>-12840330548.050915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-12840330548.050915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-53501377.283545479</v>
      </c>
      <c r="L2539" s="444">
        <f t="shared" ca="1" si="129"/>
        <v>-12893831925.334459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-12893831925.334459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-53724299.688893579</v>
      </c>
      <c r="L2540" s="444">
        <f t="shared" ca="1" si="129"/>
        <v>-12947556225.023354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-12947556225.023354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-53948150.937597305</v>
      </c>
      <c r="L2541" s="444">
        <f t="shared" ca="1" si="129"/>
        <v>-13001504375.960951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-13001504375.960951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-54172934.899837293</v>
      </c>
      <c r="L2542" s="444">
        <f t="shared" ca="1" si="129"/>
        <v>-13055677310.860788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-13055677310.860788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-54398655.461919948</v>
      </c>
      <c r="L2543" s="444">
        <f t="shared" ca="1" si="129"/>
        <v>-13110075966.322708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-13110075966.322708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-54625316.52634462</v>
      </c>
      <c r="L2544" s="444">
        <f t="shared" ca="1" si="129"/>
        <v>-13164701282.849052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-13164701282.849052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-54852922.011871047</v>
      </c>
      <c r="L2545" s="444">
        <f t="shared" ca="1" si="129"/>
        <v>-13219554204.860924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-13219554204.860924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-55081475.85358718</v>
      </c>
      <c r="L2546" s="444">
        <f t="shared" ca="1" si="129"/>
        <v>-13274635680.714512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-13274635680.714512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-55310982.002977133</v>
      </c>
      <c r="L2547" s="444">
        <f t="shared" ca="1" si="129"/>
        <v>-13329946662.717489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-13329946662.717489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-55541444.427989535</v>
      </c>
      <c r="L2548" s="444">
        <f t="shared" ca="1" si="129"/>
        <v>-13385488107.145479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-13385488107.145479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-55772867.113106161</v>
      </c>
      <c r="L2549" s="444">
        <f t="shared" ca="1" si="129"/>
        <v>-13441260974.258585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-13441260974.258585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-56005254.059410758</v>
      </c>
      <c r="L2550" s="444">
        <f t="shared" ca="1" si="129"/>
        <v>-13497266228.317995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-13497266228.317995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-56238609.284658313</v>
      </c>
      <c r="L2551" s="444">
        <f t="shared" ca="1" si="129"/>
        <v>-13553504837.602654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-13553504837.602654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-56472936.823344387</v>
      </c>
      <c r="L2552" s="444">
        <f t="shared" ca="1" si="129"/>
        <v>-13609977774.425999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-13609977774.425999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-56708240.726774991</v>
      </c>
      <c r="L2553" s="444">
        <f t="shared" ca="1" si="129"/>
        <v>-13666686015.152773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-13666686015.152773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-56944525.063136555</v>
      </c>
      <c r="L2554" s="444">
        <f t="shared" ca="1" si="129"/>
        <v>-13723630540.21591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-13723630540.21591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-57181793.917566299</v>
      </c>
      <c r="L2555" s="444">
        <f t="shared" ca="1" si="129"/>
        <v>-13780812334.133476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-13780812334.133476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-57420051.392222814</v>
      </c>
      <c r="L2556" s="444">
        <f t="shared" ca="1" si="129"/>
        <v>-13838232385.5257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-13838232385.5257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-57659301.606357083</v>
      </c>
      <c r="L2557" s="444">
        <f t="shared" ca="1" si="129"/>
        <v>-13895891687.132057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-13895891687.132057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-57899548.696383566</v>
      </c>
      <c r="L2558" s="444">
        <f t="shared" ref="L2558:L2812" ca="1" si="134">I2558-J2558+K2558</f>
        <v>-13953791235.828442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-13953791235.828442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-58140796.815951839</v>
      </c>
      <c r="L2559" s="444">
        <f t="shared" ca="1" si="134"/>
        <v>-14011932032.644394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-14011932032.644394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-58383050.136018306</v>
      </c>
      <c r="L2560" s="444">
        <f t="shared" ca="1" si="134"/>
        <v>-14070315082.780413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-14070315082.780413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-58626312.844918385</v>
      </c>
      <c r="L2561" s="444">
        <f t="shared" ca="1" si="134"/>
        <v>-14128941395.625332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-14128941395.625332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-58870589.148438878</v>
      </c>
      <c r="L2562" s="444">
        <f t="shared" ca="1" si="134"/>
        <v>-14187811984.773771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-14187811984.773771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-59115883.269890711</v>
      </c>
      <c r="L2563" s="444">
        <f t="shared" ca="1" si="134"/>
        <v>-14246927868.043661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-14246927868.043661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-59362199.450181931</v>
      </c>
      <c r="L2564" s="444">
        <f t="shared" ca="1" si="134"/>
        <v>-14306290067.493843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-14306290067.493843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-59609541.947891012</v>
      </c>
      <c r="L2565" s="444">
        <f t="shared" ca="1" si="134"/>
        <v>-14365899609.441734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-14365899609.441734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-59857915.039340556</v>
      </c>
      <c r="L2566" s="444">
        <f t="shared" ca="1" si="134"/>
        <v>-14425757524.481075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-14425757524.481075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-60107323.018671148</v>
      </c>
      <c r="L2567" s="444">
        <f t="shared" ca="1" si="134"/>
        <v>-14485864847.499746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-14485864847.499746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-60357770.197915599</v>
      </c>
      <c r="L2568" s="444">
        <f t="shared" ca="1" si="134"/>
        <v>-14546222617.697662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-14546222617.697662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-60609260.907073595</v>
      </c>
      <c r="L2569" s="444">
        <f t="shared" ca="1" si="134"/>
        <v>-14606831878.604736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-14606831878.604736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-60861799.494186409</v>
      </c>
      <c r="L2570" s="444">
        <f t="shared" ca="1" si="134"/>
        <v>-14667693678.098923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-14667693678.098923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-61115390.325412177</v>
      </c>
      <c r="L2571" s="444">
        <f t="shared" ca="1" si="134"/>
        <v>-14728809068.424335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-14728809068.424335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-61370037.785101391</v>
      </c>
      <c r="L2572" s="444">
        <f t="shared" ca="1" si="134"/>
        <v>-14790179106.209436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-14790179106.209436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-61625746.27587264</v>
      </c>
      <c r="L2573" s="444">
        <f t="shared" ca="1" si="134"/>
        <v>-14851804852.48531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-14851804852.48531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-61882520.218688786</v>
      </c>
      <c r="L2574" s="444">
        <f t="shared" ca="1" si="134"/>
        <v>-14913687372.703999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-14913687372.703999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-62140364.052933328</v>
      </c>
      <c r="L2575" s="444">
        <f t="shared" ca="1" si="134"/>
        <v>-14975827736.756931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-14975827736.756931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-62399282.23648721</v>
      </c>
      <c r="L2576" s="444">
        <f t="shared" ca="1" si="134"/>
        <v>-15038227018.993418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-15038227018.993418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-62659279.245805912</v>
      </c>
      <c r="L2577" s="444">
        <f t="shared" ca="1" si="134"/>
        <v>-15100886298.239223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-15100886298.239223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-62920359.575996771</v>
      </c>
      <c r="L2578" s="444">
        <f t="shared" ca="1" si="134"/>
        <v>-15163806657.81522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-15163806657.81522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-63182527.740896739</v>
      </c>
      <c r="L2579" s="444">
        <f t="shared" ca="1" si="134"/>
        <v>-15226989185.556116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-15226989185.556116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-63445788.273150489</v>
      </c>
      <c r="L2580" s="444">
        <f t="shared" ca="1" si="134"/>
        <v>-15290434973.829268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-15290434973.829268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-63710145.724288613</v>
      </c>
      <c r="L2581" s="444">
        <f t="shared" ca="1" si="134"/>
        <v>-15354145119.553556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-15354145119.553556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-63975604.664806485</v>
      </c>
      <c r="L2582" s="444">
        <f t="shared" ca="1" si="134"/>
        <v>-15418120724.218363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-15418120724.218363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-64242169.68424318</v>
      </c>
      <c r="L2583" s="444">
        <f t="shared" ca="1" si="134"/>
        <v>-15482362893.902605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-15482362893.902605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-64509845.391260855</v>
      </c>
      <c r="L2584" s="444">
        <f t="shared" ca="1" si="134"/>
        <v>-15546872739.293865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-15546872739.293865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-64778636.41372443</v>
      </c>
      <c r="L2585" s="444">
        <f t="shared" ca="1" si="134"/>
        <v>-15611651375.70759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-15611651375.70759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-65048547.398781627</v>
      </c>
      <c r="L2586" s="444">
        <f t="shared" ca="1" si="134"/>
        <v>-15676699923.106371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-15676699923.106371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-65319583.012943208</v>
      </c>
      <c r="L2587" s="444">
        <f t="shared" ca="1" si="134"/>
        <v>-15742019506.119314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-15742019506.119314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-65591747.94216381</v>
      </c>
      <c r="L2588" s="444">
        <f t="shared" ca="1" si="134"/>
        <v>-15807611254.061478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-15807611254.061478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-65865046.891922824</v>
      </c>
      <c r="L2589" s="444">
        <f t="shared" ca="1" si="134"/>
        <v>-15873476300.9534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-15873476300.9534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-66139484.587305829</v>
      </c>
      <c r="L2590" s="444">
        <f t="shared" ca="1" si="134"/>
        <v>-15939615785.540705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-15939615785.540705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-66415065.773086272</v>
      </c>
      <c r="L2591" s="444">
        <f t="shared" ca="1" si="134"/>
        <v>-16006030851.313791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-16006030851.313791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-66691795.213807464</v>
      </c>
      <c r="L2592" s="444">
        <f t="shared" ca="1" si="134"/>
        <v>-16072722646.527599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-16072722646.527599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-66969677.693864994</v>
      </c>
      <c r="L2593" s="444">
        <f t="shared" ca="1" si="134"/>
        <v>-16139692324.221464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-16139692324.221464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-67248718.01758942</v>
      </c>
      <c r="L2594" s="444">
        <f t="shared" ca="1" si="134"/>
        <v>-16206941042.239054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-16206941042.239054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-67528921.009329394</v>
      </c>
      <c r="L2595" s="444">
        <f t="shared" ca="1" si="134"/>
        <v>-16274469963.248383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-16274469963.248383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-67810291.513534933</v>
      </c>
      <c r="L2596" s="444">
        <f t="shared" ca="1" si="134"/>
        <v>-16342280254.761917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-16342280254.761917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-68092834.394841313</v>
      </c>
      <c r="L2597" s="444">
        <f t="shared" ca="1" si="134"/>
        <v>-16410373089.156759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-16410373089.156759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-68376554.538153157</v>
      </c>
      <c r="L2598" s="444">
        <f t="shared" ca="1" si="134"/>
        <v>-16478749643.694912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-16478749643.694912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-68661456.848728806</v>
      </c>
      <c r="L2599" s="444">
        <f t="shared" ca="1" si="134"/>
        <v>-16547411100.54364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-16547411100.54364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-68947546.25226517</v>
      </c>
      <c r="L2600" s="444">
        <f t="shared" ca="1" si="134"/>
        <v>-16616358646.795906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-16616358646.795906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-69234827.694982946</v>
      </c>
      <c r="L2601" s="444">
        <f t="shared" ca="1" si="134"/>
        <v>-16685593474.490889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-16685593474.490889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-69523306.143712029</v>
      </c>
      <c r="L2602" s="444">
        <f t="shared" ca="1" si="134"/>
        <v>-16755116780.6346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-16755116780.6346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-69812986.585977495</v>
      </c>
      <c r="L2603" s="444">
        <f t="shared" ca="1" si="134"/>
        <v>-16824929767.220577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-16824929767.220577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-70103874.030085742</v>
      </c>
      <c r="L2604" s="444">
        <f t="shared" ca="1" si="134"/>
        <v>-16895033641.250664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-16895033641.250664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-70395973.5052111</v>
      </c>
      <c r="L2605" s="444">
        <f t="shared" ca="1" si="134"/>
        <v>-16965429614.755875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-16965429614.755875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-70689290.061482802</v>
      </c>
      <c r="L2606" s="444">
        <f t="shared" ca="1" si="134"/>
        <v>-17036118904.817358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-17036118904.817358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-70983828.770072311</v>
      </c>
      <c r="L2607" s="444">
        <f t="shared" ca="1" si="134"/>
        <v>-17107102733.587431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-17107102733.587431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-71279594.723280966</v>
      </c>
      <c r="L2608" s="444">
        <f t="shared" ca="1" si="134"/>
        <v>-17178382328.310713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-17178382328.310713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-71576593.034627974</v>
      </c>
      <c r="L2609" s="444">
        <f t="shared" ca="1" si="134"/>
        <v>-17249958921.345341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-17249958921.345341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-71874828.838938922</v>
      </c>
      <c r="L2610" s="444">
        <f t="shared" ca="1" si="134"/>
        <v>-17321833750.18428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-17321833750.18428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-72174307.292434499</v>
      </c>
      <c r="L2611" s="444">
        <f t="shared" ca="1" si="134"/>
        <v>-17394008057.476715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-17394008057.476715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-72475033.57281965</v>
      </c>
      <c r="L2612" s="444">
        <f t="shared" ca="1" si="134"/>
        <v>-17466483091.049534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-17466483091.049534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-72777012.879373059</v>
      </c>
      <c r="L2613" s="444">
        <f t="shared" ca="1" si="134"/>
        <v>-17539260103.928905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-17539260103.928905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-73080250.433037102</v>
      </c>
      <c r="L2614" s="444">
        <f t="shared" ca="1" si="134"/>
        <v>-17612340354.361942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-17612340354.361942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-73384751.476508096</v>
      </c>
      <c r="L2615" s="444">
        <f t="shared" ca="1" si="134"/>
        <v>-17685725105.838451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-17685725105.838451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-73690521.274326876</v>
      </c>
      <c r="L2616" s="444">
        <f t="shared" ca="1" si="134"/>
        <v>-17759415627.112778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-17759415627.112778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-73997565.112969905</v>
      </c>
      <c r="L2617" s="444">
        <f t="shared" ca="1" si="134"/>
        <v>-17833413192.225746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-17833413192.225746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-74305888.300940603</v>
      </c>
      <c r="L2618" s="444">
        <f t="shared" ca="1" si="134"/>
        <v>-17907719080.526688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-17907719080.526688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-74615496.168861195</v>
      </c>
      <c r="L2619" s="444">
        <f t="shared" ca="1" si="134"/>
        <v>-17982334576.695549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-17982334576.695549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-74926394.06956479</v>
      </c>
      <c r="L2620" s="444">
        <f t="shared" ca="1" si="134"/>
        <v>-18057260970.765114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-18057260970.765114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-75238587.378187969</v>
      </c>
      <c r="L2621" s="444">
        <f t="shared" ca="1" si="134"/>
        <v>-18132499558.143303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-18132499558.143303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-75552081.492263764</v>
      </c>
      <c r="L2622" s="444">
        <f t="shared" ca="1" si="134"/>
        <v>-18208051639.635567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-18208051639.635567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-75866881.831814855</v>
      </c>
      <c r="L2623" s="444">
        <f t="shared" ca="1" si="134"/>
        <v>-18283918521.467381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-18283918521.467381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-76182993.839447424</v>
      </c>
      <c r="L2624" s="444">
        <f t="shared" ca="1" si="134"/>
        <v>-18360101515.306828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-18360101515.306828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-76500422.980445117</v>
      </c>
      <c r="L2625" s="444">
        <f t="shared" ca="1" si="134"/>
        <v>-18436601938.287273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-18436601938.287273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-76819174.74286364</v>
      </c>
      <c r="L2626" s="444">
        <f t="shared" ca="1" si="134"/>
        <v>-18513421113.030136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-18513421113.030136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-77139254.63762556</v>
      </c>
      <c r="L2627" s="444">
        <f t="shared" ca="1" si="134"/>
        <v>-18590560367.667763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-18590560367.667763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-77460668.19861567</v>
      </c>
      <c r="L2628" s="444">
        <f t="shared" ca="1" si="134"/>
        <v>-18668021035.866379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-18668021035.866379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-77783420.982776582</v>
      </c>
      <c r="L2629" s="444">
        <f t="shared" ca="1" si="134"/>
        <v>-18745804456.849155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-18745804456.849155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-78107518.570204809</v>
      </c>
      <c r="L2630" s="444">
        <f t="shared" ca="1" si="134"/>
        <v>-18823911975.419361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-18823911975.419361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-78432966.56424734</v>
      </c>
      <c r="L2631" s="444">
        <f t="shared" ca="1" si="134"/>
        <v>-18902344941.983608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-18902344941.983608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-78759770.591598362</v>
      </c>
      <c r="L2632" s="444">
        <f t="shared" ca="1" si="134"/>
        <v>-18981104712.575207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-18981104712.575207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-79087936.3023967</v>
      </c>
      <c r="L2633" s="444">
        <f t="shared" ca="1" si="134"/>
        <v>-19060192648.877602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-19060192648.877602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-79417469.370323345</v>
      </c>
      <c r="L2634" s="444">
        <f t="shared" ca="1" si="134"/>
        <v>-19139610118.247925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-19139610118.247925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-79748375.492699683</v>
      </c>
      <c r="L2635" s="444">
        <f t="shared" ca="1" si="134"/>
        <v>-19219358493.740623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-19219358493.740623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-80080660.390585929</v>
      </c>
      <c r="L2636" s="444">
        <f t="shared" ca="1" si="134"/>
        <v>-19299439154.13121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-19299439154.13121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-80414329.808880046</v>
      </c>
      <c r="L2637" s="444">
        <f t="shared" ca="1" si="134"/>
        <v>-19379853483.94009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-19379853483.94009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-80749389.516417041</v>
      </c>
      <c r="L2638" s="444">
        <f t="shared" ca="1" si="134"/>
        <v>-19460602873.456509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-19460602873.456509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-81085845.306068778</v>
      </c>
      <c r="L2639" s="444">
        <f t="shared" ca="1" si="134"/>
        <v>-19541688718.762577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-19541688718.762577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-81423702.994844064</v>
      </c>
      <c r="L2640" s="444">
        <f t="shared" ca="1" si="134"/>
        <v>-19623112421.75742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-19623112421.75742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-81762968.423989251</v>
      </c>
      <c r="L2641" s="444">
        <f t="shared" ca="1" si="134"/>
        <v>-19704875390.181408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-19704875390.181408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-82103647.459089205</v>
      </c>
      <c r="L2642" s="444">
        <f t="shared" ca="1" si="134"/>
        <v>-19786979037.640495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-19786979037.640495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-82445745.990168735</v>
      </c>
      <c r="L2643" s="444">
        <f t="shared" ca="1" si="134"/>
        <v>-19869424783.630665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-19869424783.630665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-82789269.931794435</v>
      </c>
      <c r="L2644" s="444">
        <f t="shared" ca="1" si="134"/>
        <v>-19952214053.562458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-19952214053.562458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-83134225.223176911</v>
      </c>
      <c r="L2645" s="444">
        <f t="shared" ca="1" si="134"/>
        <v>-20035348278.785633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-20035348278.785633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-83480617.828273475</v>
      </c>
      <c r="L2646" s="444">
        <f t="shared" ca="1" si="134"/>
        <v>-20118828896.613907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-20118828896.613907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-83828453.735891283</v>
      </c>
      <c r="L2647" s="444">
        <f t="shared" ca="1" si="134"/>
        <v>-20202657350.349796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-20202657350.349796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-84177738.959790811</v>
      </c>
      <c r="L2648" s="444">
        <f t="shared" ca="1" si="134"/>
        <v>-20286835089.309586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-20286835089.309586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-84528479.538789943</v>
      </c>
      <c r="L2649" s="444">
        <f t="shared" ca="1" si="134"/>
        <v>-20371363568.848377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-20371363568.848377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-84880681.536868244</v>
      </c>
      <c r="L2650" s="444">
        <f t="shared" ca="1" si="134"/>
        <v>-20456244250.385246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-20456244250.385246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-85234351.043271855</v>
      </c>
      <c r="L2651" s="444">
        <f t="shared" ca="1" si="134"/>
        <v>-20541478601.428516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-20541478601.428516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-85589494.172618821</v>
      </c>
      <c r="L2652" s="444">
        <f t="shared" ca="1" si="134"/>
        <v>-20627068095.601135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-20627068095.601135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-85946117.065004736</v>
      </c>
      <c r="L2653" s="444">
        <f t="shared" ca="1" si="134"/>
        <v>-20713014212.666142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-20713014212.666142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-86304225.88610892</v>
      </c>
      <c r="L2654" s="444">
        <f t="shared" ca="1" si="134"/>
        <v>-20799318438.55225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-20799318438.55225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-86663826.82730104</v>
      </c>
      <c r="L2655" s="444">
        <f t="shared" ca="1" si="134"/>
        <v>-20885982265.379551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-20885982265.379551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-87024926.105748132</v>
      </c>
      <c r="L2656" s="444">
        <f t="shared" ca="1" si="134"/>
        <v>-20973007191.485298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-20973007191.485298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-87387529.964522079</v>
      </c>
      <c r="L2657" s="444">
        <f t="shared" ca="1" si="134"/>
        <v>-21060394721.449821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-21060394721.449821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-87751644.672707587</v>
      </c>
      <c r="L2658" s="444">
        <f t="shared" ca="1" si="134"/>
        <v>-21148146366.122528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-21148146366.122528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-88117276.525510535</v>
      </c>
      <c r="L2659" s="444">
        <f t="shared" ca="1" si="134"/>
        <v>-21236263642.648037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-21236263642.648037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-88484431.844366819</v>
      </c>
      <c r="L2660" s="444">
        <f t="shared" ca="1" si="134"/>
        <v>-21324748074.492405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-21324748074.492405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-88853116.97705169</v>
      </c>
      <c r="L2661" s="444">
        <f t="shared" ca="1" si="134"/>
        <v>-21413601191.469456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-21413601191.469456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-89223338.297789395</v>
      </c>
      <c r="L2662" s="444">
        <f t="shared" ca="1" si="134"/>
        <v>-21502824529.767246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-21502824529.767246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-89595102.207363531</v>
      </c>
      <c r="L2663" s="444">
        <f t="shared" ca="1" si="134"/>
        <v>-21592419631.974609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-21592419631.974609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-89968415.133227542</v>
      </c>
      <c r="L2664" s="444">
        <f t="shared" ca="1" si="134"/>
        <v>-21682388047.107838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-21682388047.107838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-90343283.529615983</v>
      </c>
      <c r="L2665" s="444">
        <f t="shared" ca="1" si="134"/>
        <v>-21772731330.637455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-21772731330.637455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-90719713.877656057</v>
      </c>
      <c r="L2666" s="444">
        <f t="shared" ca="1" si="134"/>
        <v>-21863451044.51511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-21863451044.51511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-91097712.685479626</v>
      </c>
      <c r="L2667" s="444">
        <f t="shared" ca="1" si="134"/>
        <v>-21954548757.200588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-21954548757.200588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-91477286.488335788</v>
      </c>
      <c r="L2668" s="444">
        <f t="shared" ca="1" si="134"/>
        <v>-22046026043.688923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-22046026043.688923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-91858441.848703846</v>
      </c>
      <c r="L2669" s="444">
        <f t="shared" ca="1" si="134"/>
        <v>-22137884485.537628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-22137884485.537628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-92241185.356406778</v>
      </c>
      <c r="L2670" s="444">
        <f t="shared" ca="1" si="134"/>
        <v>-22230125670.894035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-22230125670.894035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-92625523.628725141</v>
      </c>
      <c r="L2671" s="444">
        <f t="shared" ca="1" si="134"/>
        <v>-22322751194.522762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-22322751194.522762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-93011463.310511515</v>
      </c>
      <c r="L2672" s="444">
        <f t="shared" ca="1" si="134"/>
        <v>-22415762657.833275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-22415762657.833275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-93399011.074305311</v>
      </c>
      <c r="L2673" s="444">
        <f t="shared" ca="1" si="134"/>
        <v>-22509161668.907581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-22509161668.907581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-93788173.620448261</v>
      </c>
      <c r="L2674" s="444">
        <f t="shared" ca="1" si="134"/>
        <v>-22602949842.52803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-22602949842.52803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-94178957.677200124</v>
      </c>
      <c r="L2675" s="444">
        <f t="shared" ca="1" si="134"/>
        <v>-22697128800.205231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-22697128800.205231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-94571370.000855133</v>
      </c>
      <c r="L2676" s="444">
        <f t="shared" ca="1" si="134"/>
        <v>-22791700170.206085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-22791700170.206085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-94965417.375858694</v>
      </c>
      <c r="L2677" s="444">
        <f t="shared" ca="1" si="134"/>
        <v>-22886665587.581944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-22886665587.581944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-95361106.614924759</v>
      </c>
      <c r="L2678" s="444">
        <f t="shared" ca="1" si="134"/>
        <v>-22982026694.196869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-22982026694.196869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-95758444.559153616</v>
      </c>
      <c r="L2679" s="444">
        <f t="shared" ca="1" si="134"/>
        <v>-23077785138.756023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-23077785138.756023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-96157438.078150094</v>
      </c>
      <c r="L2680" s="444">
        <f t="shared" ca="1" si="134"/>
        <v>-23173942576.834175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-23173942576.834175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-96558094.070142388</v>
      </c>
      <c r="L2681" s="444">
        <f t="shared" ca="1" si="134"/>
        <v>-23270500670.904316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-23270500670.904316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-96960419.46210131</v>
      </c>
      <c r="L2682" s="444">
        <f t="shared" ca="1" si="134"/>
        <v>-23367461090.366417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-23367461090.366417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-97364421.209860072</v>
      </c>
      <c r="L2683" s="444">
        <f t="shared" ca="1" si="134"/>
        <v>-23464825511.576279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-23464825511.576279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-97770106.298234493</v>
      </c>
      <c r="L2684" s="444">
        <f t="shared" ca="1" si="134"/>
        <v>-23562595617.874512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-23562595617.874512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-98177481.741143793</v>
      </c>
      <c r="L2685" s="444">
        <f t="shared" ca="1" si="134"/>
        <v>-23660773099.615654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-23660773099.615654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-98586554.581731886</v>
      </c>
      <c r="L2686" s="444">
        <f t="shared" ca="1" si="134"/>
        <v>-23759359654.197388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-23759359654.197388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-98997331.89248912</v>
      </c>
      <c r="L2687" s="444">
        <f t="shared" ca="1" si="134"/>
        <v>-23858356986.089878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-23858356986.089878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-99409820.775374487</v>
      </c>
      <c r="L2688" s="444">
        <f t="shared" ca="1" si="134"/>
        <v>-23957766806.865253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-23957766806.865253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-99824028.361938551</v>
      </c>
      <c r="L2689" s="444">
        <f t="shared" ca="1" si="134"/>
        <v>-24057590835.227192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-24057590835.227192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-100239961.81344663</v>
      </c>
      <c r="L2690" s="444">
        <f t="shared" ca="1" si="134"/>
        <v>-24157830797.040638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-24157830797.040638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-100657628.32100266</v>
      </c>
      <c r="L2691" s="444">
        <f t="shared" ca="1" si="134"/>
        <v>-24258488425.361641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-24258488425.361641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-101077035.10567351</v>
      </c>
      <c r="L2692" s="444">
        <f t="shared" ca="1" si="134"/>
        <v>-24359565460.467316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-24359565460.467316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-101498189.41861382</v>
      </c>
      <c r="L2693" s="444">
        <f t="shared" ca="1" si="134"/>
        <v>-24461063649.885929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-24461063649.885929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-101921098.54119137</v>
      </c>
      <c r="L2694" s="444">
        <f t="shared" ca="1" si="134"/>
        <v>-24562984748.42712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-24562984748.42712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-102345769.78511301</v>
      </c>
      <c r="L2695" s="444">
        <f t="shared" ca="1" si="134"/>
        <v>-24665330518.212234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-24665330518.212234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-102772210.49255097</v>
      </c>
      <c r="L2696" s="444">
        <f t="shared" ca="1" si="134"/>
        <v>-24768102728.704784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-24768102728.704784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-103200428.03626993</v>
      </c>
      <c r="L2697" s="444">
        <f t="shared" ca="1" si="134"/>
        <v>-24871303156.741055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-24871303156.741055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-103630429.81975439</v>
      </c>
      <c r="L2698" s="444">
        <f t="shared" ca="1" si="134"/>
        <v>-24974933586.56081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-24974933586.56081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-104062223.2773367</v>
      </c>
      <c r="L2699" s="444">
        <f t="shared" ca="1" si="134"/>
        <v>-25078995809.838146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-25078995809.838146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-104495815.8743256</v>
      </c>
      <c r="L2700" s="444">
        <f t="shared" ca="1" si="134"/>
        <v>-25183491625.712471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-25183491625.712471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-104931215.1071353</v>
      </c>
      <c r="L2701" s="444">
        <f t="shared" ca="1" si="134"/>
        <v>-25288422840.819607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-25288422840.819607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-105368428.50341503</v>
      </c>
      <c r="L2702" s="444">
        <f t="shared" ca="1" si="134"/>
        <v>-25393791269.323021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-25393791269.323021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-105807463.62217925</v>
      </c>
      <c r="L2703" s="444">
        <f t="shared" ca="1" si="134"/>
        <v>-25499598732.945202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-25499598732.945202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-106248328.05393834</v>
      </c>
      <c r="L2704" s="444">
        <f t="shared" ca="1" si="134"/>
        <v>-25605847060.999142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-25605847060.999142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-106691029.42082976</v>
      </c>
      <c r="L2705" s="444">
        <f t="shared" ca="1" si="134"/>
        <v>-25712538090.419971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-25712538090.419971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-107135575.37674987</v>
      </c>
      <c r="L2706" s="444">
        <f t="shared" ca="1" si="134"/>
        <v>-25819673665.796722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-25819673665.796722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-107581973.60748634</v>
      </c>
      <c r="L2707" s="444">
        <f t="shared" ca="1" si="134"/>
        <v>-25927255639.404209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-25927255639.404209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-108030231.83085087</v>
      </c>
      <c r="L2708" s="444">
        <f t="shared" ca="1" si="134"/>
        <v>-26035285871.235062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-26035285871.235062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-108480357.79681276</v>
      </c>
      <c r="L2709" s="444">
        <f t="shared" ca="1" si="134"/>
        <v>-26143766229.031876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-26143766229.031876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-108932359.28763281</v>
      </c>
      <c r="L2710" s="444">
        <f t="shared" ca="1" si="134"/>
        <v>-26252698588.319508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-26252698588.319508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-109386244.11799794</v>
      </c>
      <c r="L2711" s="444">
        <f t="shared" ca="1" si="134"/>
        <v>-26362084832.437504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-26362084832.437504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-109842020.13515626</v>
      </c>
      <c r="L2712" s="444">
        <f t="shared" ca="1" si="134"/>
        <v>-26471926852.572659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-26471926852.572659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-110299695.21905275</v>
      </c>
      <c r="L2713" s="444">
        <f t="shared" ca="1" si="134"/>
        <v>-26582226547.79171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-26582226547.79171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-110759277.28246546</v>
      </c>
      <c r="L2714" s="444">
        <f t="shared" ca="1" si="134"/>
        <v>-26692985825.074177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-26692985825.074177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-111220774.27114241</v>
      </c>
      <c r="L2715" s="444">
        <f t="shared" ca="1" si="134"/>
        <v>-26804206599.345318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-26804206599.345318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-111684194.16393882</v>
      </c>
      <c r="L2716" s="444">
        <f t="shared" ca="1" si="134"/>
        <v>-26915890793.509258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-26915890793.509258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-112149544.97295526</v>
      </c>
      <c r="L2717" s="444">
        <f t="shared" ca="1" si="134"/>
        <v>-27028040338.482212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-27028040338.482212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-112616834.74367589</v>
      </c>
      <c r="L2718" s="444">
        <f t="shared" ca="1" si="134"/>
        <v>-27140657173.225887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-27140657173.225887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-113086071.55510786</v>
      </c>
      <c r="L2719" s="444">
        <f t="shared" ca="1" si="134"/>
        <v>-27253743244.780994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-27253743244.780994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-113557263.51992083</v>
      </c>
      <c r="L2720" s="444">
        <f t="shared" ca="1" si="134"/>
        <v>-27367300508.300915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-27367300508.300915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-114030418.78458714</v>
      </c>
      <c r="L2721" s="444">
        <f t="shared" ca="1" si="134"/>
        <v>-27481330927.085503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-27481330927.085503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-114505545.52952293</v>
      </c>
      <c r="L2722" s="444">
        <f t="shared" ca="1" si="134"/>
        <v>-27595836472.615025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-27595836472.615025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-114982651.96922927</v>
      </c>
      <c r="L2723" s="444">
        <f t="shared" ca="1" si="134"/>
        <v>-27710819124.584255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-27710819124.584255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-115461746.35243441</v>
      </c>
      <c r="L2724" s="444">
        <f t="shared" ca="1" si="134"/>
        <v>-27826280870.936691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-27826280870.936691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-115942836.96223623</v>
      </c>
      <c r="L2725" s="444">
        <f t="shared" ca="1" si="134"/>
        <v>-27942223707.898926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-27942223707.898926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-116425932.11624552</v>
      </c>
      <c r="L2726" s="444">
        <f t="shared" ca="1" si="134"/>
        <v>-28058649640.015171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-28058649640.015171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-116911040.16672988</v>
      </c>
      <c r="L2727" s="444">
        <f t="shared" ca="1" si="134"/>
        <v>-28175560680.1819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-28175560680.1819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-117398169.50075792</v>
      </c>
      <c r="L2728" s="444">
        <f t="shared" ca="1" si="134"/>
        <v>-28292958849.682659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-28292958849.682659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-117887328.54034443</v>
      </c>
      <c r="L2729" s="444">
        <f t="shared" ca="1" si="134"/>
        <v>-28410846178.223003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-28410846178.223003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-118378525.74259587</v>
      </c>
      <c r="L2730" s="444">
        <f t="shared" ca="1" si="134"/>
        <v>-28529224703.965599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-28529224703.965599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-118871769.59985666</v>
      </c>
      <c r="L2731" s="444">
        <f t="shared" ca="1" si="134"/>
        <v>-28648096473.565456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-28648096473.565456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-119367068.63985607</v>
      </c>
      <c r="L2732" s="444">
        <f t="shared" ca="1" si="134"/>
        <v>-28767463542.205311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-28767463542.205311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-119864431.42585546</v>
      </c>
      <c r="L2733" s="444">
        <f t="shared" ca="1" si="134"/>
        <v>-28887327973.631165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-28887327973.631165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-120363866.55679652</v>
      </c>
      <c r="L2734" s="444">
        <f t="shared" ca="1" si="134"/>
        <v>-29007691840.187962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-29007691840.187962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-120865382.66744985</v>
      </c>
      <c r="L2735" s="444">
        <f t="shared" ca="1" si="134"/>
        <v>-29128557222.855412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-29128557222.855412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-121368988.42856421</v>
      </c>
      <c r="L2736" s="444">
        <f t="shared" ca="1" si="134"/>
        <v>-29249926211.283978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-29249926211.283978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-121874692.54701659</v>
      </c>
      <c r="L2737" s="444">
        <f t="shared" ca="1" si="134"/>
        <v>-29371800903.830994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-29371800903.830994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-122382503.76596247</v>
      </c>
      <c r="L2738" s="444">
        <f t="shared" ca="1" si="134"/>
        <v>-29494183407.596954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-29494183407.596954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-122892430.86498733</v>
      </c>
      <c r="L2739" s="444">
        <f t="shared" ca="1" si="134"/>
        <v>-29617075838.461941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-29617075838.461941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-123404482.66025808</v>
      </c>
      <c r="L2740" s="444">
        <f t="shared" ca="1" si="134"/>
        <v>-29740480321.1222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-29740480321.1222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-123918668.00467584</v>
      </c>
      <c r="L2741" s="444">
        <f t="shared" ca="1" si="134"/>
        <v>-29864398989.126877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-29864398989.126877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-124434995.78802866</v>
      </c>
      <c r="L2742" s="444">
        <f t="shared" ca="1" si="134"/>
        <v>-29988833984.914906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-29988833984.914906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-124953474.93714546</v>
      </c>
      <c r="L2743" s="444">
        <f t="shared" ca="1" si="134"/>
        <v>-30113787459.852051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-30113787459.852051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-125474114.41605021</v>
      </c>
      <c r="L2744" s="444">
        <f t="shared" ca="1" si="134"/>
        <v>-30239261574.268101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-30239261574.268101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-125996923.22611709</v>
      </c>
      <c r="L2745" s="444">
        <f t="shared" ca="1" si="134"/>
        <v>-30365258497.494217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-30365258497.494217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-126521910.40622592</v>
      </c>
      <c r="L2746" s="444">
        <f t="shared" ca="1" si="134"/>
        <v>-30491780407.900444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-30491780407.900444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-127049085.03291851</v>
      </c>
      <c r="L2747" s="444">
        <f t="shared" ca="1" si="134"/>
        <v>-30618829492.933361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-30618829492.933361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-127578456.22055566</v>
      </c>
      <c r="L2748" s="444">
        <f t="shared" ca="1" si="134"/>
        <v>-30746407949.153915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-30746407949.153915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-128110033.12147464</v>
      </c>
      <c r="L2749" s="444">
        <f t="shared" ca="1" si="134"/>
        <v>-30874517982.275391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-30874517982.275391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-128643824.92614746</v>
      </c>
      <c r="L2750" s="444">
        <f t="shared" ca="1" si="134"/>
        <v>-31003161807.201538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-31003161807.201538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-129179840.86333972</v>
      </c>
      <c r="L2751" s="444">
        <f t="shared" ca="1" si="134"/>
        <v>-31132341648.064877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-31132341648.064877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-129718090.20027031</v>
      </c>
      <c r="L2752" s="444">
        <f t="shared" ca="1" si="134"/>
        <v>-31262059738.265148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-31262059738.265148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-130258582.24277145</v>
      </c>
      <c r="L2753" s="444">
        <f t="shared" ca="1" si="134"/>
        <v>-31392318320.507919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-31392318320.507919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-130801326.33544967</v>
      </c>
      <c r="L2754" s="444">
        <f t="shared" ca="1" si="134"/>
        <v>-31523119646.843369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-31523119646.843369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-131346331.86184737</v>
      </c>
      <c r="L2755" s="444">
        <f t="shared" ca="1" si="134"/>
        <v>-31654465978.705215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-31654465978.705215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-131893608.24460505</v>
      </c>
      <c r="L2756" s="444">
        <f t="shared" ca="1" si="134"/>
        <v>-31786359586.949821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-31786359586.949821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-132443164.94562428</v>
      </c>
      <c r="L2757" s="444">
        <f t="shared" ca="1" si="134"/>
        <v>-31918802751.895447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-31918802751.895447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-132995011.46623103</v>
      </c>
      <c r="L2758" s="444">
        <f t="shared" ca="1" si="134"/>
        <v>-32051797763.361679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-32051797763.361679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-133549157.34734033</v>
      </c>
      <c r="L2759" s="444">
        <f t="shared" ca="1" si="134"/>
        <v>-32185346920.709019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-32185346920.709019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-134105612.16962092</v>
      </c>
      <c r="L2760" s="444">
        <f t="shared" ca="1" si="134"/>
        <v>-32319452532.878639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-32319452532.878639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-134664385.55366099</v>
      </c>
      <c r="L2761" s="444">
        <f t="shared" ca="1" si="134"/>
        <v>-32454116918.432301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-32454116918.432301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-135225487.16013461</v>
      </c>
      <c r="L2762" s="444">
        <f t="shared" ca="1" si="134"/>
        <v>-32589342405.592434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-32589342405.592434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-135788926.68996847</v>
      </c>
      <c r="L2763" s="444">
        <f t="shared" ca="1" si="134"/>
        <v>-32725131332.282402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-32725131332.282402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-136354713.88451001</v>
      </c>
      <c r="L2764" s="444">
        <f t="shared" ca="1" si="134"/>
        <v>-32861486046.166912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-32861486046.166912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-136922858.52569547</v>
      </c>
      <c r="L2765" s="444">
        <f t="shared" ca="1" si="134"/>
        <v>-32998408904.692608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-32998408904.692608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-137493370.43621919</v>
      </c>
      <c r="L2766" s="444">
        <f t="shared" ca="1" si="134"/>
        <v>-33135902275.128826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-33135902275.128826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-138066259.47970343</v>
      </c>
      <c r="L2767" s="444">
        <f t="shared" ca="1" si="134"/>
        <v>-33273968534.608528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-33273968534.608528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-138641535.56086886</v>
      </c>
      <c r="L2768" s="444">
        <f t="shared" ca="1" si="134"/>
        <v>-33412610070.169395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-33412610070.169395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-139219208.62570581</v>
      </c>
      <c r="L2769" s="444">
        <f t="shared" ca="1" si="134"/>
        <v>-33551829278.795101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-33551829278.795101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-139799288.66164625</v>
      </c>
      <c r="L2770" s="444">
        <f t="shared" ca="1" si="134"/>
        <v>-33691628567.456749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-33691628567.456749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-140381785.69773644</v>
      </c>
      <c r="L2771" s="444">
        <f t="shared" ca="1" si="134"/>
        <v>-33832010353.154484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-33832010353.154484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-140966709.80481035</v>
      </c>
      <c r="L2772" s="444">
        <f t="shared" ca="1" si="134"/>
        <v>-33972977062.959293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-33972977062.959293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-141554071.09566373</v>
      </c>
      <c r="L2773" s="444">
        <f t="shared" ca="1" si="134"/>
        <v>-34114531134.054958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-34114531134.054958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-142143879.725229</v>
      </c>
      <c r="L2774" s="444">
        <f t="shared" ca="1" si="134"/>
        <v>-34256675013.780186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-34256675013.780186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-142736145.89075077</v>
      </c>
      <c r="L2775" s="444">
        <f t="shared" ca="1" si="134"/>
        <v>-34399411159.670937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-34399411159.670937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-143330879.83196223</v>
      </c>
      <c r="L2776" s="444">
        <f t="shared" ca="1" si="134"/>
        <v>-34542742039.502899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-34542742039.502899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-143928091.83126208</v>
      </c>
      <c r="L2777" s="444">
        <f t="shared" ca="1" si="134"/>
        <v>-34686670131.33416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-34686670131.33416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-144527792.21389234</v>
      </c>
      <c r="L2778" s="444">
        <f t="shared" ca="1" si="134"/>
        <v>-34831197923.54805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-34831197923.54805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-145129991.34811687</v>
      </c>
      <c r="L2779" s="444">
        <f t="shared" ca="1" si="134"/>
        <v>-34976327914.896164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-34976327914.896164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-145734699.64540067</v>
      </c>
      <c r="L2780" s="444">
        <f t="shared" ca="1" si="134"/>
        <v>-35122062614.541565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-35122062614.541565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-146341927.56058985</v>
      </c>
      <c r="L2781" s="444">
        <f t="shared" ca="1" si="134"/>
        <v>-35268404542.102158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-35268404542.102158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-146951685.59209234</v>
      </c>
      <c r="L2782" s="444">
        <f t="shared" ca="1" si="134"/>
        <v>-35415356227.694252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-35415356227.694252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-147563984.28205937</v>
      </c>
      <c r="L2783" s="444">
        <f t="shared" ca="1" si="134"/>
        <v>-35562920211.976311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-35562920211.976311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-148178834.21656796</v>
      </c>
      <c r="L2784" s="444">
        <f t="shared" ca="1" si="134"/>
        <v>-35711099046.192879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-35711099046.192879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-148796246.02580366</v>
      </c>
      <c r="L2785" s="444">
        <f t="shared" ca="1" si="134"/>
        <v>-35859895292.218681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-35859895292.218681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-149416230.3842445</v>
      </c>
      <c r="L2786" s="444">
        <f t="shared" ca="1" si="134"/>
        <v>-36009311522.602928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-36009311522.602928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-150038798.01084554</v>
      </c>
      <c r="L2787" s="444">
        <f t="shared" ca="1" si="134"/>
        <v>-36159350320.613777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-36159350320.613777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-150663959.66922408</v>
      </c>
      <c r="L2788" s="444">
        <f t="shared" ca="1" si="134"/>
        <v>-36310014280.283005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-36310014280.283005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-151291726.16784585</v>
      </c>
      <c r="L2789" s="444">
        <f t="shared" ca="1" si="134"/>
        <v>-36461306006.450851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-36461306006.450851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-151922108.36021188</v>
      </c>
      <c r="L2790" s="444">
        <f t="shared" ca="1" si="134"/>
        <v>-36613228114.811066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-36613228114.811066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-152555117.14504611</v>
      </c>
      <c r="L2791" s="444">
        <f t="shared" ca="1" si="134"/>
        <v>-36765783231.956108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-36765783231.956108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-153190763.46648377</v>
      </c>
      <c r="L2792" s="444">
        <f t="shared" ca="1" si="134"/>
        <v>-36918973995.422592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-36918973995.422592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-153829058.31426081</v>
      </c>
      <c r="L2793" s="444">
        <f t="shared" ca="1" si="134"/>
        <v>-37072803053.736855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-37072803053.736855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-154470012.72390357</v>
      </c>
      <c r="L2794" s="444">
        <f t="shared" ca="1" si="134"/>
        <v>-37227273066.460754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-37227273066.460754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-155113637.77691981</v>
      </c>
      <c r="L2795" s="444">
        <f t="shared" ca="1" si="134"/>
        <v>-37382386704.237671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-37382386704.237671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-155759944.6009903</v>
      </c>
      <c r="L2796" s="444">
        <f t="shared" ca="1" si="134"/>
        <v>-37538146648.838661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-37538146648.838661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-156408944.37016109</v>
      </c>
      <c r="L2797" s="444">
        <f t="shared" ca="1" si="134"/>
        <v>-37694555593.208824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-37694555593.208824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-157060648.30503675</v>
      </c>
      <c r="L2798" s="444">
        <f t="shared" ca="1" si="134"/>
        <v>-37851616241.513863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-37851616241.513863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-157715067.67297444</v>
      </c>
      <c r="L2799" s="444">
        <f t="shared" ca="1" si="134"/>
        <v>-38009331309.186836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-38009331309.186836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-158372213.78827849</v>
      </c>
      <c r="L2800" s="444">
        <f t="shared" ca="1" si="134"/>
        <v>-38167703522.975113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-38167703522.975113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-159032098.01239631</v>
      </c>
      <c r="L2801" s="444">
        <f t="shared" ca="1" si="134"/>
        <v>-38326735620.987511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-38326735620.987511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-159694731.75411463</v>
      </c>
      <c r="L2802" s="444">
        <f t="shared" ca="1" si="134"/>
        <v>-38486430352.741623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-38486430352.741623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-160360126.46975675</v>
      </c>
      <c r="L2803" s="444">
        <f t="shared" ca="1" si="134"/>
        <v>-38646790479.21138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-38646790479.21138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-161028293.66338074</v>
      </c>
      <c r="L2804" s="444">
        <f t="shared" ca="1" si="134"/>
        <v>-38807818772.874763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-38807818772.874763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-161699244.88697818</v>
      </c>
      <c r="L2805" s="444">
        <f t="shared" ca="1" si="134"/>
        <v>-38969518017.761742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-38969518017.761742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-162372991.74067393</v>
      </c>
      <c r="L2806" s="444">
        <f t="shared" ca="1" si="134"/>
        <v>-39131891009.502419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-39131891009.502419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-163049545.87292674</v>
      </c>
      <c r="L2807" s="444">
        <f t="shared" ca="1" si="134"/>
        <v>-39294940555.375343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-39294940555.375343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-163728918.98073059</v>
      </c>
      <c r="L2808" s="444">
        <f t="shared" ca="1" si="134"/>
        <v>-39458669474.356071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-39458669474.356071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-164411122.80981696</v>
      </c>
      <c r="L2809" s="444">
        <f t="shared" ca="1" si="134"/>
        <v>-39623080597.165886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-39623080597.165886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-165096169.15485784</v>
      </c>
      <c r="L2810" s="444">
        <f t="shared" ca="1" si="134"/>
        <v>-39788176766.320747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-39788176766.320747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-165784069.85966977</v>
      </c>
      <c r="L2811" s="444">
        <f t="shared" ca="1" si="134"/>
        <v>-39953960836.18042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-39953960836.18042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-166474836.81741843</v>
      </c>
      <c r="L2812" s="444">
        <f t="shared" ca="1" si="134"/>
        <v>-40120435672.997841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-40120435672.997841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-167168481.97082433</v>
      </c>
      <c r="L2813" s="444">
        <f t="shared" ref="L2813:L3067" ca="1" si="139">I2813-J2813+K2813</f>
        <v>-40287604154.968666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-40287604154.968666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-167865017.31236944</v>
      </c>
      <c r="L2814" s="444">
        <f t="shared" ca="1" si="139"/>
        <v>-40455469172.281036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-40455469172.281036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-168564454.88450432</v>
      </c>
      <c r="L2815" s="444">
        <f t="shared" ca="1" si="139"/>
        <v>-40624033627.165543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-40624033627.165543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-169266806.77985641</v>
      </c>
      <c r="L2816" s="444">
        <f t="shared" ca="1" si="139"/>
        <v>-40793300433.945396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-40793300433.945396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-169972085.14143914</v>
      </c>
      <c r="L2817" s="444">
        <f t="shared" ca="1" si="139"/>
        <v>-40963272519.086838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-40963272519.086838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-170680302.16286182</v>
      </c>
      <c r="L2818" s="444">
        <f t="shared" ca="1" si="139"/>
        <v>-41133952821.249702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-41133952821.249702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-171391470.08854043</v>
      </c>
      <c r="L2819" s="444">
        <f t="shared" ca="1" si="139"/>
        <v>-41305344291.338242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-41305344291.338242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-172105601.21390933</v>
      </c>
      <c r="L2820" s="444">
        <f t="shared" ca="1" si="139"/>
        <v>-41477449892.552155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-41477449892.552155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-172822707.88563398</v>
      </c>
      <c r="L2821" s="444">
        <f t="shared" ca="1" si="139"/>
        <v>-41650272600.43779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-41650272600.43779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-173542802.50182411</v>
      </c>
      <c r="L2822" s="444">
        <f t="shared" ca="1" si="139"/>
        <v>-41823815402.939613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-41823815402.939613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-174265897.5122484</v>
      </c>
      <c r="L2823" s="444">
        <f t="shared" ca="1" si="139"/>
        <v>-41998081300.451859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-41998081300.451859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-174992005.41854942</v>
      </c>
      <c r="L2824" s="444">
        <f t="shared" ca="1" si="139"/>
        <v>-42173073305.870407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-42173073305.870407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-175721138.77446002</v>
      </c>
      <c r="L2825" s="444">
        <f t="shared" ca="1" si="139"/>
        <v>-42348794444.644867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-42348794444.644867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-176453310.18602028</v>
      </c>
      <c r="L2826" s="444">
        <f t="shared" ca="1" si="139"/>
        <v>-42525247754.830887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-42525247754.830887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-177188532.31179535</v>
      </c>
      <c r="L2827" s="444">
        <f t="shared" ca="1" si="139"/>
        <v>-42702436287.142685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-42702436287.142685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-177926817.86309451</v>
      </c>
      <c r="L2828" s="444">
        <f t="shared" ca="1" si="139"/>
        <v>-42880363105.005783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-42880363105.005783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-178668179.60419077</v>
      </c>
      <c r="L2829" s="444">
        <f t="shared" ca="1" si="139"/>
        <v>-43059031284.60997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-43059031284.60997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-179412630.35254154</v>
      </c>
      <c r="L2830" s="444">
        <f t="shared" ca="1" si="139"/>
        <v>-43238443914.962509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-43238443914.962509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-180160182.97901046</v>
      </c>
      <c r="L2831" s="444">
        <f t="shared" ca="1" si="139"/>
        <v>-43418604097.941521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-43418604097.941521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-180910850.40808967</v>
      </c>
      <c r="L2832" s="444">
        <f t="shared" ca="1" si="139"/>
        <v>-43599514948.349609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-43599514948.349609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-181664645.61812338</v>
      </c>
      <c r="L2833" s="444">
        <f t="shared" ca="1" si="139"/>
        <v>-43781179593.967735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-43781179593.967735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-182421581.64153224</v>
      </c>
      <c r="L2834" s="444">
        <f t="shared" ca="1" si="139"/>
        <v>-43963601175.609268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-43963601175.609268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-183181671.56503862</v>
      </c>
      <c r="L2835" s="444">
        <f t="shared" ca="1" si="139"/>
        <v>-44146782847.174309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-44146782847.174309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-183944928.52989295</v>
      </c>
      <c r="L2836" s="444">
        <f t="shared" ca="1" si="139"/>
        <v>-44330727775.704201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-44330727775.704201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-184711365.73210084</v>
      </c>
      <c r="L2837" s="444">
        <f t="shared" ca="1" si="139"/>
        <v>-44515439141.436302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-44515439141.436302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-185480996.42265126</v>
      </c>
      <c r="L2838" s="444">
        <f t="shared" ca="1" si="139"/>
        <v>-44700920137.858955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-44700920137.858955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-186253833.90774566</v>
      </c>
      <c r="L2839" s="444">
        <f t="shared" ca="1" si="139"/>
        <v>-44887173971.766701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-44887173971.766701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-187029891.54902792</v>
      </c>
      <c r="L2840" s="444">
        <f t="shared" ca="1" si="139"/>
        <v>-45074203863.315727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-45074203863.315727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-187809182.76381552</v>
      </c>
      <c r="L2841" s="444">
        <f t="shared" ca="1" si="139"/>
        <v>-45262013046.079544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-45262013046.079544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-188591721.02533144</v>
      </c>
      <c r="L2842" s="444">
        <f t="shared" ca="1" si="139"/>
        <v>-45450604767.104874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-45450604767.104874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-189377519.86293697</v>
      </c>
      <c r="L2843" s="444">
        <f t="shared" ca="1" si="139"/>
        <v>-45639982286.967812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-45639982286.967812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-190166592.86236587</v>
      </c>
      <c r="L2844" s="444">
        <f t="shared" ca="1" si="139"/>
        <v>-45830148879.830177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-45830148879.830177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-190958953.66595906</v>
      </c>
      <c r="L2845" s="444">
        <f t="shared" ca="1" si="139"/>
        <v>-46021107833.49614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-46021107833.49614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-191754615.97290057</v>
      </c>
      <c r="L2846" s="444">
        <f t="shared" ca="1" si="139"/>
        <v>-46212862449.46904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-46212862449.46904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-192553593.53945434</v>
      </c>
      <c r="L2847" s="444">
        <f t="shared" ca="1" si="139"/>
        <v>-46405416043.008492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-46405416043.008492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-193355900.17920205</v>
      </c>
      <c r="L2848" s="444">
        <f t="shared" ca="1" si="139"/>
        <v>-46598771943.187691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-46598771943.187691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-194161549.76328203</v>
      </c>
      <c r="L2849" s="444">
        <f t="shared" ca="1" si="139"/>
        <v>-46792933492.950974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-46792933492.950974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-194970556.22062907</v>
      </c>
      <c r="L2850" s="444">
        <f t="shared" ca="1" si="139"/>
        <v>-46987904049.1716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-46987904049.1716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-195782933.53821501</v>
      </c>
      <c r="L2851" s="444">
        <f t="shared" ca="1" si="139"/>
        <v>-47183686982.709816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-47183686982.709816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-196598695.76129091</v>
      </c>
      <c r="L2852" s="444">
        <f t="shared" ca="1" si="139"/>
        <v>-47380285678.471107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-47380285678.471107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-197417856.9936296</v>
      </c>
      <c r="L2853" s="444">
        <f t="shared" ca="1" si="139"/>
        <v>-47577703535.464737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-47577703535.464737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-198240431.39776975</v>
      </c>
      <c r="L2854" s="444">
        <f t="shared" ca="1" si="139"/>
        <v>-47775943966.862503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-47775943966.862503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-199066433.19526044</v>
      </c>
      <c r="L2855" s="444">
        <f t="shared" ca="1" si="139"/>
        <v>-47975010400.057762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-47975010400.057762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-199895876.66690734</v>
      </c>
      <c r="L2856" s="444">
        <f t="shared" ca="1" si="139"/>
        <v>-48174906276.72467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-48174906276.72467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-200728776.15301946</v>
      </c>
      <c r="L2857" s="444">
        <f t="shared" ca="1" si="139"/>
        <v>-48375635052.877693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-48375635052.877693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-201565146.05365705</v>
      </c>
      <c r="L2858" s="444">
        <f t="shared" ca="1" si="139"/>
        <v>-48577200198.931351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-48577200198.931351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-202405000.82888064</v>
      </c>
      <c r="L2859" s="444">
        <f t="shared" ca="1" si="139"/>
        <v>-48779605199.760231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-48779605199.760231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-203248354.99900097</v>
      </c>
      <c r="L2860" s="444">
        <f t="shared" ca="1" si="139"/>
        <v>-48982853554.759232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-48982853554.759232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-204095223.14483014</v>
      </c>
      <c r="L2861" s="444">
        <f t="shared" ca="1" si="139"/>
        <v>-49186948777.90406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-49186948777.90406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-204945619.90793359</v>
      </c>
      <c r="L2862" s="444">
        <f t="shared" ca="1" si="139"/>
        <v>-49391894397.811996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-49391894397.811996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-205799559.99088332</v>
      </c>
      <c r="L2863" s="444">
        <f t="shared" ca="1" si="139"/>
        <v>-49597693957.802879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-49597693957.802879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-206657058.15751201</v>
      </c>
      <c r="L2864" s="444">
        <f t="shared" ca="1" si="139"/>
        <v>-49804351015.960388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-49804351015.960388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-207518129.23316827</v>
      </c>
      <c r="L2865" s="444">
        <f t="shared" ca="1" si="139"/>
        <v>-50011869145.193558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-50011869145.193558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-208382788.10497317</v>
      </c>
      <c r="L2866" s="444">
        <f t="shared" ca="1" si="139"/>
        <v>-50220251933.298531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-50220251933.298531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-209251049.72207722</v>
      </c>
      <c r="L2867" s="444">
        <f t="shared" ca="1" si="139"/>
        <v>-50429502983.020607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-50429502983.020607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-210122929.09591919</v>
      </c>
      <c r="L2868" s="444">
        <f t="shared" ca="1" si="139"/>
        <v>-50639625912.116524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-50639625912.116524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-210998441.30048552</v>
      </c>
      <c r="L2869" s="444">
        <f t="shared" ca="1" si="139"/>
        <v>-50850624353.417007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-50850624353.417007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-211877601.47257087</v>
      </c>
      <c r="L2870" s="444">
        <f t="shared" ca="1" si="139"/>
        <v>-51062501954.88958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-51062501954.88958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-212760424.81203991</v>
      </c>
      <c r="L2871" s="444">
        <f t="shared" ca="1" si="139"/>
        <v>-51275262379.701622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-51275262379.701622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-213646926.58209008</v>
      </c>
      <c r="L2872" s="444">
        <f t="shared" ca="1" si="139"/>
        <v>-51488909306.283714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-51488909306.283714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-214537122.10951549</v>
      </c>
      <c r="L2873" s="444">
        <f t="shared" ca="1" si="139"/>
        <v>-51703446428.393227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-51703446428.393227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-215431026.78497177</v>
      </c>
      <c r="L2874" s="444">
        <f t="shared" ca="1" si="139"/>
        <v>-51918877455.1782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-51918877455.1782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-216328656.0632425</v>
      </c>
      <c r="L2875" s="444">
        <f t="shared" ca="1" si="139"/>
        <v>-52135206111.24144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-52135206111.24144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-217230025.46350598</v>
      </c>
      <c r="L2876" s="444">
        <f t="shared" ca="1" si="139"/>
        <v>-52352436136.704948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-52352436136.704948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-218135150.56960395</v>
      </c>
      <c r="L2877" s="444">
        <f t="shared" ca="1" si="139"/>
        <v>-52570571287.274551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-52570571287.274551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-219044047.03031063</v>
      </c>
      <c r="L2878" s="444">
        <f t="shared" ca="1" si="139"/>
        <v>-52789615334.304863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-52789615334.304863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-219956730.5596036</v>
      </c>
      <c r="L2879" s="444">
        <f t="shared" ca="1" si="139"/>
        <v>-53009572064.864464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-53009572064.864464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-220873216.93693528</v>
      </c>
      <c r="L2880" s="444">
        <f t="shared" ca="1" si="139"/>
        <v>-53230445281.801399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-53230445281.801399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-221793522.00750583</v>
      </c>
      <c r="L2881" s="444">
        <f t="shared" ca="1" si="139"/>
        <v>-53452238803.808907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-53452238803.808907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-222717661.68253711</v>
      </c>
      <c r="L2882" s="444">
        <f t="shared" ca="1" si="139"/>
        <v>-53674956465.491447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-53674956465.491447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-223645651.93954769</v>
      </c>
      <c r="L2883" s="444">
        <f t="shared" ca="1" si="139"/>
        <v>-53898602117.430992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-53898602117.430992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-224577508.82262909</v>
      </c>
      <c r="L2884" s="444">
        <f t="shared" ca="1" si="139"/>
        <v>-54123179626.253624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-54123179626.253624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-225513248.44272342</v>
      </c>
      <c r="L2885" s="444">
        <f t="shared" ca="1" si="139"/>
        <v>-54348692874.69635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-54348692874.69635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-226452886.97790143</v>
      </c>
      <c r="L2886" s="444">
        <f t="shared" ca="1" si="139"/>
        <v>-54575145761.674248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-54575145761.674248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-227396440.67364269</v>
      </c>
      <c r="L2887" s="444">
        <f t="shared" ca="1" si="139"/>
        <v>-54802542202.347893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-54802542202.347893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-228343925.84311622</v>
      </c>
      <c r="L2888" s="444">
        <f t="shared" ca="1" si="139"/>
        <v>-55030886128.19101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-55030886128.19101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-229295358.86746258</v>
      </c>
      <c r="L2889" s="444">
        <f t="shared" ca="1" si="139"/>
        <v>-55260181487.058472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-55260181487.058472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-230250756.19607696</v>
      </c>
      <c r="L2890" s="444">
        <f t="shared" ca="1" si="139"/>
        <v>-55490432243.254547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-55490432243.254547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-231210134.34689394</v>
      </c>
      <c r="L2891" s="444">
        <f t="shared" ca="1" si="139"/>
        <v>-55721642377.60144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-55721642377.60144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-232173509.90667266</v>
      </c>
      <c r="L2892" s="444">
        <f t="shared" ca="1" si="139"/>
        <v>-55953815887.50811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-55953815887.50811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-233140899.5312838</v>
      </c>
      <c r="L2893" s="444">
        <f t="shared" ca="1" si="139"/>
        <v>-56186956787.039391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-56186956787.039391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-234112319.94599742</v>
      </c>
      <c r="L2894" s="444">
        <f t="shared" ca="1" si="139"/>
        <v>-56421069106.98539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-56421069106.98539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-235087787.94577244</v>
      </c>
      <c r="L2895" s="444">
        <f t="shared" ca="1" si="139"/>
        <v>-56656156894.93116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-56656156894.93116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-236067320.3955465</v>
      </c>
      <c r="L2896" s="444">
        <f t="shared" ca="1" si="139"/>
        <v>-56892224215.326706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-56892224215.326706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-237050934.23052794</v>
      </c>
      <c r="L2897" s="444">
        <f t="shared" ca="1" si="139"/>
        <v>-57129275149.557236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-57129275149.557236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-238038646.45648849</v>
      </c>
      <c r="L2898" s="444">
        <f t="shared" ca="1" si="139"/>
        <v>-57367313796.013725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-57367313796.013725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-239030474.1500572</v>
      </c>
      <c r="L2899" s="444">
        <f t="shared" ca="1" si="139"/>
        <v>-57606344270.16378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-57606344270.16378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-240026434.45901576</v>
      </c>
      <c r="L2900" s="444">
        <f t="shared" ca="1" si="139"/>
        <v>-57846370704.622795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-57846370704.622795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-241026544.60259497</v>
      </c>
      <c r="L2901" s="444">
        <f t="shared" ca="1" si="139"/>
        <v>-58087397249.225388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-58087397249.225388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-242030821.87177244</v>
      </c>
      <c r="L2902" s="444">
        <f t="shared" ca="1" si="139"/>
        <v>-58329428071.09716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-58329428071.09716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-243039283.6295715</v>
      </c>
      <c r="L2903" s="444">
        <f t="shared" ca="1" si="139"/>
        <v>-58572467354.72673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-58572467354.72673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-244051947.31136137</v>
      </c>
      <c r="L2904" s="444">
        <f t="shared" ca="1" si="139"/>
        <v>-58816519302.038094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-58816519302.038094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-245068830.42515874</v>
      </c>
      <c r="L2905" s="444">
        <f t="shared" ca="1" si="139"/>
        <v>-59061588132.463249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-59061588132.463249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-246089950.55193016</v>
      </c>
      <c r="L2906" s="444">
        <f t="shared" ca="1" si="139"/>
        <v>-59307678083.015182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-59307678083.015182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-247115325.3458966</v>
      </c>
      <c r="L2907" s="444">
        <f t="shared" ca="1" si="139"/>
        <v>-59554793408.361076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-59554793408.361076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-248144972.53483781</v>
      </c>
      <c r="L2908" s="444">
        <f t="shared" ca="1" si="139"/>
        <v>-59802938380.895912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-59802938380.895912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-249178909.92039964</v>
      </c>
      <c r="L2909" s="444">
        <f t="shared" ca="1" si="139"/>
        <v>-60052117290.816315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-60052117290.816315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-250217155.37840128</v>
      </c>
      <c r="L2910" s="444">
        <f t="shared" ca="1" si="139"/>
        <v>-60302334446.194717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-60302334446.194717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-251259726.85914466</v>
      </c>
      <c r="L2911" s="444">
        <f t="shared" ca="1" si="139"/>
        <v>-60553594173.053864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-60553594173.053864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-252306642.38772443</v>
      </c>
      <c r="L2912" s="444">
        <f t="shared" ca="1" si="139"/>
        <v>-60805900815.441589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-60805900815.441589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-253357920.06433997</v>
      </c>
      <c r="L2913" s="444">
        <f t="shared" ca="1" si="139"/>
        <v>-61059258735.505928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-61059258735.505928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-254413578.06460804</v>
      </c>
      <c r="L2914" s="444">
        <f t="shared" ca="1" si="139"/>
        <v>-61313672313.570534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-61313672313.570534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-255473634.63987723</v>
      </c>
      <c r="L2915" s="444">
        <f t="shared" ca="1" si="139"/>
        <v>-61569145948.210411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-61569145948.210411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-256538108.11754337</v>
      </c>
      <c r="L2916" s="444">
        <f t="shared" ca="1" si="139"/>
        <v>-61825684056.327957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-61825684056.327957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-257607016.90136647</v>
      </c>
      <c r="L2917" s="444">
        <f t="shared" ca="1" si="139"/>
        <v>-62083291073.229324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-62083291073.229324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-258680379.47178885</v>
      </c>
      <c r="L2918" s="444">
        <f t="shared" ca="1" si="139"/>
        <v>-62341971452.701111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-62341971452.701111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-259758214.38625467</v>
      </c>
      <c r="L2919" s="444">
        <f t="shared" ca="1" si="139"/>
        <v>-62601729667.087364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-62601729667.087364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-260840540.27953067</v>
      </c>
      <c r="L2920" s="444">
        <f t="shared" ca="1" si="139"/>
        <v>-62862570207.366898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-62862570207.366898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-261927375.86402869</v>
      </c>
      <c r="L2921" s="444">
        <f t="shared" ca="1" si="139"/>
        <v>-63124497583.230927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-63124497583.230927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-263018739.9301289</v>
      </c>
      <c r="L2922" s="444">
        <f t="shared" ca="1" si="139"/>
        <v>-63387516323.161057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-63387516323.161057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-264114651.34650439</v>
      </c>
      <c r="L2923" s="444">
        <f t="shared" ca="1" si="139"/>
        <v>-63651630974.507561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-63651630974.507561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-265215129.06044817</v>
      </c>
      <c r="L2924" s="444">
        <f t="shared" ca="1" si="139"/>
        <v>-63916846103.568008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-63916846103.568008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-266320192.09820002</v>
      </c>
      <c r="L2925" s="444">
        <f t="shared" ca="1" si="139"/>
        <v>-64183166295.666206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-64183166295.666206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-267429859.56527582</v>
      </c>
      <c r="L2926" s="444">
        <f t="shared" ca="1" si="139"/>
        <v>-64450596155.231483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-64450596155.231483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-268544150.64679784</v>
      </c>
      <c r="L2927" s="444">
        <f t="shared" ca="1" si="139"/>
        <v>-64719140305.878281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-64719140305.878281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-269663084.60782617</v>
      </c>
      <c r="L2928" s="444">
        <f t="shared" ca="1" si="139"/>
        <v>-64988803390.486107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-64988803390.486107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-270786680.79369211</v>
      </c>
      <c r="L2929" s="444">
        <f t="shared" ca="1" si="139"/>
        <v>-65259590071.2798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-65259590071.2798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-271914958.63033247</v>
      </c>
      <c r="L2930" s="444">
        <f t="shared" ca="1" si="139"/>
        <v>-65531505029.910133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-65531505029.910133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-273047937.62462556</v>
      </c>
      <c r="L2931" s="444">
        <f t="shared" ca="1" si="139"/>
        <v>-65804552967.53476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-65804552967.53476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-274185637.36472815</v>
      </c>
      <c r="L2932" s="444">
        <f t="shared" ca="1" si="139"/>
        <v>-66078738604.89949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-66078738604.89949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-275328077.52041453</v>
      </c>
      <c r="L2933" s="444">
        <f t="shared" ca="1" si="139"/>
        <v>-66354066682.419907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-66354066682.419907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-276475277.84341627</v>
      </c>
      <c r="L2934" s="444">
        <f t="shared" ca="1" si="139"/>
        <v>-66630541960.263321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-66630541960.263321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-277627258.16776383</v>
      </c>
      <c r="L2935" s="444">
        <f t="shared" ca="1" si="139"/>
        <v>-66908169218.431084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-66908169218.431084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-278784038.41012949</v>
      </c>
      <c r="L2936" s="444">
        <f t="shared" ca="1" si="139"/>
        <v>-67186953256.841209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-67186953256.841209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-279945638.57017171</v>
      </c>
      <c r="L2937" s="444">
        <f t="shared" ca="1" si="139"/>
        <v>-67466898895.411385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-67466898895.411385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-281112078.73088074</v>
      </c>
      <c r="L2938" s="444">
        <f t="shared" ca="1" si="139"/>
        <v>-67748010974.142265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-67748010974.142265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-282283379.05892611</v>
      </c>
      <c r="L2939" s="444">
        <f t="shared" ca="1" si="139"/>
        <v>-68030294353.201195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-68030294353.201195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-283459559.80500495</v>
      </c>
      <c r="L2940" s="444">
        <f t="shared" ca="1" si="139"/>
        <v>-68313753913.006203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-68313753913.006203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-284640641.30419248</v>
      </c>
      <c r="L2941" s="444">
        <f t="shared" ca="1" si="139"/>
        <v>-68598394554.310394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-68598394554.310394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-285826643.97629333</v>
      </c>
      <c r="L2942" s="444">
        <f t="shared" ca="1" si="139"/>
        <v>-68884221198.286682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-68884221198.286682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-287017588.32619452</v>
      </c>
      <c r="L2943" s="444">
        <f t="shared" ca="1" si="139"/>
        <v>-69171238786.612869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-69171238786.612869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-288213494.9442203</v>
      </c>
      <c r="L2944" s="444">
        <f t="shared" ca="1" si="139"/>
        <v>-69459452281.557083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-69459452281.557083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-289414384.50648785</v>
      </c>
      <c r="L2945" s="444">
        <f t="shared" ca="1" si="139"/>
        <v>-69748866666.063568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-69748866666.063568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-290620277.77526486</v>
      </c>
      <c r="L2946" s="444">
        <f t="shared" ca="1" si="139"/>
        <v>-70039486943.838837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-70039486943.838837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-291831195.59932846</v>
      </c>
      <c r="L2947" s="444">
        <f t="shared" ca="1" si="139"/>
        <v>-70331318139.438171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-70331318139.438171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-293047158.91432571</v>
      </c>
      <c r="L2948" s="444">
        <f t="shared" ca="1" si="139"/>
        <v>-70624365298.352493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-70624365298.352493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-294268188.74313539</v>
      </c>
      <c r="L2949" s="444">
        <f t="shared" ca="1" si="139"/>
        <v>-70918633487.095627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-70918633487.095627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-295494306.19623178</v>
      </c>
      <c r="L2950" s="444">
        <f t="shared" ca="1" si="139"/>
        <v>-71214127793.291855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-71214127793.291855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-296725532.47204942</v>
      </c>
      <c r="L2951" s="444">
        <f t="shared" ca="1" si="139"/>
        <v>-71510853325.763901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-71510853325.763901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-297961888.85734957</v>
      </c>
      <c r="L2952" s="444">
        <f t="shared" ca="1" si="139"/>
        <v>-71808815214.621246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-71808815214.621246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-299203396.72758853</v>
      </c>
      <c r="L2953" s="444">
        <f t="shared" ca="1" si="139"/>
        <v>-72108018611.348831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-72108018611.348831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-300450077.54728681</v>
      </c>
      <c r="L2954" s="444">
        <f t="shared" ca="1" si="139"/>
        <v>-72408468688.896118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-72408468688.896118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-301701952.87040049</v>
      </c>
      <c r="L2955" s="444">
        <f t="shared" ca="1" si="139"/>
        <v>-72710170641.766525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-72710170641.766525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-302959044.34069383</v>
      </c>
      <c r="L2956" s="444">
        <f t="shared" ca="1" si="139"/>
        <v>-73013129686.107224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-73013129686.107224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-304221373.6921134</v>
      </c>
      <c r="L2957" s="444">
        <f t="shared" ca="1" si="139"/>
        <v>-73317351059.799332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-73317351059.799332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-305488962.74916387</v>
      </c>
      <c r="L2958" s="444">
        <f t="shared" ca="1" si="139"/>
        <v>-73622840022.548492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-73622840022.548492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-306761833.42728537</v>
      </c>
      <c r="L2959" s="444">
        <f t="shared" ca="1" si="139"/>
        <v>-73929601855.975784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-73929601855.975784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-308040007.73323244</v>
      </c>
      <c r="L2960" s="444">
        <f t="shared" ca="1" si="139"/>
        <v>-74237641863.709015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-74237641863.709015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-309323507.76545423</v>
      </c>
      <c r="L2961" s="444">
        <f t="shared" ca="1" si="139"/>
        <v>-74546965371.474472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-74546965371.474472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-310612355.71447694</v>
      </c>
      <c r="L2962" s="444">
        <f t="shared" ca="1" si="139"/>
        <v>-74857577727.18895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-74857577727.18895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-311906573.86328727</v>
      </c>
      <c r="L2963" s="444">
        <f t="shared" ca="1" si="139"/>
        <v>-75169484301.052231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-75169484301.052231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-313206184.58771765</v>
      </c>
      <c r="L2964" s="444">
        <f t="shared" ca="1" si="139"/>
        <v>-75482690485.639954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-75482690485.639954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-314511210.35683316</v>
      </c>
      <c r="L2965" s="444">
        <f t="shared" ca="1" si="139"/>
        <v>-75797201695.99678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-75797201695.99678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-315821673.73331994</v>
      </c>
      <c r="L2966" s="444">
        <f t="shared" ca="1" si="139"/>
        <v>-76113023369.730103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-76113023369.730103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-317137597.37387544</v>
      </c>
      <c r="L2967" s="444">
        <f t="shared" ca="1" si="139"/>
        <v>-76430160967.103973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-76430160967.103973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-318459004.02959991</v>
      </c>
      <c r="L2968" s="444">
        <f t="shared" ca="1" si="139"/>
        <v>-76748619971.133575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-76748619971.133575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-319785916.54638988</v>
      </c>
      <c r="L2969" s="444">
        <f t="shared" ca="1" si="139"/>
        <v>-77068405887.679962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-77068405887.679962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-321118357.8653332</v>
      </c>
      <c r="L2970" s="444">
        <f t="shared" ca="1" si="139"/>
        <v>-77389524245.545288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-77389524245.545288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-322456351.02310538</v>
      </c>
      <c r="L2971" s="444">
        <f t="shared" ca="1" si="139"/>
        <v>-77711980596.56839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-77711980596.56839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-323799919.15236831</v>
      </c>
      <c r="L2972" s="444">
        <f t="shared" ca="1" si="139"/>
        <v>-78035780515.720764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-78035780515.720764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-325149085.48216987</v>
      </c>
      <c r="L2973" s="444">
        <f t="shared" ca="1" si="139"/>
        <v>-78360929601.202927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-78360929601.202927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-326503873.33834553</v>
      </c>
      <c r="L2974" s="444">
        <f t="shared" ca="1" si="139"/>
        <v>-78687433474.541275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-78687433474.541275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-327864306.14392197</v>
      </c>
      <c r="L2975" s="444">
        <f t="shared" ca="1" si="139"/>
        <v>-79015297780.685196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-79015297780.685196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-329230407.41952163</v>
      </c>
      <c r="L2976" s="444">
        <f t="shared" ca="1" si="139"/>
        <v>-79344528188.104721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-79344528188.104721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-330602200.78376967</v>
      </c>
      <c r="L2977" s="444">
        <f t="shared" ca="1" si="139"/>
        <v>-79675130388.888489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-79675130388.888489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-331979709.95370203</v>
      </c>
      <c r="L2978" s="444">
        <f t="shared" ca="1" si="139"/>
        <v>-80007110098.842194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-80007110098.842194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-333362958.74517578</v>
      </c>
      <c r="L2979" s="444">
        <f t="shared" ca="1" si="139"/>
        <v>-80340473057.587372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-80340473057.587372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-334751971.07328069</v>
      </c>
      <c r="L2980" s="444">
        <f t="shared" ca="1" si="139"/>
        <v>-80675225028.66066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-80675225028.66066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-336146770.95275277</v>
      </c>
      <c r="L2981" s="444">
        <f t="shared" ca="1" si="139"/>
        <v>-81011371799.613419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-81011371799.613419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-337547382.49838924</v>
      </c>
      <c r="L2982" s="444">
        <f t="shared" ca="1" si="139"/>
        <v>-81348919182.111801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-81348919182.111801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-338953829.92546582</v>
      </c>
      <c r="L2983" s="444">
        <f t="shared" ca="1" si="139"/>
        <v>-81687873012.037262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-81687873012.037262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-340366137.55015528</v>
      </c>
      <c r="L2984" s="444">
        <f t="shared" ca="1" si="139"/>
        <v>-82028239149.587418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-82028239149.587418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-341784329.78994757</v>
      </c>
      <c r="L2985" s="444">
        <f t="shared" ca="1" si="139"/>
        <v>-82370023479.377365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-82370023479.377365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-343208431.16407233</v>
      </c>
      <c r="L2986" s="444">
        <f t="shared" ca="1" si="139"/>
        <v>-82713231910.541443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-82713231910.541443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-344638466.29392266</v>
      </c>
      <c r="L2987" s="444">
        <f t="shared" ca="1" si="139"/>
        <v>-83057870376.835373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-83057870376.835373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-346074459.90348071</v>
      </c>
      <c r="L2988" s="444">
        <f t="shared" ca="1" si="139"/>
        <v>-83403944836.738861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-83403944836.738861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-347516436.81974524</v>
      </c>
      <c r="L2989" s="444">
        <f t="shared" ca="1" si="139"/>
        <v>-83751461273.558609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-83751461273.558609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-348964421.97316086</v>
      </c>
      <c r="L2990" s="444">
        <f t="shared" ca="1" si="139"/>
        <v>-84100425695.531769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-84100425695.531769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-350418440.39804906</v>
      </c>
      <c r="L2991" s="444">
        <f t="shared" ca="1" si="139"/>
        <v>-84450844135.929825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-84450844135.929825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-351878517.23304093</v>
      </c>
      <c r="L2992" s="444">
        <f t="shared" ca="1" si="139"/>
        <v>-84802722653.162872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-84802722653.162872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-353344677.72151196</v>
      </c>
      <c r="L2993" s="444">
        <f t="shared" ca="1" si="139"/>
        <v>-85156067330.884384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-85156067330.884384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-354816947.21201825</v>
      </c>
      <c r="L2994" s="444">
        <f t="shared" ca="1" si="139"/>
        <v>-85510884278.096405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-85510884278.096405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-356295351.15873504</v>
      </c>
      <c r="L2995" s="444">
        <f t="shared" ca="1" si="139"/>
        <v>-85867179629.255142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-85867179629.255142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-357779915.12189645</v>
      </c>
      <c r="L2996" s="444">
        <f t="shared" ca="1" si="139"/>
        <v>-86224959544.377045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-86224959544.377045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-359270664.76823771</v>
      </c>
      <c r="L2997" s="444">
        <f t="shared" ca="1" si="139"/>
        <v>-86584230209.145279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-86584230209.145279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-360767625.87143868</v>
      </c>
      <c r="L2998" s="444">
        <f t="shared" ca="1" si="139"/>
        <v>-86944997835.016724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-86944997835.016724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-362270824.31256968</v>
      </c>
      <c r="L2999" s="444">
        <f t="shared" ca="1" si="139"/>
        <v>-87307268659.3293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-87307268659.3293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-363780286.08053875</v>
      </c>
      <c r="L3000" s="444">
        <f t="shared" ca="1" si="139"/>
        <v>-87671048945.409836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-87671048945.409836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-365296037.27254099</v>
      </c>
      <c r="L3001" s="444">
        <f t="shared" ca="1" si="139"/>
        <v>-88036344982.682373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-88036344982.682373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-366818104.0945099</v>
      </c>
      <c r="L3002" s="444">
        <f t="shared" ca="1" si="139"/>
        <v>-88403163086.776886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-88403163086.776886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-368346512.86157036</v>
      </c>
      <c r="L3003" s="444">
        <f t="shared" ca="1" si="139"/>
        <v>-88771509599.638458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-88771509599.638458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-369881289.99849355</v>
      </c>
      <c r="L3004" s="444">
        <f t="shared" ca="1" si="139"/>
        <v>-89141390889.636948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-89141390889.636948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-371422462.04015392</v>
      </c>
      <c r="L3005" s="444">
        <f t="shared" ca="1" si="139"/>
        <v>-89512813351.677109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-89512813351.677109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-372970055.63198793</v>
      </c>
      <c r="L3006" s="444">
        <f t="shared" ca="1" si="139"/>
        <v>-89885783407.309097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-89885783407.309097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-374524097.53045458</v>
      </c>
      <c r="L3007" s="444">
        <f t="shared" ca="1" si="139"/>
        <v>-90260307504.839554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-90260307504.839554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-376084614.60349816</v>
      </c>
      <c r="L3008" s="444">
        <f t="shared" ca="1" si="139"/>
        <v>-90636392119.443054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-90636392119.443054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-377651633.83101273</v>
      </c>
      <c r="L3009" s="444">
        <f t="shared" ca="1" si="139"/>
        <v>-91014043753.274063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-91014043753.274063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-379225182.30530858</v>
      </c>
      <c r="L3010" s="444">
        <f t="shared" ca="1" si="139"/>
        <v>-91393268935.579376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-91393268935.579376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-380805287.23158073</v>
      </c>
      <c r="L3011" s="444">
        <f t="shared" ca="1" si="139"/>
        <v>-91774074222.810959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-91774074222.810959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-382391975.928379</v>
      </c>
      <c r="L3012" s="444">
        <f t="shared" ca="1" si="139"/>
        <v>-92156466198.739334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-92156466198.739334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-383985275.82808053</v>
      </c>
      <c r="L3013" s="444">
        <f t="shared" ca="1" si="139"/>
        <v>-92540451474.567413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-92540451474.567413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-385585214.47736424</v>
      </c>
      <c r="L3014" s="444">
        <f t="shared" ca="1" si="139"/>
        <v>-92926036689.044785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-92926036689.044785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-387191819.53768659</v>
      </c>
      <c r="L3015" s="444">
        <f t="shared" ca="1" si="139"/>
        <v>-93313228508.582474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-93313228508.582474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-388805118.78576028</v>
      </c>
      <c r="L3016" s="444">
        <f t="shared" ca="1" si="139"/>
        <v>-93702033627.36824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-93702033627.36824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-390425140.11403435</v>
      </c>
      <c r="L3017" s="444">
        <f t="shared" ca="1" si="139"/>
        <v>-94092458767.482269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-94092458767.482269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-392051911.53117609</v>
      </c>
      <c r="L3018" s="444">
        <f t="shared" ca="1" si="139"/>
        <v>-94484510679.013443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-94484510679.013443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-393685461.16255599</v>
      </c>
      <c r="L3019" s="444">
        <f t="shared" ca="1" si="139"/>
        <v>-94878196140.175995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-94878196140.175995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-395325817.25073332</v>
      </c>
      <c r="L3020" s="444">
        <f t="shared" ca="1" si="139"/>
        <v>-95273521957.426727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-95273521957.426727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-396973008.15594471</v>
      </c>
      <c r="L3021" s="444">
        <f t="shared" ca="1" si="139"/>
        <v>-95670494965.582672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-95670494965.582672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-398627062.35659444</v>
      </c>
      <c r="L3022" s="444">
        <f t="shared" ca="1" si="139"/>
        <v>-96069122027.93927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-96069122027.93927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-400288008.44974697</v>
      </c>
      <c r="L3023" s="444">
        <f t="shared" ca="1" si="139"/>
        <v>-96469410036.389023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-96469410036.389023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-401955875.15162092</v>
      </c>
      <c r="L3024" s="444">
        <f t="shared" ca="1" si="139"/>
        <v>-96871365911.540649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-96871365911.540649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-403630691.29808605</v>
      </c>
      <c r="L3025" s="444">
        <f t="shared" ca="1" si="139"/>
        <v>-97274996602.83873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-97274996602.83873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-405312485.84516138</v>
      </c>
      <c r="L3026" s="444">
        <f t="shared" ca="1" si="139"/>
        <v>-97680309088.683884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-97680309088.683884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-407001287.86951619</v>
      </c>
      <c r="L3027" s="444">
        <f t="shared" ca="1" si="139"/>
        <v>-98087310376.553406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-98087310376.553406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-408697126.56897253</v>
      </c>
      <c r="L3028" s="444">
        <f t="shared" ca="1" si="139"/>
        <v>-98496007503.122375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-98496007503.122375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-410400031.26300991</v>
      </c>
      <c r="L3029" s="444">
        <f t="shared" ca="1" si="139"/>
        <v>-98906407534.385391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-98906407534.385391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-412110031.39327246</v>
      </c>
      <c r="L3030" s="444">
        <f t="shared" ca="1" si="139"/>
        <v>-99318517565.778671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-99318517565.778671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-413827156.52407777</v>
      </c>
      <c r="L3031" s="444">
        <f t="shared" ca="1" si="139"/>
        <v>-99732344722.30275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-99732344722.30275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-415551436.34292811</v>
      </c>
      <c r="L3032" s="444">
        <f t="shared" ca="1" si="139"/>
        <v>-100147896158.64568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-100147896158.64568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-417282900.66102362</v>
      </c>
      <c r="L3033" s="444">
        <f t="shared" ca="1" si="139"/>
        <v>-100565179059.3067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-100565179059.3067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-419021579.41377795</v>
      </c>
      <c r="L3034" s="444">
        <f t="shared" ca="1" si="139"/>
        <v>-100984200638.72047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-100984200638.72047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-420767502.66133529</v>
      </c>
      <c r="L3035" s="444">
        <f t="shared" ca="1" si="139"/>
        <v>-101404968141.38181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-101404968141.38181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-422520700.58909082</v>
      </c>
      <c r="L3036" s="444">
        <f t="shared" ca="1" si="139"/>
        <v>-101827488841.9709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-101827488841.9709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-424281203.50821209</v>
      </c>
      <c r="L3037" s="444">
        <f t="shared" ca="1" si="139"/>
        <v>-102251770045.47911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-102251770045.47911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-426049041.85616297</v>
      </c>
      <c r="L3038" s="444">
        <f t="shared" ca="1" si="139"/>
        <v>-102677819087.33527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-102677819087.33527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-427824246.19723028</v>
      </c>
      <c r="L3039" s="444">
        <f t="shared" ca="1" si="139"/>
        <v>-103105643333.5325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-103105643333.5325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-429606847.22305208</v>
      </c>
      <c r="L3040" s="444">
        <f t="shared" ca="1" si="139"/>
        <v>-103535250180.75555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-103535250180.75555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-431396875.75314814</v>
      </c>
      <c r="L3041" s="444">
        <f t="shared" ca="1" si="139"/>
        <v>-103966647056.5087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-103966647056.5087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-433194362.73545289</v>
      </c>
      <c r="L3042" s="444">
        <f t="shared" ca="1" si="139"/>
        <v>-104399841419.24416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-104399841419.24416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-434999339.24685067</v>
      </c>
      <c r="L3043" s="444">
        <f t="shared" ca="1" si="139"/>
        <v>-104834840758.49101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-104834840758.49101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-436811836.49371254</v>
      </c>
      <c r="L3044" s="444">
        <f t="shared" ca="1" si="139"/>
        <v>-105271652594.98473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-105271652594.98473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-438631885.81243634</v>
      </c>
      <c r="L3045" s="444">
        <f t="shared" ca="1" si="139"/>
        <v>-105710284480.79716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-105710284480.79716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-440459518.66998816</v>
      </c>
      <c r="L3046" s="444">
        <f t="shared" ca="1" si="139"/>
        <v>-106150743999.46715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-106150743999.46715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-442294766.66444641</v>
      </c>
      <c r="L3047" s="444">
        <f t="shared" ca="1" si="139"/>
        <v>-106593038766.13159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-106593038766.13159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-444137661.52554828</v>
      </c>
      <c r="L3048" s="444">
        <f t="shared" ca="1" si="139"/>
        <v>-107037176427.65714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-107037176427.65714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-445988235.11523801</v>
      </c>
      <c r="L3049" s="444">
        <f t="shared" ca="1" si="139"/>
        <v>-107483164662.77237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-107483164662.77237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-447846519.42821819</v>
      </c>
      <c r="L3050" s="444">
        <f t="shared" ca="1" si="139"/>
        <v>-107931011182.20059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-107931011182.20059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-449712546.59250247</v>
      </c>
      <c r="L3051" s="444">
        <f t="shared" ca="1" si="139"/>
        <v>-108380723728.79309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-108380723728.79309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-451586348.86997116</v>
      </c>
      <c r="L3052" s="444">
        <f t="shared" ca="1" si="139"/>
        <v>-108832310077.66306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-108832310077.66306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-453467958.65692937</v>
      </c>
      <c r="L3053" s="444">
        <f t="shared" ca="1" si="139"/>
        <v>-109285778036.31999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-109285778036.31999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-455357408.48466665</v>
      </c>
      <c r="L3054" s="444">
        <f t="shared" ca="1" si="139"/>
        <v>-109741135444.80466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-109741135444.80466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-457254731.02001935</v>
      </c>
      <c r="L3055" s="444">
        <f t="shared" ca="1" si="139"/>
        <v>-110198390175.82468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-110198390175.82468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-459159959.06593615</v>
      </c>
      <c r="L3056" s="444">
        <f t="shared" ca="1" si="139"/>
        <v>-110657550134.89061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-110657550134.89061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-461073125.5620442</v>
      </c>
      <c r="L3057" s="444">
        <f t="shared" ca="1" si="139"/>
        <v>-111118623260.45265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-111118623260.45265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-462994263.58521932</v>
      </c>
      <c r="L3058" s="444">
        <f t="shared" ca="1" si="139"/>
        <v>-111581617524.03787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-111581617524.03787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-464923406.3501578</v>
      </c>
      <c r="L3059" s="444">
        <f t="shared" ca="1" si="139"/>
        <v>-112046540930.38803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-112046540930.38803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-466860587.20995003</v>
      </c>
      <c r="L3060" s="444">
        <f t="shared" ca="1" si="139"/>
        <v>-112513401517.59798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-112513401517.59798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-468805839.65665829</v>
      </c>
      <c r="L3061" s="444">
        <f t="shared" ca="1" si="139"/>
        <v>-112982207357.25464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-112982207357.25464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-470759197.32189423</v>
      </c>
      <c r="L3062" s="444">
        <f t="shared" ca="1" si="139"/>
        <v>-113452966554.57654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-113452966554.57654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-472720693.97740221</v>
      </c>
      <c r="L3063" s="444">
        <f t="shared" ca="1" si="139"/>
        <v>-113925687248.55394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-113925687248.55394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-474690363.53564143</v>
      </c>
      <c r="L3064" s="444">
        <f t="shared" ca="1" si="139"/>
        <v>-114400377612.08958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-114400377612.08958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-476668240.05037326</v>
      </c>
      <c r="L3065" s="444">
        <f t="shared" ca="1" si="139"/>
        <v>-114877045852.13995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-114877045852.13995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-478654357.71724975</v>
      </c>
      <c r="L3066" s="444">
        <f t="shared" ca="1" si="139"/>
        <v>-115355700209.85721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-115355700209.85721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-480648750.87440503</v>
      </c>
      <c r="L3067" s="444">
        <f t="shared" ca="1" si="139"/>
        <v>-115836348960.73161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-115836348960.73161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-482651454.0030483</v>
      </c>
      <c r="L3068" s="444">
        <f t="shared" ref="L3068:L3322" ca="1" si="144">I3068-J3068+K3068</f>
        <v>-116319000414.73466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-116319000414.73466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-484662501.72806108</v>
      </c>
      <c r="L3069" s="444">
        <f t="shared" ca="1" si="144"/>
        <v>-116803662916.46272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-116803662916.46272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-486681928.81859475</v>
      </c>
      <c r="L3070" s="444">
        <f t="shared" ca="1" si="144"/>
        <v>-117290344845.28131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-117290344845.28131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-488709770.18867207</v>
      </c>
      <c r="L3071" s="444">
        <f t="shared" ca="1" si="144"/>
        <v>-117779054615.46999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-117779054615.46999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-490746060.89779162</v>
      </c>
      <c r="L3072" s="444">
        <f t="shared" ca="1" si="144"/>
        <v>-118269800676.36778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-118269800676.36778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-492790836.15153235</v>
      </c>
      <c r="L3073" s="444">
        <f t="shared" ca="1" si="144"/>
        <v>-118762591512.51932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-118762591512.51932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-494844131.3021639</v>
      </c>
      <c r="L3074" s="444">
        <f t="shared" ca="1" si="144"/>
        <v>-119257435643.82149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-119257435643.82149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-496905981.84925622</v>
      </c>
      <c r="L3075" s="444">
        <f t="shared" ca="1" si="144"/>
        <v>-119754341625.67075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-119754341625.67075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-498976423.44029468</v>
      </c>
      <c r="L3076" s="444">
        <f t="shared" ca="1" si="144"/>
        <v>-120253318049.11104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-120253318049.11104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-501055491.87129599</v>
      </c>
      <c r="L3077" s="444">
        <f t="shared" ca="1" si="144"/>
        <v>-120754373540.98233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-120754373540.98233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-503143223.08742636</v>
      </c>
      <c r="L3078" s="444">
        <f t="shared" ca="1" si="144"/>
        <v>-121257516764.06976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-121257516764.06976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-505239653.18362409</v>
      </c>
      <c r="L3079" s="444">
        <f t="shared" ca="1" si="144"/>
        <v>-121762756417.25339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-121762756417.25339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-507344818.40522242</v>
      </c>
      <c r="L3080" s="444">
        <f t="shared" ca="1" si="144"/>
        <v>-122270101235.65862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-122270101235.65862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-509458755.14857751</v>
      </c>
      <c r="L3081" s="444">
        <f t="shared" ca="1" si="144"/>
        <v>-122779559990.80719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-122779559990.80719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-511581499.96169657</v>
      </c>
      <c r="L3082" s="444">
        <f t="shared" ca="1" si="144"/>
        <v>-123291141490.76889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-123291141490.76889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-513713089.54487038</v>
      </c>
      <c r="L3083" s="444">
        <f t="shared" ca="1" si="144"/>
        <v>-123804854580.31377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-123804854580.31377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-515853560.75130737</v>
      </c>
      <c r="L3084" s="444">
        <f t="shared" ca="1" si="144"/>
        <v>-124320708141.06508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-124320708141.06508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-518002950.58777118</v>
      </c>
      <c r="L3085" s="444">
        <f t="shared" ca="1" si="144"/>
        <v>-124838711091.65285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-124838711091.65285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-520161296.21522027</v>
      </c>
      <c r="L3086" s="444">
        <f t="shared" ca="1" si="144"/>
        <v>-125358872387.86807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-125358872387.86807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-522328634.94945037</v>
      </c>
      <c r="L3087" s="444">
        <f t="shared" ca="1" si="144"/>
        <v>-125881201022.81752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-125881201022.81752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-524505004.26173961</v>
      </c>
      <c r="L3088" s="444">
        <f t="shared" ca="1" si="144"/>
        <v>-126405706027.07925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-126405706027.07925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-526690441.77949691</v>
      </c>
      <c r="L3089" s="444">
        <f t="shared" ca="1" si="144"/>
        <v>-126932396468.85875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-126932396468.85875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-528884985.28691143</v>
      </c>
      <c r="L3090" s="444">
        <f t="shared" ca="1" si="144"/>
        <v>-127461281454.14566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-127461281454.14566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-531088672.72560686</v>
      </c>
      <c r="L3091" s="444">
        <f t="shared" ca="1" si="144"/>
        <v>-127992370126.87126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-127992370126.87126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-533301542.19529682</v>
      </c>
      <c r="L3092" s="444">
        <f t="shared" ca="1" si="144"/>
        <v>-128525671669.06656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-128525671669.06656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-535523631.95444399</v>
      </c>
      <c r="L3093" s="444">
        <f t="shared" ca="1" si="144"/>
        <v>-129061195301.021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-129061195301.021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-537754980.42092085</v>
      </c>
      <c r="L3094" s="444">
        <f t="shared" ca="1" si="144"/>
        <v>-129598950281.44191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-129598950281.44191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-539995626.17267466</v>
      </c>
      <c r="L3095" s="444">
        <f t="shared" ca="1" si="144"/>
        <v>-130138945907.61458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-130138945907.61458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-542245607.94839406</v>
      </c>
      <c r="L3096" s="444">
        <f t="shared" ca="1" si="144"/>
        <v>-130681191515.56297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-130681191515.56297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-544504964.64817905</v>
      </c>
      <c r="L3097" s="444">
        <f t="shared" ca="1" si="144"/>
        <v>-131225696480.21115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-131225696480.21115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-546773735.33421314</v>
      </c>
      <c r="L3098" s="444">
        <f t="shared" ca="1" si="144"/>
        <v>-131772470215.54536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-131772470215.54536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-549051959.23143899</v>
      </c>
      <c r="L3099" s="444">
        <f t="shared" ca="1" si="144"/>
        <v>-132321522174.77681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-132321522174.77681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-551339675.72823668</v>
      </c>
      <c r="L3100" s="444">
        <f t="shared" ca="1" si="144"/>
        <v>-132872861850.50505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-132872861850.50505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-553636924.3771044</v>
      </c>
      <c r="L3101" s="444">
        <f t="shared" ca="1" si="144"/>
        <v>-133426498774.88216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-133426498774.88216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-555943744.89534235</v>
      </c>
      <c r="L3102" s="444">
        <f t="shared" ca="1" si="144"/>
        <v>-133982442519.7775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-133982442519.7775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-558260177.16573954</v>
      </c>
      <c r="L3103" s="444">
        <f t="shared" ca="1" si="144"/>
        <v>-134540702696.94324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-134540702696.94324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-560586261.23726344</v>
      </c>
      <c r="L3104" s="444">
        <f t="shared" ca="1" si="144"/>
        <v>-135101288958.1805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-135101288958.1805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-562922037.32575202</v>
      </c>
      <c r="L3105" s="444">
        <f t="shared" ca="1" si="144"/>
        <v>-135664210995.50624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-135664210995.50624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-565267545.81460929</v>
      </c>
      <c r="L3106" s="444">
        <f t="shared" ca="1" si="144"/>
        <v>-136229478541.32085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-136229478541.32085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-567622827.25550342</v>
      </c>
      <c r="L3107" s="444">
        <f t="shared" ca="1" si="144"/>
        <v>-136797101368.57635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-136797101368.57635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-569987922.36906815</v>
      </c>
      <c r="L3108" s="444">
        <f t="shared" ca="1" si="144"/>
        <v>-137367089290.94542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-137367089290.94542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-572362872.0456059</v>
      </c>
      <c r="L3109" s="444">
        <f t="shared" ca="1" si="144"/>
        <v>-137939452162.99103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-137939452162.99103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-574747717.34579599</v>
      </c>
      <c r="L3110" s="444">
        <f t="shared" ca="1" si="144"/>
        <v>-138514199880.33682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-138514199880.33682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-577142499.50140345</v>
      </c>
      <c r="L3111" s="444">
        <f t="shared" ca="1" si="144"/>
        <v>-139091342379.83823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-139091342379.83823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-579547259.91599262</v>
      </c>
      <c r="L3112" s="444">
        <f t="shared" ca="1" si="144"/>
        <v>-139670889639.75421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-139670889639.75421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-581962040.1656425</v>
      </c>
      <c r="L3113" s="444">
        <f t="shared" ca="1" si="144"/>
        <v>-140252851679.91986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-140252851679.91986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-584386881.99966609</v>
      </c>
      <c r="L3114" s="444">
        <f t="shared" ca="1" si="144"/>
        <v>-140837238561.91953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-140837238561.91953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-586821827.34133136</v>
      </c>
      <c r="L3115" s="444">
        <f t="shared" ca="1" si="144"/>
        <v>-141424060389.26086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-141424060389.26086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-589266918.28858697</v>
      </c>
      <c r="L3116" s="444">
        <f t="shared" ca="1" si="144"/>
        <v>-142013327307.54944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-142013327307.54944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-591722197.11478937</v>
      </c>
      <c r="L3117" s="444">
        <f t="shared" ca="1" si="144"/>
        <v>-142605049504.66422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-142605049504.66422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-594187706.26943421</v>
      </c>
      <c r="L3118" s="444">
        <f t="shared" ca="1" si="144"/>
        <v>-143199237210.93365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-143199237210.93365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-596663488.37889028</v>
      </c>
      <c r="L3119" s="444">
        <f t="shared" ca="1" si="144"/>
        <v>-143795900699.31253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-143795900699.31253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-599149586.24713552</v>
      </c>
      <c r="L3120" s="444">
        <f t="shared" ca="1" si="144"/>
        <v>-144395050285.55966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-144395050285.55966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-601646042.8564986</v>
      </c>
      <c r="L3121" s="444">
        <f t="shared" ca="1" si="144"/>
        <v>-144996696328.41617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-144996696328.41617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-604152901.36840069</v>
      </c>
      <c r="L3122" s="444">
        <f t="shared" ca="1" si="144"/>
        <v>-145600849229.78458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-145600849229.78458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-606670205.12410235</v>
      </c>
      <c r="L3123" s="444">
        <f t="shared" ca="1" si="144"/>
        <v>-146207519434.90869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-146207519434.90869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-609197997.64545286</v>
      </c>
      <c r="L3124" s="444">
        <f t="shared" ca="1" si="144"/>
        <v>-146816717432.55414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-146816717432.55414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-611736322.63564229</v>
      </c>
      <c r="L3125" s="444">
        <f t="shared" ca="1" si="144"/>
        <v>-147428453755.18979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-147428453755.18979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-614285223.97995746</v>
      </c>
      <c r="L3126" s="444">
        <f t="shared" ca="1" si="144"/>
        <v>-148042738979.16974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-148042738979.16974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-616844745.74654055</v>
      </c>
      <c r="L3127" s="444">
        <f t="shared" ca="1" si="144"/>
        <v>-148659583724.91629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-148659583724.91629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-619414932.18715119</v>
      </c>
      <c r="L3128" s="444">
        <f t="shared" ca="1" si="144"/>
        <v>-149278998657.10345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-149278998657.10345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-621995827.73793101</v>
      </c>
      <c r="L3129" s="444">
        <f t="shared" ca="1" si="144"/>
        <v>-149900994484.8414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-149900994484.8414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-624587477.02017248</v>
      </c>
      <c r="L3130" s="444">
        <f t="shared" ca="1" si="144"/>
        <v>-150525581961.86157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-150525581961.86157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-627189924.84108984</v>
      </c>
      <c r="L3131" s="444">
        <f t="shared" ca="1" si="144"/>
        <v>-151152771886.70267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-151152771886.70267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-629803216.19459438</v>
      </c>
      <c r="L3132" s="444">
        <f t="shared" ca="1" si="144"/>
        <v>-151782575102.89725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-151782575102.89725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-632427396.26207185</v>
      </c>
      <c r="L3133" s="444">
        <f t="shared" ca="1" si="144"/>
        <v>-152415002499.15933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-152415002499.15933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-635062510.4131639</v>
      </c>
      <c r="L3134" s="444">
        <f t="shared" ca="1" si="144"/>
        <v>-153050065009.57251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-153050065009.57251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-637708604.20655215</v>
      </c>
      <c r="L3135" s="444">
        <f t="shared" ca="1" si="144"/>
        <v>-153687773613.77905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-153687773613.77905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-640365723.390746</v>
      </c>
      <c r="L3136" s="444">
        <f t="shared" ca="1" si="144"/>
        <v>-154328139337.1698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-154328139337.1698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-643033913.90487421</v>
      </c>
      <c r="L3137" s="444">
        <f t="shared" ca="1" si="144"/>
        <v>-154971173251.07468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-154971173251.07468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-645713221.87947786</v>
      </c>
      <c r="L3138" s="444">
        <f t="shared" ca="1" si="144"/>
        <v>-155616886472.95416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-155616886472.95416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-648403693.63730896</v>
      </c>
      <c r="L3139" s="444">
        <f t="shared" ca="1" si="144"/>
        <v>-156265290166.59146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-156265290166.59146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-651105375.69413114</v>
      </c>
      <c r="L3140" s="444">
        <f t="shared" ca="1" si="144"/>
        <v>-156916395542.28558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-156916395542.28558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-653818314.75952327</v>
      </c>
      <c r="L3141" s="444">
        <f t="shared" ca="1" si="144"/>
        <v>-157570213857.0451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-157570213857.0451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-656542557.73768795</v>
      </c>
      <c r="L3142" s="444">
        <f t="shared" ca="1" si="144"/>
        <v>-158226756414.78281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-158226756414.78281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-659278151.72826171</v>
      </c>
      <c r="L3143" s="444">
        <f t="shared" ca="1" si="144"/>
        <v>-158886034566.51108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-158886034566.51108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-662025144.02712953</v>
      </c>
      <c r="L3144" s="444">
        <f t="shared" ca="1" si="144"/>
        <v>-159548059710.53821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-159548059710.53821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-664783582.12724257</v>
      </c>
      <c r="L3145" s="444">
        <f t="shared" ca="1" si="144"/>
        <v>-160212843292.66544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-160212843292.66544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-667553513.71943927</v>
      </c>
      <c r="L3146" s="444">
        <f t="shared" ca="1" si="144"/>
        <v>-160880396806.38489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-160880396806.38489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-670334986.69327033</v>
      </c>
      <c r="L3147" s="444">
        <f t="shared" ca="1" si="144"/>
        <v>-161550731793.07816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-161550731793.07816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-673128049.13782561</v>
      </c>
      <c r="L3148" s="444">
        <f t="shared" ca="1" si="144"/>
        <v>-162223859842.21597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-162223859842.21597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-675932749.34256649</v>
      </c>
      <c r="L3149" s="444">
        <f t="shared" ca="1" si="144"/>
        <v>-162899792591.55853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-162899792591.55853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-678749135.79816055</v>
      </c>
      <c r="L3150" s="444">
        <f t="shared" ca="1" si="144"/>
        <v>-163578541727.35669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-163578541727.35669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-681577257.19731951</v>
      </c>
      <c r="L3151" s="444">
        <f t="shared" ca="1" si="144"/>
        <v>-164260118984.55402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-164260118984.55402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-684417162.43564177</v>
      </c>
      <c r="L3152" s="444">
        <f t="shared" ca="1" si="144"/>
        <v>-164944536146.98965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-164944536146.98965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-687268900.61245692</v>
      </c>
      <c r="L3153" s="444">
        <f t="shared" ca="1" si="144"/>
        <v>-165631805047.60211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-165631805047.60211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-690132521.03167546</v>
      </c>
      <c r="L3154" s="444">
        <f t="shared" ca="1" si="144"/>
        <v>-166321937568.63379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-166321937568.63379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-693008073.20264077</v>
      </c>
      <c r="L3155" s="444">
        <f t="shared" ca="1" si="144"/>
        <v>-167014945641.83643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-167014945641.83643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-695895606.84098506</v>
      </c>
      <c r="L3156" s="444">
        <f t="shared" ca="1" si="144"/>
        <v>-167710841248.6774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-167710841248.6774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-698795171.86948919</v>
      </c>
      <c r="L3157" s="444">
        <f t="shared" ca="1" si="144"/>
        <v>-168409636420.54688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-168409636420.54688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-701706818.41894531</v>
      </c>
      <c r="L3158" s="444">
        <f t="shared" ca="1" si="144"/>
        <v>-169111343238.96582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-169111343238.96582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-704630596.8290242</v>
      </c>
      <c r="L3159" s="444">
        <f t="shared" ca="1" si="144"/>
        <v>-169815973835.79483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-169815973835.79483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-707566557.64914513</v>
      </c>
      <c r="L3160" s="444">
        <f t="shared" ca="1" si="144"/>
        <v>-170523540393.44397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-170523540393.44397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-710514751.63934982</v>
      </c>
      <c r="L3161" s="444">
        <f t="shared" ca="1" si="144"/>
        <v>-171234055145.08331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-171234055145.08331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-713475229.77118051</v>
      </c>
      <c r="L3162" s="444">
        <f t="shared" ca="1" si="144"/>
        <v>-171947530374.85449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-171947530374.85449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-716448043.22856033</v>
      </c>
      <c r="L3163" s="444">
        <f t="shared" ca="1" si="144"/>
        <v>-172663978418.08304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-172663978418.08304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-719433243.40867937</v>
      </c>
      <c r="L3164" s="444">
        <f t="shared" ca="1" si="144"/>
        <v>-173383411661.49173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-173383411661.49173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-722430881.9228822</v>
      </c>
      <c r="L3165" s="444">
        <f t="shared" ca="1" si="144"/>
        <v>-174105842543.41461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-174105842543.41461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-725441010.59756088</v>
      </c>
      <c r="L3166" s="444">
        <f t="shared" ca="1" si="144"/>
        <v>-174831283554.01218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-174831283554.01218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-728463681.47505069</v>
      </c>
      <c r="L3167" s="444">
        <f t="shared" ca="1" si="144"/>
        <v>-175559747235.48721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-175559747235.48721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-731498946.81453001</v>
      </c>
      <c r="L3168" s="444">
        <f t="shared" ca="1" si="144"/>
        <v>-176291246182.30176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-176291246182.30176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-734546859.092924</v>
      </c>
      <c r="L3169" s="444">
        <f t="shared" ca="1" si="144"/>
        <v>-177025793041.39468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-177025793041.39468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-737607471.00581121</v>
      </c>
      <c r="L3170" s="444">
        <f t="shared" ca="1" si="144"/>
        <v>-177763400512.40048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-177763400512.40048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-740680835.46833539</v>
      </c>
      <c r="L3171" s="444">
        <f t="shared" ca="1" si="144"/>
        <v>-178504081347.8688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-178504081347.8688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-743767005.61611998</v>
      </c>
      <c r="L3172" s="444">
        <f t="shared" ca="1" si="144"/>
        <v>-179247848353.48492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-179247848353.48492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-746866034.80618715</v>
      </c>
      <c r="L3173" s="444">
        <f t="shared" ca="1" si="144"/>
        <v>-179994714388.29111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-179994714388.29111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-749977976.61787963</v>
      </c>
      <c r="L3174" s="444">
        <f t="shared" ca="1" si="144"/>
        <v>-180744692364.909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-180744692364.909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-753102884.85378742</v>
      </c>
      <c r="L3175" s="444">
        <f t="shared" ca="1" si="144"/>
        <v>-181497795249.76279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-181497795249.76279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-756240813.54067826</v>
      </c>
      <c r="L3176" s="444">
        <f t="shared" ca="1" si="144"/>
        <v>-182254036063.30347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-182254036063.30347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-759391816.93043113</v>
      </c>
      <c r="L3177" s="444">
        <f t="shared" ca="1" si="144"/>
        <v>-183013427880.23389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-183013427880.23389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-762555949.50097454</v>
      </c>
      <c r="L3178" s="444">
        <f t="shared" ca="1" si="144"/>
        <v>-183775983829.73486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-183775983829.73486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-765733265.95722854</v>
      </c>
      <c r="L3179" s="444">
        <f t="shared" ca="1" si="144"/>
        <v>-184541717095.69208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-184541717095.69208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-768923821.2320503</v>
      </c>
      <c r="L3180" s="444">
        <f t="shared" ca="1" si="144"/>
        <v>-185310640916.92413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-185310640916.92413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-772127670.48718393</v>
      </c>
      <c r="L3181" s="444">
        <f t="shared" ca="1" si="144"/>
        <v>-186082768587.41132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-186082768587.41132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-775344869.11421382</v>
      </c>
      <c r="L3182" s="444">
        <f t="shared" ca="1" si="144"/>
        <v>-186858113456.52554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-186858113456.52554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-778575472.7355231</v>
      </c>
      <c r="L3183" s="444">
        <f t="shared" ca="1" si="144"/>
        <v>-187636688929.26108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-187636688929.26108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-781819537.20525444</v>
      </c>
      <c r="L3184" s="444">
        <f t="shared" ca="1" si="144"/>
        <v>-188418508466.46634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-188418508466.46634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-785077118.61027646</v>
      </c>
      <c r="L3185" s="444">
        <f t="shared" ca="1" si="144"/>
        <v>-189203585585.07663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-189203585585.07663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-788348273.27115262</v>
      </c>
      <c r="L3186" s="444">
        <f t="shared" ca="1" si="144"/>
        <v>-189991933858.34778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-189991933858.34778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-791633057.74311578</v>
      </c>
      <c r="L3187" s="444">
        <f t="shared" ca="1" si="144"/>
        <v>-190783566916.09088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-190783566916.09088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-794931528.81704533</v>
      </c>
      <c r="L3188" s="444">
        <f t="shared" ca="1" si="144"/>
        <v>-191578498444.90793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-191578498444.90793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-798243743.52044964</v>
      </c>
      <c r="L3189" s="444">
        <f t="shared" ca="1" si="144"/>
        <v>-192376742188.42838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-192376742188.42838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-801569759.1184516</v>
      </c>
      <c r="L3190" s="444">
        <f t="shared" ca="1" si="144"/>
        <v>-193178311947.54681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-193178311947.54681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-804909633.1147784</v>
      </c>
      <c r="L3191" s="444">
        <f t="shared" ca="1" si="144"/>
        <v>-193983221580.66159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-193983221580.66159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-808263423.2527566</v>
      </c>
      <c r="L3192" s="444">
        <f t="shared" ca="1" si="144"/>
        <v>-194791485003.91434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-194791485003.91434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-811631187.51630974</v>
      </c>
      <c r="L3193" s="444">
        <f t="shared" ca="1" si="144"/>
        <v>-195603116191.43063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-195603116191.43063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-815012984.13096094</v>
      </c>
      <c r="L3194" s="444">
        <f t="shared" ca="1" si="144"/>
        <v>-196418129175.56158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-196418129175.56158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-818408871.56483996</v>
      </c>
      <c r="L3195" s="444">
        <f t="shared" ca="1" si="144"/>
        <v>-197236538047.12643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-197236538047.12643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-821818908.52969348</v>
      </c>
      <c r="L3196" s="444">
        <f t="shared" ca="1" si="144"/>
        <v>-198058356955.65613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-198058356955.65613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-825243153.98190057</v>
      </c>
      <c r="L3197" s="444">
        <f t="shared" ca="1" si="144"/>
        <v>-198883600109.63803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-198883600109.63803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-828681667.12349176</v>
      </c>
      <c r="L3198" s="444">
        <f t="shared" ca="1" si="144"/>
        <v>-199712281776.76154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-199712281776.76154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-832134507.40317309</v>
      </c>
      <c r="L3199" s="444">
        <f t="shared" ca="1" si="144"/>
        <v>-200544416284.1647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-200544416284.1647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-835601734.51735294</v>
      </c>
      <c r="L3200" s="444">
        <f t="shared" ca="1" si="144"/>
        <v>-201380018018.68207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-201380018018.68207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-839083408.41117525</v>
      </c>
      <c r="L3201" s="444">
        <f t="shared" ca="1" si="144"/>
        <v>-202219101427.09323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-202219101427.09323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-842579589.27955508</v>
      </c>
      <c r="L3202" s="444">
        <f t="shared" ca="1" si="144"/>
        <v>-203061681016.37277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-203061681016.37277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-846090337.5682199</v>
      </c>
      <c r="L3203" s="444">
        <f t="shared" ca="1" si="144"/>
        <v>-203907771353.94098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-203907771353.94098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-849615713.9747541</v>
      </c>
      <c r="L3204" s="444">
        <f t="shared" ca="1" si="144"/>
        <v>-204757387067.91574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-204757387067.91574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-853155779.44964886</v>
      </c>
      <c r="L3205" s="444">
        <f t="shared" ca="1" si="144"/>
        <v>-205610542847.36539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-205610542847.36539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-856710595.19735575</v>
      </c>
      <c r="L3206" s="444">
        <f t="shared" ca="1" si="144"/>
        <v>-206467253442.56274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-206467253442.56274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-860280222.6773448</v>
      </c>
      <c r="L3207" s="444">
        <f t="shared" ca="1" si="144"/>
        <v>-207327533665.24008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-207327533665.24008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-863864723.60516703</v>
      </c>
      <c r="L3208" s="444">
        <f t="shared" ca="1" si="144"/>
        <v>-208191398388.84525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-208191398388.84525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-867464159.95352185</v>
      </c>
      <c r="L3209" s="444">
        <f t="shared" ca="1" si="144"/>
        <v>-209058862548.79877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-209058862548.79877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-871078593.95332813</v>
      </c>
      <c r="L3210" s="444">
        <f t="shared" ca="1" si="144"/>
        <v>-209929941142.75211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-209929941142.75211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-874708088.09480047</v>
      </c>
      <c r="L3211" s="444">
        <f t="shared" ca="1" si="144"/>
        <v>-210804649230.84689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-210804649230.84689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-878352705.12852871</v>
      </c>
      <c r="L3212" s="444">
        <f t="shared" ca="1" si="144"/>
        <v>-211683001935.97543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-211683001935.97543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-882012508.06656432</v>
      </c>
      <c r="L3213" s="444">
        <f t="shared" ca="1" si="144"/>
        <v>-212565014444.04199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-212565014444.04199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-885687560.18350828</v>
      </c>
      <c r="L3214" s="444">
        <f t="shared" ca="1" si="144"/>
        <v>-213450702004.22549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-213450702004.22549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-889377925.01760626</v>
      </c>
      <c r="L3215" s="444">
        <f t="shared" ca="1" si="144"/>
        <v>-214340079929.2431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-214340079929.2431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-893083666.37184608</v>
      </c>
      <c r="L3216" s="444">
        <f t="shared" ca="1" si="144"/>
        <v>-215233163595.61496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-215233163595.61496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-896804848.31506228</v>
      </c>
      <c r="L3217" s="444">
        <f t="shared" ca="1" si="144"/>
        <v>-216129968443.93002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-216129968443.93002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-900541535.18304157</v>
      </c>
      <c r="L3218" s="444">
        <f t="shared" ca="1" si="144"/>
        <v>-217030509979.11307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-217030509979.11307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-904293791.57963765</v>
      </c>
      <c r="L3219" s="444">
        <f t="shared" ca="1" si="144"/>
        <v>-217934803770.69272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-217934803770.69272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-908061682.3778863</v>
      </c>
      <c r="L3220" s="444">
        <f t="shared" ca="1" si="144"/>
        <v>-218842865453.07062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-218842865453.07062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-911845272.72112751</v>
      </c>
      <c r="L3221" s="444">
        <f t="shared" ca="1" si="144"/>
        <v>-219754710725.79175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-219754710725.79175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-915644628.02413213</v>
      </c>
      <c r="L3222" s="444">
        <f t="shared" ca="1" si="144"/>
        <v>-220670355353.81589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-220670355353.81589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-919459813.97423279</v>
      </c>
      <c r="L3223" s="444">
        <f t="shared" ca="1" si="144"/>
        <v>-221589815167.79013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-221589815167.79013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-923290896.53245878</v>
      </c>
      <c r="L3224" s="444">
        <f t="shared" ca="1" si="144"/>
        <v>-222513106064.3226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-222513106064.3226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-927137941.93467748</v>
      </c>
      <c r="L3225" s="444">
        <f t="shared" ca="1" si="144"/>
        <v>-223440244006.25729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-223440244006.25729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-931001016.69273865</v>
      </c>
      <c r="L3226" s="444">
        <f t="shared" ca="1" si="144"/>
        <v>-224371245022.95004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-224371245022.95004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-934880187.59562504</v>
      </c>
      <c r="L3227" s="444">
        <f t="shared" ca="1" si="144"/>
        <v>-225306125210.54565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-225306125210.54565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-938775521.71060693</v>
      </c>
      <c r="L3228" s="444">
        <f t="shared" ca="1" si="144"/>
        <v>-226244900732.25626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-226244900732.25626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-942687086.3844012</v>
      </c>
      <c r="L3229" s="444">
        <f t="shared" ca="1" si="144"/>
        <v>-227187587818.64066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-227187587818.64066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-946614949.24433601</v>
      </c>
      <c r="L3230" s="444">
        <f t="shared" ca="1" si="144"/>
        <v>-228134202767.88498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-228134202767.88498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-950559178.19952071</v>
      </c>
      <c r="L3231" s="444">
        <f t="shared" ca="1" si="144"/>
        <v>-229084761946.0845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-229084761946.0845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-954519841.44201887</v>
      </c>
      <c r="L3232" s="444">
        <f t="shared" ca="1" si="144"/>
        <v>-230039281787.52652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-230039281787.52652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-958497007.44802713</v>
      </c>
      <c r="L3233" s="444">
        <f t="shared" ca="1" si="144"/>
        <v>-230997778794.97455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-230997778794.97455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-962490744.97906065</v>
      </c>
      <c r="L3234" s="444">
        <f t="shared" ca="1" si="144"/>
        <v>-231960269539.95361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-231960269539.95361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-966501123.08314002</v>
      </c>
      <c r="L3235" s="444">
        <f t="shared" ca="1" si="144"/>
        <v>-232926770663.03674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-232926770663.03674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-970528211.09598637</v>
      </c>
      <c r="L3236" s="444">
        <f t="shared" ca="1" si="144"/>
        <v>-233897298874.13272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-233897298874.13272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-974572078.64221966</v>
      </c>
      <c r="L3237" s="444">
        <f t="shared" ca="1" si="144"/>
        <v>-234871870952.77493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-234871870952.77493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-978632795.63656223</v>
      </c>
      <c r="L3238" s="444">
        <f t="shared" ca="1" si="144"/>
        <v>-235850503748.4115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-235850503748.4115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-982710432.28504789</v>
      </c>
      <c r="L3239" s="444">
        <f t="shared" ca="1" si="144"/>
        <v>-236833214180.69653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-236833214180.69653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-986805059.08623552</v>
      </c>
      <c r="L3240" s="444">
        <f t="shared" ca="1" si="144"/>
        <v>-237820019239.78278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-237820019239.78278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-990916746.83242834</v>
      </c>
      <c r="L3241" s="444">
        <f t="shared" ca="1" si="144"/>
        <v>-238810935986.6152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-238810935986.6152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-995045566.61089671</v>
      </c>
      <c r="L3242" s="444">
        <f t="shared" ca="1" si="144"/>
        <v>-239805981553.2261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-239805981553.2261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-999191589.80510879</v>
      </c>
      <c r="L3243" s="444">
        <f t="shared" ca="1" si="144"/>
        <v>-240805173143.03122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-240805173143.03122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-1003354888.0959634</v>
      </c>
      <c r="L3244" s="444">
        <f t="shared" ca="1" si="144"/>
        <v>-241808528031.1272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-241808528031.1272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-1007535533.46303</v>
      </c>
      <c r="L3245" s="444">
        <f t="shared" ca="1" si="144"/>
        <v>-242816063564.59024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-242816063564.59024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-1011733598.1857928</v>
      </c>
      <c r="L3246" s="444">
        <f t="shared" ca="1" si="144"/>
        <v>-243827797162.77603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-243827797162.77603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-1015949154.8449001</v>
      </c>
      <c r="L3247" s="444">
        <f t="shared" ca="1" si="144"/>
        <v>-244843746317.62094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-244843746317.62094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-1020182276.3234206</v>
      </c>
      <c r="L3248" s="444">
        <f t="shared" ca="1" si="144"/>
        <v>-245863928593.94437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-245863928593.94437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-1024433035.8081015</v>
      </c>
      <c r="L3249" s="444">
        <f t="shared" ca="1" si="144"/>
        <v>-246888361629.75247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-246888361629.75247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-1028701506.7906351</v>
      </c>
      <c r="L3250" s="444">
        <f t="shared" ca="1" si="144"/>
        <v>-247917063136.54312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-247917063136.54312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-1032987763.0689296</v>
      </c>
      <c r="L3251" s="444">
        <f t="shared" ca="1" si="144"/>
        <v>-248950050899.61206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-248950050899.61206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-1037291878.7483835</v>
      </c>
      <c r="L3252" s="444">
        <f t="shared" ca="1" si="144"/>
        <v>-249987342778.36044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-249987342778.36044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-1041613928.2431685</v>
      </c>
      <c r="L3253" s="444">
        <f t="shared" ca="1" si="144"/>
        <v>-251028956706.60361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-251028956706.60361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-1045953986.2775151</v>
      </c>
      <c r="L3254" s="444">
        <f t="shared" ca="1" si="144"/>
        <v>-252074910692.88113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-252074910692.88113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-1050312127.8870047</v>
      </c>
      <c r="L3255" s="444">
        <f t="shared" ca="1" si="144"/>
        <v>-253125222820.76813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-253125222820.76813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-1054688428.4198672</v>
      </c>
      <c r="L3256" s="444">
        <f t="shared" ca="1" si="144"/>
        <v>-254179911249.18799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-254179911249.18799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-1059082963.5382833</v>
      </c>
      <c r="L3257" s="444">
        <f t="shared" ca="1" si="144"/>
        <v>-255238994212.72626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-255238994212.72626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-1063495809.2196928</v>
      </c>
      <c r="L3258" s="444">
        <f t="shared" ca="1" si="144"/>
        <v>-256302490021.94595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-256302490021.94595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-1067927041.7581081</v>
      </c>
      <c r="L3259" s="444">
        <f t="shared" ca="1" si="144"/>
        <v>-257370417063.70407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-257370417063.70407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-1072376737.7654337</v>
      </c>
      <c r="L3260" s="444">
        <f t="shared" ca="1" si="144"/>
        <v>-258442793801.46951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-258442793801.46951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-1076844974.1727896</v>
      </c>
      <c r="L3261" s="444">
        <f t="shared" ca="1" si="144"/>
        <v>-259519638775.6423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-259519638775.6423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-1081331828.231843</v>
      </c>
      <c r="L3262" s="444">
        <f t="shared" ca="1" si="144"/>
        <v>-260600970603.87415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-260600970603.87415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-1085837377.5161424</v>
      </c>
      <c r="L3263" s="444">
        <f t="shared" ca="1" si="144"/>
        <v>-261686807981.39029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-261686807981.39029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-1090361699.9224594</v>
      </c>
      <c r="L3264" s="444">
        <f t="shared" ca="1" si="144"/>
        <v>-262777169681.31274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-262777169681.31274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-1094904873.6721363</v>
      </c>
      <c r="L3265" s="444">
        <f t="shared" ca="1" si="144"/>
        <v>-263872074554.98489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-263872074554.98489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-1099466977.3124371</v>
      </c>
      <c r="L3266" s="444">
        <f t="shared" ca="1" si="144"/>
        <v>-264971541532.29733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-264971541532.29733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-1104048089.7179055</v>
      </c>
      <c r="L3267" s="444">
        <f t="shared" ca="1" si="144"/>
        <v>-266075589622.01523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-266075589622.01523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-1108648290.0917301</v>
      </c>
      <c r="L3268" s="444">
        <f t="shared" ca="1" si="144"/>
        <v>-267184237912.10696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-267184237912.10696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-1113267657.9671123</v>
      </c>
      <c r="L3269" s="444">
        <f t="shared" ca="1" si="144"/>
        <v>-268297505570.07407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-268297505570.07407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-1117906273.208642</v>
      </c>
      <c r="L3270" s="444">
        <f t="shared" ca="1" si="144"/>
        <v>-269415411843.28271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-269415411843.28271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-1122564216.0136781</v>
      </c>
      <c r="L3271" s="444">
        <f t="shared" ca="1" si="144"/>
        <v>-270537976059.29639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-270537976059.29639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-1127241566.9137352</v>
      </c>
      <c r="L3272" s="444">
        <f t="shared" ca="1" si="144"/>
        <v>-271665217626.21011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-271665217626.21011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-1131938406.7758753</v>
      </c>
      <c r="L3273" s="444">
        <f t="shared" ca="1" si="144"/>
        <v>-272797156032.98599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-272797156032.98599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-1136654816.8041084</v>
      </c>
      <c r="L3274" s="444">
        <f t="shared" ca="1" si="144"/>
        <v>-273933810849.7901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-273933810849.7901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-1141390878.5407922</v>
      </c>
      <c r="L3275" s="444">
        <f t="shared" ca="1" si="144"/>
        <v>-275075201728.33087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-275075201728.33087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-1146146673.8680453</v>
      </c>
      <c r="L3276" s="444">
        <f t="shared" ca="1" si="144"/>
        <v>-276221348402.19891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-276221348402.19891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-1150922285.0091622</v>
      </c>
      <c r="L3277" s="444">
        <f t="shared" ca="1" si="144"/>
        <v>-277372270687.20807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-277372270687.20807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-1155717794.5300336</v>
      </c>
      <c r="L3278" s="444">
        <f t="shared" ca="1" si="144"/>
        <v>-278527988481.7381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-278527988481.7381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-1160533285.3405755</v>
      </c>
      <c r="L3279" s="444">
        <f t="shared" ca="1" si="144"/>
        <v>-279688521767.07867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-279688521767.07867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-1165368840.696161</v>
      </c>
      <c r="L3280" s="444">
        <f t="shared" ca="1" si="144"/>
        <v>-280853890607.77484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-280853890607.77484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-1170224544.1990619</v>
      </c>
      <c r="L3281" s="444">
        <f t="shared" ca="1" si="144"/>
        <v>-282024115151.97388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-282024115151.97388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-1175100479.7998912</v>
      </c>
      <c r="L3282" s="444">
        <f t="shared" ca="1" si="144"/>
        <v>-283199215631.77374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-283199215631.77374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-1179996731.7990572</v>
      </c>
      <c r="L3283" s="444">
        <f t="shared" ca="1" si="144"/>
        <v>-284379212363.57281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-284379212363.57281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-1184913384.8482201</v>
      </c>
      <c r="L3284" s="444">
        <f t="shared" ca="1" si="144"/>
        <v>-285564125748.42102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-285564125748.42102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-1189850523.9517543</v>
      </c>
      <c r="L3285" s="444">
        <f t="shared" ca="1" si="144"/>
        <v>-286753976272.3728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-286753976272.3728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-1194808234.46822</v>
      </c>
      <c r="L3286" s="444">
        <f t="shared" ca="1" si="144"/>
        <v>-287948784506.841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-287948784506.841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-1199786602.1118374</v>
      </c>
      <c r="L3287" s="444">
        <f t="shared" ca="1" si="144"/>
        <v>-289148571108.95282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-289148571108.95282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-1204785712.95397</v>
      </c>
      <c r="L3288" s="444">
        <f t="shared" ca="1" si="144"/>
        <v>-290353356821.9068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-290353356821.9068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-1209805653.4246116</v>
      </c>
      <c r="L3289" s="444">
        <f t="shared" ca="1" si="144"/>
        <v>-291563162475.33142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-291563162475.33142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-1214846510.3138809</v>
      </c>
      <c r="L3290" s="444">
        <f t="shared" ca="1" si="144"/>
        <v>-292778008985.64532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-292778008985.64532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-1219908370.7735221</v>
      </c>
      <c r="L3291" s="444">
        <f t="shared" ca="1" si="144"/>
        <v>-293997917356.41882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-293997917356.41882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-1224991322.3184118</v>
      </c>
      <c r="L3292" s="444">
        <f t="shared" ca="1" si="144"/>
        <v>-295222908678.73724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-295222908678.73724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-1230095452.8280718</v>
      </c>
      <c r="L3293" s="444">
        <f t="shared" ca="1" si="144"/>
        <v>-296453004131.56531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-296453004131.56531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-1235220850.5481887</v>
      </c>
      <c r="L3294" s="444">
        <f t="shared" ca="1" si="144"/>
        <v>-297688224982.11353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-297688224982.11353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-1240367604.0921397</v>
      </c>
      <c r="L3295" s="444">
        <f t="shared" ca="1" si="144"/>
        <v>-298928592586.20569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-298928592586.20569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-1245535802.4425237</v>
      </c>
      <c r="L3296" s="444">
        <f t="shared" ca="1" si="144"/>
        <v>-300174128388.64819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-300174128388.64819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-1250725534.9527009</v>
      </c>
      <c r="L3297" s="444">
        <f t="shared" ca="1" si="144"/>
        <v>-301424853923.60089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-301424853923.60089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-1255936891.3483369</v>
      </c>
      <c r="L3298" s="444">
        <f t="shared" ca="1" si="144"/>
        <v>-302680790814.94922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-302680790814.94922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-1261169961.728955</v>
      </c>
      <c r="L3299" s="444">
        <f t="shared" ca="1" si="144"/>
        <v>-303941960776.67816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-303941960776.67816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-1266424836.5694923</v>
      </c>
      <c r="L3300" s="444">
        <f t="shared" ca="1" si="144"/>
        <v>-305208385613.24768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-305208385613.24768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-1271701606.7218654</v>
      </c>
      <c r="L3301" s="444">
        <f t="shared" ca="1" si="144"/>
        <v>-306480087219.96954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-306480087219.96954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-1277000363.4165397</v>
      </c>
      <c r="L3302" s="444">
        <f t="shared" ca="1" si="144"/>
        <v>-307757087583.38611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-307757087583.38611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-1282321198.2641087</v>
      </c>
      <c r="L3303" s="444">
        <f t="shared" ca="1" si="144"/>
        <v>-309039408781.65021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-309039408781.65021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-1287664203.2568758</v>
      </c>
      <c r="L3304" s="444">
        <f t="shared" ca="1" si="144"/>
        <v>-310327072984.9071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-310327072984.9071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-1293029470.7704463</v>
      </c>
      <c r="L3305" s="444">
        <f t="shared" ca="1" si="144"/>
        <v>-311620102455.67755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-311620102455.67755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-1298417093.5653231</v>
      </c>
      <c r="L3306" s="444">
        <f t="shared" ca="1" si="144"/>
        <v>-312918519549.24286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-312918519549.24286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-1303827164.788512</v>
      </c>
      <c r="L3307" s="444">
        <f t="shared" ca="1" si="144"/>
        <v>-314222346714.03137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-314222346714.03137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-1309259777.9751308</v>
      </c>
      <c r="L3308" s="444">
        <f t="shared" ca="1" si="144"/>
        <v>-315531606492.00653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-315531606492.00653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-1314715027.0500271</v>
      </c>
      <c r="L3309" s="444">
        <f t="shared" ca="1" si="144"/>
        <v>-316846321519.05658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-316846321519.05658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-1320193006.3294024</v>
      </c>
      <c r="L3310" s="444">
        <f t="shared" ca="1" si="144"/>
        <v>-318166514525.38599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-318166514525.38599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-1325693810.5224416</v>
      </c>
      <c r="L3311" s="444">
        <f t="shared" ca="1" si="144"/>
        <v>-319492208335.90845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-319492208335.90845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-1331217534.7329519</v>
      </c>
      <c r="L3312" s="444">
        <f t="shared" ca="1" si="144"/>
        <v>-320823425870.64142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-320823425870.64142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-1336764274.4610059</v>
      </c>
      <c r="L3313" s="444">
        <f t="shared" ca="1" si="144"/>
        <v>-322160190145.10242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-322160190145.10242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-1342334125.6045933</v>
      </c>
      <c r="L3314" s="444">
        <f t="shared" ca="1" si="144"/>
        <v>-323502524270.70703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-323502524270.70703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-1347927184.4612794</v>
      </c>
      <c r="L3315" s="444">
        <f t="shared" ca="1" si="144"/>
        <v>-324850451455.16833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-324850451455.16833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-1353543547.7298679</v>
      </c>
      <c r="L3316" s="444">
        <f t="shared" ca="1" si="144"/>
        <v>-326203995002.89819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-326203995002.89819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-1359183312.5120759</v>
      </c>
      <c r="L3317" s="444">
        <f t="shared" ca="1" si="144"/>
        <v>-327563178315.41028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-327563178315.41028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-1364846576.3142095</v>
      </c>
      <c r="L3318" s="444">
        <f t="shared" ca="1" si="144"/>
        <v>-328928024891.72449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-328928024891.72449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-1370533437.048852</v>
      </c>
      <c r="L3319" s="444">
        <f t="shared" ca="1" si="144"/>
        <v>-330298558328.77332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-330298558328.77332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-1376243993.0365555</v>
      </c>
      <c r="L3320" s="444">
        <f t="shared" ca="1" si="144"/>
        <v>-331674802321.80988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-331674802321.80988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-1381978343.0075412</v>
      </c>
      <c r="L3321" s="444">
        <f t="shared" ca="1" si="144"/>
        <v>-333056780664.81744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-333056780664.81744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-1387736586.103406</v>
      </c>
      <c r="L3322" s="444">
        <f t="shared" ca="1" si="144"/>
        <v>-334444517250.92084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-334444517250.92084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-1393518821.8788369</v>
      </c>
      <c r="L3323" s="444">
        <f t="shared" ref="L3323:L3577" ca="1" si="149">I3323-J3323+K3323</f>
        <v>-335838036072.79968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-335838036072.79968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-1399325150.3033321</v>
      </c>
      <c r="L3324" s="444">
        <f t="shared" ca="1" si="149"/>
        <v>-337237361223.10303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-337237361223.10303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-1405155671.7629292</v>
      </c>
      <c r="L3325" s="444">
        <f t="shared" ca="1" si="149"/>
        <v>-338642516894.86597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-338642516894.86597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-1411010487.0619416</v>
      </c>
      <c r="L3326" s="444">
        <f t="shared" ca="1" si="149"/>
        <v>-340053527381.92792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-340053527381.92792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-1416889697.4246995</v>
      </c>
      <c r="L3327" s="444">
        <f t="shared" ca="1" si="149"/>
        <v>-341470417079.3526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-341470417079.3526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-1422793404.4973025</v>
      </c>
      <c r="L3328" s="444">
        <f t="shared" ca="1" si="149"/>
        <v>-342893210483.84991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-342893210483.84991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-1428721710.3493745</v>
      </c>
      <c r="L3329" s="444">
        <f t="shared" ca="1" si="149"/>
        <v>-344321932194.19928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-344321932194.19928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-1434674717.4758303</v>
      </c>
      <c r="L3330" s="444">
        <f t="shared" ca="1" si="149"/>
        <v>-345756606911.67511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-345756606911.67511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-1440652528.7986462</v>
      </c>
      <c r="L3331" s="444">
        <f t="shared" ca="1" si="149"/>
        <v>-347197259440.47375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-347197259440.47375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-1446655247.6686406</v>
      </c>
      <c r="L3332" s="444">
        <f t="shared" ca="1" si="149"/>
        <v>-348643914688.1424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-348643914688.1424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-1452682977.86726</v>
      </c>
      <c r="L3333" s="444">
        <f t="shared" ca="1" si="149"/>
        <v>-350096597666.00964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-350096597666.00964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-1458735823.6083734</v>
      </c>
      <c r="L3334" s="444">
        <f t="shared" ca="1" si="149"/>
        <v>-351555333489.61804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-351555333489.61804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-1464813889.5400751</v>
      </c>
      <c r="L3335" s="444">
        <f t="shared" ca="1" si="149"/>
        <v>-353020147379.15814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-353020147379.15814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-1470917280.7464921</v>
      </c>
      <c r="L3336" s="444">
        <f t="shared" ca="1" si="149"/>
        <v>-354491064659.90466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-354491064659.90466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-1477046102.7496028</v>
      </c>
      <c r="L3337" s="444">
        <f t="shared" ca="1" si="149"/>
        <v>-355968110762.65424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-355968110762.65424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-1483200461.5110593</v>
      </c>
      <c r="L3338" s="444">
        <f t="shared" ca="1" si="149"/>
        <v>-357451311224.16528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-357451311224.16528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-1489380463.4340219</v>
      </c>
      <c r="L3339" s="444">
        <f t="shared" ca="1" si="149"/>
        <v>-358940691687.5993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-358940691687.5993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-1495586215.3649971</v>
      </c>
      <c r="L3340" s="444">
        <f t="shared" ca="1" si="149"/>
        <v>-360436277902.96429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-360436277902.96429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-1501817824.5956845</v>
      </c>
      <c r="L3341" s="444">
        <f t="shared" ca="1" si="149"/>
        <v>-361938095727.56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-361938095727.56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-1508075398.8648334</v>
      </c>
      <c r="L3342" s="444">
        <f t="shared" ca="1" si="149"/>
        <v>-363446171126.4248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-363446171126.4248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-1514359046.3601034</v>
      </c>
      <c r="L3343" s="444">
        <f t="shared" ca="1" si="149"/>
        <v>-364960530172.78491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-364960530172.78491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-1520668875.7199371</v>
      </c>
      <c r="L3344" s="444">
        <f t="shared" ca="1" si="149"/>
        <v>-366481199048.50482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-366481199048.50482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-1527004996.0354366</v>
      </c>
      <c r="L3345" s="444">
        <f t="shared" ca="1" si="149"/>
        <v>-368008204044.54028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-368008204044.54028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-1533367516.8522511</v>
      </c>
      <c r="L3346" s="444">
        <f t="shared" ca="1" si="149"/>
        <v>-369541571561.39252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-369541571561.39252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-1539756548.1724689</v>
      </c>
      <c r="L3347" s="444">
        <f t="shared" ca="1" si="149"/>
        <v>-371081328109.565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-371081328109.565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-1546172200.4565208</v>
      </c>
      <c r="L3348" s="444">
        <f t="shared" ca="1" si="149"/>
        <v>-372627500310.02155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-372627500310.02155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-1552614584.6250896</v>
      </c>
      <c r="L3349" s="444">
        <f t="shared" ca="1" si="149"/>
        <v>-374180114894.64661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-374180114894.64661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-1559083812.0610275</v>
      </c>
      <c r="L3350" s="444">
        <f t="shared" ca="1" si="149"/>
        <v>-375739198706.70764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-375739198706.70764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-1565579994.6112819</v>
      </c>
      <c r="L3351" s="444">
        <f t="shared" ca="1" si="149"/>
        <v>-377304778701.31891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-377304778701.31891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-1572103244.5888288</v>
      </c>
      <c r="L3352" s="444">
        <f t="shared" ca="1" si="149"/>
        <v>-378876881945.90771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-378876881945.90771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-1578653674.7746155</v>
      </c>
      <c r="L3353" s="444">
        <f t="shared" ca="1" si="149"/>
        <v>-380455535620.68231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-380455535620.68231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-1585231398.4195096</v>
      </c>
      <c r="L3354" s="444">
        <f t="shared" ca="1" si="149"/>
        <v>-382040767019.10181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-382040767019.10181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-1591836529.2462575</v>
      </c>
      <c r="L3355" s="444">
        <f t="shared" ca="1" si="149"/>
        <v>-383632603548.34808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-383632603548.34808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-1598469181.4514503</v>
      </c>
      <c r="L3356" s="444">
        <f t="shared" ca="1" si="149"/>
        <v>-385231072729.79956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-385231072729.79956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-1605129469.7074981</v>
      </c>
      <c r="L3357" s="444">
        <f t="shared" ca="1" si="149"/>
        <v>-386836202199.50708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-386836202199.50708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-1611817509.1646128</v>
      </c>
      <c r="L3358" s="444">
        <f t="shared" ca="1" si="149"/>
        <v>-388448019708.67169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-388448019708.67169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-1618533415.4527986</v>
      </c>
      <c r="L3359" s="444">
        <f t="shared" ca="1" si="149"/>
        <v>-390066553124.12451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-390066553124.12451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-1625277304.6838522</v>
      </c>
      <c r="L3360" s="444">
        <f t="shared" ca="1" si="149"/>
        <v>-391691830428.80835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-391691830428.80835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-1632049293.4533682</v>
      </c>
      <c r="L3361" s="444">
        <f t="shared" ca="1" si="149"/>
        <v>-393323879722.26172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-393323879722.26172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-1638849498.8427572</v>
      </c>
      <c r="L3362" s="444">
        <f t="shared" ca="1" si="149"/>
        <v>-394962729221.10449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-394962729221.10449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-1645678038.4212687</v>
      </c>
      <c r="L3363" s="444">
        <f t="shared" ca="1" si="149"/>
        <v>-396608407259.52576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-396608407259.52576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-1652535030.248024</v>
      </c>
      <c r="L3364" s="444">
        <f t="shared" ca="1" si="149"/>
        <v>-398260942289.7738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-398260942289.7738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-1659420592.8740575</v>
      </c>
      <c r="L3365" s="444">
        <f t="shared" ca="1" si="149"/>
        <v>-399920362882.64789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-399920362882.64789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-1666334845.3443661</v>
      </c>
      <c r="L3366" s="444">
        <f t="shared" ca="1" si="149"/>
        <v>-401586697727.99225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-401586697727.99225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-1673277907.1999676</v>
      </c>
      <c r="L3367" s="444">
        <f t="shared" ca="1" si="149"/>
        <v>-403259975635.1922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-403259975635.1922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-1680249898.4799676</v>
      </c>
      <c r="L3368" s="444">
        <f t="shared" ca="1" si="149"/>
        <v>-404940225533.67218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-404940225533.67218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-1687250939.723634</v>
      </c>
      <c r="L3369" s="444">
        <f t="shared" ca="1" si="149"/>
        <v>-406627476473.39581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-406627476473.39581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-1694281151.9724824</v>
      </c>
      <c r="L3370" s="444">
        <f t="shared" ca="1" si="149"/>
        <v>-408321757625.36829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-408321757625.36829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-1701340656.772368</v>
      </c>
      <c r="L3371" s="444">
        <f t="shared" ca="1" si="149"/>
        <v>-410023098282.14063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-410023098282.14063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-1708429576.175586</v>
      </c>
      <c r="L3372" s="444">
        <f t="shared" ca="1" si="149"/>
        <v>-411731527858.31622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-411731527858.31622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-1715548032.7429843</v>
      </c>
      <c r="L3373" s="444">
        <f t="shared" ca="1" si="149"/>
        <v>-413447075891.0592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-413447075891.0592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-1722696149.5460799</v>
      </c>
      <c r="L3374" s="444">
        <f t="shared" ca="1" si="149"/>
        <v>-415169772040.60529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-415169772040.60529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-1729874050.1691887</v>
      </c>
      <c r="L3375" s="444">
        <f t="shared" ca="1" si="149"/>
        <v>-416899646090.77448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-416899646090.77448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-1737081858.7115602</v>
      </c>
      <c r="L3376" s="444">
        <f t="shared" ca="1" si="149"/>
        <v>-418636727949.48602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-418636727949.48602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-1744319699.789525</v>
      </c>
      <c r="L3377" s="444">
        <f t="shared" ca="1" si="149"/>
        <v>-420381047649.27557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-420381047649.27557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-1751587698.5386481</v>
      </c>
      <c r="L3378" s="444">
        <f t="shared" ca="1" si="149"/>
        <v>-422132635347.81421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-422132635347.81421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-1758885980.6158924</v>
      </c>
      <c r="L3379" s="444">
        <f t="shared" ca="1" si="149"/>
        <v>-423891521328.43011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-423891521328.43011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-1766214672.201792</v>
      </c>
      <c r="L3380" s="444">
        <f t="shared" ca="1" si="149"/>
        <v>-425657736000.6319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-425657736000.6319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-1773573900.0026329</v>
      </c>
      <c r="L3381" s="444">
        <f t="shared" ca="1" si="149"/>
        <v>-427431309900.63452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-427431309900.63452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-1780963791.2526438</v>
      </c>
      <c r="L3382" s="444">
        <f t="shared" ca="1" si="149"/>
        <v>-429212273691.88715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-429212273691.88715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-1788384473.7161961</v>
      </c>
      <c r="L3383" s="444">
        <f t="shared" ca="1" si="149"/>
        <v>-431000658165.60333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-431000658165.60333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-1795836075.6900139</v>
      </c>
      <c r="L3384" s="444">
        <f t="shared" ca="1" si="149"/>
        <v>-432796494241.29333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-432796494241.29333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-1803318726.0053892</v>
      </c>
      <c r="L3385" s="444">
        <f t="shared" ca="1" si="149"/>
        <v>-434599812967.29871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-434599812967.29871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-1810832554.0304112</v>
      </c>
      <c r="L3386" s="444">
        <f t="shared" ca="1" si="149"/>
        <v>-436410645521.3291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-436410645521.3291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-1818377689.6722047</v>
      </c>
      <c r="L3387" s="444">
        <f t="shared" ca="1" si="149"/>
        <v>-438229023211.00128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-438229023211.00128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-1825954263.3791721</v>
      </c>
      <c r="L3388" s="444">
        <f t="shared" ca="1" si="149"/>
        <v>-440054977474.38043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-440054977474.38043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-1833562406.1432517</v>
      </c>
      <c r="L3389" s="444">
        <f t="shared" ca="1" si="149"/>
        <v>-441888539880.52368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-441888539880.52368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-1841202249.502182</v>
      </c>
      <c r="L3390" s="444">
        <f t="shared" ca="1" si="149"/>
        <v>-443729742130.02588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-443729742130.02588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-1848873925.5417745</v>
      </c>
      <c r="L3391" s="444">
        <f t="shared" ca="1" si="149"/>
        <v>-445578616055.56763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-445578616055.56763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-1856577566.8981981</v>
      </c>
      <c r="L3392" s="444">
        <f t="shared" ca="1" si="149"/>
        <v>-447435193622.46582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-447435193622.46582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-1864313306.7602742</v>
      </c>
      <c r="L3393" s="444">
        <f t="shared" ca="1" si="149"/>
        <v>-449299506929.22607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-449299506929.22607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-1872081278.8717749</v>
      </c>
      <c r="L3394" s="444">
        <f t="shared" ca="1" si="149"/>
        <v>-451171588208.09784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-451171588208.09784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-1879881617.533741</v>
      </c>
      <c r="L3395" s="444">
        <f t="shared" ca="1" si="149"/>
        <v>-453051469825.63159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-453051469825.63159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-1887714457.6067979</v>
      </c>
      <c r="L3396" s="444">
        <f t="shared" ca="1" si="149"/>
        <v>-454939184283.2384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-454939184283.2384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-1895579934.5134935</v>
      </c>
      <c r="L3397" s="444">
        <f t="shared" ca="1" si="149"/>
        <v>-456834764217.75189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-456834764217.75189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-1903478184.2406328</v>
      </c>
      <c r="L3398" s="444">
        <f t="shared" ca="1" si="149"/>
        <v>-458738242401.99255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-458738242401.99255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-1911409343.3416355</v>
      </c>
      <c r="L3399" s="444">
        <f t="shared" ca="1" si="149"/>
        <v>-460649651745.33417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-460649651745.33417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-1919373548.9388921</v>
      </c>
      <c r="L3400" s="444">
        <f t="shared" ca="1" si="149"/>
        <v>-462569025294.27307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-462569025294.27307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-1927370938.7261381</v>
      </c>
      <c r="L3401" s="444">
        <f t="shared" ca="1" si="149"/>
        <v>-464496396232.99921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-464496396232.99921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-1935401650.97083</v>
      </c>
      <c r="L3402" s="444">
        <f t="shared" ca="1" si="149"/>
        <v>-466431797883.97003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-466431797883.97003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-1943465824.516542</v>
      </c>
      <c r="L3403" s="444">
        <f t="shared" ca="1" si="149"/>
        <v>-468375263708.48657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-468375263708.48657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-1951563598.7853611</v>
      </c>
      <c r="L3404" s="444">
        <f t="shared" ca="1" si="149"/>
        <v>-470326827307.27191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-470326827307.27191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-1959695113.7802997</v>
      </c>
      <c r="L3405" s="444">
        <f t="shared" ca="1" si="149"/>
        <v>-472286522421.05219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-472286522421.05219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-1967860510.0877173</v>
      </c>
      <c r="L3406" s="444">
        <f t="shared" ca="1" si="149"/>
        <v>-474254382931.13989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-474254382931.13989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-1976059928.8797493</v>
      </c>
      <c r="L3407" s="444">
        <f t="shared" ca="1" si="149"/>
        <v>-476230442860.01965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-476230442860.01965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-1984293511.9167485</v>
      </c>
      <c r="L3408" s="444">
        <f t="shared" ca="1" si="149"/>
        <v>-478214736371.9364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-478214736371.9364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-1992561401.5497353</v>
      </c>
      <c r="L3409" s="444">
        <f t="shared" ca="1" si="149"/>
        <v>-480207297773.48615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-480207297773.48615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-2000863740.7228591</v>
      </c>
      <c r="L3410" s="444">
        <f t="shared" ca="1" si="149"/>
        <v>-482208161514.20898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-482208161514.20898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-2009200672.9758711</v>
      </c>
      <c r="L3411" s="444">
        <f t="shared" ca="1" si="149"/>
        <v>-484217362187.18488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-484217362187.18488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-2017572342.4466035</v>
      </c>
      <c r="L3412" s="444">
        <f t="shared" ca="1" si="149"/>
        <v>-486234934529.63147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-486234934529.63147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-2025978893.8734641</v>
      </c>
      <c r="L3413" s="444">
        <f t="shared" ca="1" si="149"/>
        <v>-488260913423.50494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-488260913423.50494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-2034420472.5979369</v>
      </c>
      <c r="L3414" s="444">
        <f t="shared" ca="1" si="149"/>
        <v>-490295333896.10291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-490295333896.10291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-2042897224.5670955</v>
      </c>
      <c r="L3415" s="444">
        <f t="shared" ca="1" si="149"/>
        <v>-492338231120.66998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-492338231120.66998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-2051409296.3361249</v>
      </c>
      <c r="L3416" s="444">
        <f t="shared" ca="1" si="149"/>
        <v>-494389640417.0061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-494389640417.0061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-2059956835.0708587</v>
      </c>
      <c r="L3417" s="444">
        <f t="shared" ca="1" si="149"/>
        <v>-496449597252.07697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-496449597252.07697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-2068539988.5503209</v>
      </c>
      <c r="L3418" s="444">
        <f t="shared" ca="1" si="149"/>
        <v>-498518137240.62726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-498518137240.62726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-2077158905.1692805</v>
      </c>
      <c r="L3419" s="444">
        <f t="shared" ca="1" si="149"/>
        <v>-500595296145.79651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-500595296145.79651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-2085813733.940819</v>
      </c>
      <c r="L3420" s="444">
        <f t="shared" ca="1" si="149"/>
        <v>-502681109879.7373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-502681109879.7373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-2094504624.4989052</v>
      </c>
      <c r="L3421" s="444">
        <f t="shared" ca="1" si="149"/>
        <v>-504775614504.23621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-504775614504.23621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-2103231727.1009841</v>
      </c>
      <c r="L3422" s="444">
        <f t="shared" ca="1" si="149"/>
        <v>-506878846231.33722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-506878846231.33722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-2111995192.6305716</v>
      </c>
      <c r="L3423" s="444">
        <f t="shared" ca="1" si="149"/>
        <v>-508990841423.96777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-508990841423.96777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-2120795172.5998659</v>
      </c>
      <c r="L3424" s="444">
        <f t="shared" ca="1" si="149"/>
        <v>-511111636596.56763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-511111636596.56763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-2129631819.152365</v>
      </c>
      <c r="L3425" s="444">
        <f t="shared" ca="1" si="149"/>
        <v>-513241268415.71997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-513241268415.71997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-2138505285.0654998</v>
      </c>
      <c r="L3426" s="444">
        <f t="shared" ca="1" si="149"/>
        <v>-515379773700.78546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-515379773700.78546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-2147415723.7532728</v>
      </c>
      <c r="L3427" s="444">
        <f t="shared" ca="1" si="149"/>
        <v>-517527189424.53876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-517527189424.53876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-2156363289.2689114</v>
      </c>
      <c r="L3428" s="444">
        <f t="shared" ca="1" si="149"/>
        <v>-519683552713.80768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-519683552713.80768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-2165348136.3075323</v>
      </c>
      <c r="L3429" s="444">
        <f t="shared" ca="1" si="149"/>
        <v>-521848900850.11523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-521848900850.11523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-2174370420.2088137</v>
      </c>
      <c r="L3430" s="444">
        <f t="shared" ca="1" si="149"/>
        <v>-524023271270.32404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-524023271270.32404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-2183430296.9596834</v>
      </c>
      <c r="L3431" s="444">
        <f t="shared" ca="1" si="149"/>
        <v>-526206701567.28369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-526206701567.28369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-2192527923.1970153</v>
      </c>
      <c r="L3432" s="444">
        <f t="shared" ca="1" si="149"/>
        <v>-528399229490.48071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-528399229490.48071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-2201663456.2103367</v>
      </c>
      <c r="L3433" s="444">
        <f t="shared" ca="1" si="149"/>
        <v>-530600892946.69104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-530600892946.69104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-2210837053.9445457</v>
      </c>
      <c r="L3434" s="444">
        <f t="shared" ca="1" si="149"/>
        <v>-532811730000.63556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-532811730000.63556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-2220048875.0026484</v>
      </c>
      <c r="L3435" s="444">
        <f t="shared" ca="1" si="149"/>
        <v>-535031778875.63818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-535031778875.63818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-2229299078.6484928</v>
      </c>
      <c r="L3436" s="444">
        <f t="shared" ca="1" si="149"/>
        <v>-537261077954.28668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-537261077954.28668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-2238587824.8095274</v>
      </c>
      <c r="L3437" s="444">
        <f t="shared" ca="1" si="149"/>
        <v>-539499665779.09619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-539499665779.09619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-2247915274.0795674</v>
      </c>
      <c r="L3438" s="444">
        <f t="shared" ca="1" si="149"/>
        <v>-541747581053.17578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-541747581053.17578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-2257281587.7215657</v>
      </c>
      <c r="L3439" s="444">
        <f t="shared" ca="1" si="149"/>
        <v>-544004862640.89734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-544004862640.89734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-2266686927.6704054</v>
      </c>
      <c r="L3440" s="444">
        <f t="shared" ca="1" si="149"/>
        <v>-546271549568.56775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-546271549568.56775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-2276131456.5356994</v>
      </c>
      <c r="L3441" s="444">
        <f t="shared" ca="1" si="149"/>
        <v>-548547681025.10345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-548547681025.10345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-2285615337.6045976</v>
      </c>
      <c r="L3442" s="444">
        <f t="shared" ca="1" si="149"/>
        <v>-550833296362.70801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-550833296362.70801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-2295138734.8446169</v>
      </c>
      <c r="L3443" s="444">
        <f t="shared" ca="1" si="149"/>
        <v>-553128435097.55261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-553128435097.55261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-2304701812.9064693</v>
      </c>
      <c r="L3444" s="444">
        <f t="shared" ca="1" si="149"/>
        <v>-555433136910.45911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-555433136910.45911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-2314304737.1269131</v>
      </c>
      <c r="L3445" s="444">
        <f t="shared" ca="1" si="149"/>
        <v>-557747441647.58606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-557747441647.58606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-2323947673.5316086</v>
      </c>
      <c r="L3446" s="444">
        <f t="shared" ca="1" si="149"/>
        <v>-560071389321.11768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-560071389321.11768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-2333630788.8379903</v>
      </c>
      <c r="L3447" s="444">
        <f t="shared" ca="1" si="149"/>
        <v>-562405020109.95569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-562405020109.95569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-2343354250.4581485</v>
      </c>
      <c r="L3448" s="444">
        <f t="shared" ca="1" si="149"/>
        <v>-564748374360.41382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-564748374360.41382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-2353118226.5017242</v>
      </c>
      <c r="L3449" s="444">
        <f t="shared" ca="1" si="149"/>
        <v>-567101492586.91553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-567101492586.91553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-2362922885.7788148</v>
      </c>
      <c r="L3450" s="444">
        <f t="shared" ca="1" si="149"/>
        <v>-569464415472.69434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-569464415472.69434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-2372768397.8028932</v>
      </c>
      <c r="L3451" s="444">
        <f t="shared" ca="1" si="149"/>
        <v>-571837183870.49719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-571837183870.49719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-2382654932.7937384</v>
      </c>
      <c r="L3452" s="444">
        <f t="shared" ca="1" si="149"/>
        <v>-574219838803.29089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-574219838803.29089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-2392582661.6803789</v>
      </c>
      <c r="L3453" s="444">
        <f t="shared" ca="1" si="149"/>
        <v>-576612421464.97131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-576612421464.97131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-2402551756.1040473</v>
      </c>
      <c r="L3454" s="444">
        <f t="shared" ca="1" si="149"/>
        <v>-579014973221.07532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-579014973221.07532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-2412562388.4211473</v>
      </c>
      <c r="L3455" s="444">
        <f t="shared" ca="1" si="149"/>
        <v>-581427535609.49646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-581427535609.49646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-2422614731.7062354</v>
      </c>
      <c r="L3456" s="444">
        <f t="shared" ca="1" si="149"/>
        <v>-583850150341.20264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-583850150341.20264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-2432708959.7550111</v>
      </c>
      <c r="L3457" s="444">
        <f t="shared" ca="1" si="149"/>
        <v>-586282859300.95764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-586282859300.95764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-2442845247.0873237</v>
      </c>
      <c r="L3458" s="444">
        <f t="shared" ca="1" si="149"/>
        <v>-588725704548.04492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-588725704548.04492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-2453023768.9501872</v>
      </c>
      <c r="L3459" s="444">
        <f t="shared" ca="1" si="149"/>
        <v>-591178728316.99512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-591178728316.99512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-2463244701.3208132</v>
      </c>
      <c r="L3460" s="444">
        <f t="shared" ca="1" si="149"/>
        <v>-593641973018.31592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-593641973018.31592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-2473508220.9096498</v>
      </c>
      <c r="L3461" s="444">
        <f t="shared" ca="1" si="149"/>
        <v>-596115481239.22559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-596115481239.22559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-2483814505.1634398</v>
      </c>
      <c r="L3462" s="444">
        <f t="shared" ca="1" si="149"/>
        <v>-598599295744.38904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-598599295744.38904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-2494163732.2682877</v>
      </c>
      <c r="L3463" s="444">
        <f t="shared" ca="1" si="149"/>
        <v>-601093459476.65735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-601093459476.65735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-2504556081.152739</v>
      </c>
      <c r="L3464" s="444">
        <f t="shared" ca="1" si="149"/>
        <v>-603598015557.81006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-603598015557.81006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-2514991731.4908752</v>
      </c>
      <c r="L3465" s="444">
        <f t="shared" ca="1" si="149"/>
        <v>-606113007289.3009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-606113007289.3009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-2525470863.7054205</v>
      </c>
      <c r="L3466" s="444">
        <f t="shared" ca="1" si="149"/>
        <v>-608638478153.00635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-608638478153.00635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-2535993658.9708595</v>
      </c>
      <c r="L3467" s="444">
        <f t="shared" ca="1" si="149"/>
        <v>-611174471811.97717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-611174471811.97717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-2546560299.2165713</v>
      </c>
      <c r="L3468" s="444">
        <f t="shared" ca="1" si="149"/>
        <v>-613721032111.19373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-613721032111.19373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-2557170967.1299739</v>
      </c>
      <c r="L3469" s="444">
        <f t="shared" ca="1" si="149"/>
        <v>-616278203078.32373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-616278203078.32373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-2567825846.1596823</v>
      </c>
      <c r="L3470" s="444">
        <f t="shared" ca="1" si="149"/>
        <v>-618846028924.4834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-618846028924.4834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-2578525120.5186806</v>
      </c>
      <c r="L3471" s="444">
        <f t="shared" ca="1" si="149"/>
        <v>-621424554045.00208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-621424554045.00208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-2589268975.1875086</v>
      </c>
      <c r="L3472" s="444">
        <f t="shared" ca="1" si="149"/>
        <v>-624013823020.18958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-624013823020.18958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-2600057595.9174566</v>
      </c>
      <c r="L3473" s="444">
        <f t="shared" ca="1" si="149"/>
        <v>-626613880616.10706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-626613880616.10706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-2610891169.2337794</v>
      </c>
      <c r="L3474" s="444">
        <f t="shared" ca="1" si="149"/>
        <v>-629224771785.34082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-629224771785.34082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-2621769882.43892</v>
      </c>
      <c r="L3475" s="444">
        <f t="shared" ca="1" si="149"/>
        <v>-631846541667.77979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-631846541667.77979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-2632693923.6157489</v>
      </c>
      <c r="L3476" s="444">
        <f t="shared" ca="1" si="149"/>
        <v>-634479235591.39551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-634479235591.39551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-2643663481.6308146</v>
      </c>
      <c r="L3477" s="444">
        <f t="shared" ca="1" si="149"/>
        <v>-637122899073.02637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-637122899073.02637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-2654678746.13761</v>
      </c>
      <c r="L3478" s="444">
        <f t="shared" ca="1" si="149"/>
        <v>-639777577819.16394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-639777577819.16394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-2665739907.5798497</v>
      </c>
      <c r="L3479" s="444">
        <f t="shared" ca="1" si="149"/>
        <v>-642443317726.74377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-642443317726.74377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-2676847157.1947656</v>
      </c>
      <c r="L3480" s="444">
        <f t="shared" ca="1" si="149"/>
        <v>-645120164883.9386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-645120164883.9386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-2688000687.0164108</v>
      </c>
      <c r="L3481" s="444">
        <f t="shared" ca="1" si="149"/>
        <v>-647808165570.95496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-647808165570.95496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-2699200689.8789787</v>
      </c>
      <c r="L3482" s="444">
        <f t="shared" ca="1" si="149"/>
        <v>-650507366260.83398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-650507366260.83398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-2710447359.4201417</v>
      </c>
      <c r="L3483" s="444">
        <f t="shared" ca="1" si="149"/>
        <v>-653217813620.25415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-653217813620.25415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-2721740890.0843921</v>
      </c>
      <c r="L3484" s="444">
        <f t="shared" ca="1" si="149"/>
        <v>-655939554510.3385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-655939554510.3385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-2733081477.1264105</v>
      </c>
      <c r="L3485" s="444">
        <f t="shared" ca="1" si="149"/>
        <v>-658672635987.46497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-658672635987.46497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-2744469316.6144371</v>
      </c>
      <c r="L3486" s="444">
        <f t="shared" ca="1" si="149"/>
        <v>-661417105304.07935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-661417105304.07935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-2755904605.4336638</v>
      </c>
      <c r="L3487" s="444">
        <f t="shared" ca="1" si="149"/>
        <v>-664173009909.51306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-664173009909.51306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-2767387541.2896376</v>
      </c>
      <c r="L3488" s="444">
        <f t="shared" ca="1" si="149"/>
        <v>-666940397450.80273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-666940397450.80273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-2778918322.711678</v>
      </c>
      <c r="L3489" s="444">
        <f t="shared" ca="1" si="149"/>
        <v>-669719315773.5144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-669719315773.5144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-2790497149.0563102</v>
      </c>
      <c r="L3490" s="444">
        <f t="shared" ca="1" si="149"/>
        <v>-672509812922.57068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-672509812922.57068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-2802124220.5107112</v>
      </c>
      <c r="L3491" s="444">
        <f t="shared" ca="1" si="149"/>
        <v>-675311937143.08142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-675311937143.08142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-2813799738.0961723</v>
      </c>
      <c r="L3492" s="444">
        <f t="shared" ca="1" si="149"/>
        <v>-678125736881.17761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-678125736881.17761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-2825523903.6715732</v>
      </c>
      <c r="L3493" s="444">
        <f t="shared" ca="1" si="149"/>
        <v>-680951260784.84924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-680951260784.84924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-2837296919.936872</v>
      </c>
      <c r="L3494" s="444">
        <f t="shared" ca="1" si="149"/>
        <v>-683788557704.78613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-683788557704.78613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-2849118990.4366088</v>
      </c>
      <c r="L3495" s="444">
        <f t="shared" ca="1" si="149"/>
        <v>-686637676695.22278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-686637676695.22278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-2860990319.5634284</v>
      </c>
      <c r="L3496" s="444">
        <f t="shared" ca="1" si="149"/>
        <v>-689498667014.78625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-689498667014.78625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-2872911112.5616093</v>
      </c>
      <c r="L3497" s="444">
        <f t="shared" ca="1" si="149"/>
        <v>-692371578127.3479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-692371578127.3479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-2884881575.5306163</v>
      </c>
      <c r="L3498" s="444">
        <f t="shared" ca="1" si="149"/>
        <v>-695256459702.87854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-695256459702.87854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-2896901915.4286604</v>
      </c>
      <c r="L3499" s="444">
        <f t="shared" ca="1" si="149"/>
        <v>-698153361618.30725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-698153361618.30725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-2908972340.0762801</v>
      </c>
      <c r="L3500" s="444">
        <f t="shared" ca="1" si="149"/>
        <v>-701062333958.38354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-701062333958.38354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-2921093058.1599312</v>
      </c>
      <c r="L3501" s="444">
        <f t="shared" ca="1" si="149"/>
        <v>-703983427016.54346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-703983427016.54346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-2933264279.2355976</v>
      </c>
      <c r="L3502" s="444">
        <f t="shared" ca="1" si="149"/>
        <v>-706916691295.77905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-706916691295.77905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-2945486213.7324128</v>
      </c>
      <c r="L3503" s="444">
        <f t="shared" ca="1" si="149"/>
        <v>-709862177509.51147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-709862177509.51147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-2957759072.9562979</v>
      </c>
      <c r="L3504" s="444">
        <f t="shared" ca="1" si="149"/>
        <v>-712819936582.46777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-712819936582.46777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-2970083069.0936155</v>
      </c>
      <c r="L3505" s="444">
        <f t="shared" ca="1" si="149"/>
        <v>-715790019651.5614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-715790019651.5614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-2982458415.214839</v>
      </c>
      <c r="L3506" s="444">
        <f t="shared" ca="1" si="149"/>
        <v>-718772478066.77625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-718772478066.77625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-2994885325.2782345</v>
      </c>
      <c r="L3507" s="444">
        <f t="shared" ca="1" si="149"/>
        <v>-721767363392.05444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-721767363392.05444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-3007364014.1335602</v>
      </c>
      <c r="L3508" s="444">
        <f t="shared" ca="1" si="149"/>
        <v>-724774727406.18799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-724774727406.18799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-3019894697.5257831</v>
      </c>
      <c r="L3509" s="444">
        <f t="shared" ca="1" si="149"/>
        <v>-727794622103.71375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-727794622103.71375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-3032477592.0988073</v>
      </c>
      <c r="L3510" s="444">
        <f t="shared" ca="1" si="149"/>
        <v>-730827099695.8125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-730827099695.8125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-3045112915.3992186</v>
      </c>
      <c r="L3511" s="444">
        <f t="shared" ca="1" si="149"/>
        <v>-733872212611.21167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-733872212611.21167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-3057800885.8800488</v>
      </c>
      <c r="L3512" s="444">
        <f t="shared" ca="1" si="149"/>
        <v>-736930013497.09167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-736930013497.09167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-3070541722.9045486</v>
      </c>
      <c r="L3513" s="444">
        <f t="shared" ca="1" si="149"/>
        <v>-740000555219.99622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-740000555219.99622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-3083335646.7499843</v>
      </c>
      <c r="L3514" s="444">
        <f t="shared" ca="1" si="149"/>
        <v>-743083890866.74622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-743083890866.74622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-3096182878.6114426</v>
      </c>
      <c r="L3515" s="444">
        <f t="shared" ca="1" si="149"/>
        <v>-746180073745.35767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-746180073745.35767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-3109083640.6056571</v>
      </c>
      <c r="L3516" s="444">
        <f t="shared" ca="1" si="149"/>
        <v>-749289157385.96338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-749289157385.96338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-3122038155.7748475</v>
      </c>
      <c r="L3517" s="444">
        <f t="shared" ca="1" si="149"/>
        <v>-752411195541.73828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-752411195541.73828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-3135046648.0905762</v>
      </c>
      <c r="L3518" s="444">
        <f t="shared" ca="1" si="149"/>
        <v>-755546242189.82886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-755546242189.82886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-3148109342.4576201</v>
      </c>
      <c r="L3519" s="444">
        <f t="shared" ca="1" si="149"/>
        <v>-758694351532.2865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-758694351532.2865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-3161226464.7178602</v>
      </c>
      <c r="L3520" s="444">
        <f t="shared" ca="1" si="149"/>
        <v>-761855577997.00439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-761855577997.00439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-3174398241.6541848</v>
      </c>
      <c r="L3521" s="444">
        <f t="shared" ca="1" si="149"/>
        <v>-765029976238.65857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-765029976238.65857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-3187624900.9944105</v>
      </c>
      <c r="L3522" s="444">
        <f t="shared" ca="1" si="149"/>
        <v>-768217601139.65295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-768217601139.65295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-3200906671.4152207</v>
      </c>
      <c r="L3523" s="444">
        <f t="shared" ca="1" si="149"/>
        <v>-771418507811.06812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-771418507811.06812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-3214243782.5461173</v>
      </c>
      <c r="L3524" s="444">
        <f t="shared" ca="1" si="149"/>
        <v>-774632751593.61426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-774632751593.61426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-3227636464.9733925</v>
      </c>
      <c r="L3525" s="444">
        <f t="shared" ca="1" si="149"/>
        <v>-777860388058.58765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-777860388058.58765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-3241084950.2441154</v>
      </c>
      <c r="L3526" s="444">
        <f t="shared" ca="1" si="149"/>
        <v>-781101473008.83179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-781101473008.83179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-3254589470.8701324</v>
      </c>
      <c r="L3527" s="444">
        <f t="shared" ca="1" si="149"/>
        <v>-784356062479.7019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-784356062479.7019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-3268150260.3320913</v>
      </c>
      <c r="L3528" s="444">
        <f t="shared" ca="1" si="149"/>
        <v>-787624212740.03394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-787624212740.03394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-3281767553.0834746</v>
      </c>
      <c r="L3529" s="444">
        <f t="shared" ca="1" si="149"/>
        <v>-790905980293.11743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-790905980293.11743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-3295441584.554656</v>
      </c>
      <c r="L3530" s="444">
        <f t="shared" ca="1" si="149"/>
        <v>-794201421877.67212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-794201421877.67212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-3309172591.1569672</v>
      </c>
      <c r="L3531" s="444">
        <f t="shared" ca="1" si="149"/>
        <v>-797510594468.8291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-797510594468.8291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-3322960810.286788</v>
      </c>
      <c r="L3532" s="444">
        <f t="shared" ca="1" si="149"/>
        <v>-800833555279.11584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-800833555279.11584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-3336806480.3296494</v>
      </c>
      <c r="L3533" s="444">
        <f t="shared" ca="1" si="149"/>
        <v>-804170361759.44543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-804170361759.44543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-3350709840.6643558</v>
      </c>
      <c r="L3534" s="444">
        <f t="shared" ca="1" si="149"/>
        <v>-807521071600.10974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-807521071600.10974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-3364671131.6671238</v>
      </c>
      <c r="L3535" s="444">
        <f t="shared" ca="1" si="149"/>
        <v>-810885742731.77686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-810885742731.77686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-3378690594.7157369</v>
      </c>
      <c r="L3536" s="444">
        <f t="shared" ca="1" si="149"/>
        <v>-814264433326.49255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-814264433326.49255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-3392768472.1937189</v>
      </c>
      <c r="L3537" s="444">
        <f t="shared" ca="1" si="149"/>
        <v>-817657201798.68628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-817657201798.68628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-3406905007.4945259</v>
      </c>
      <c r="L3538" s="444">
        <f t="shared" ca="1" si="149"/>
        <v>-821064106806.18079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-821064106806.18079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-3421100445.025753</v>
      </c>
      <c r="L3539" s="444">
        <f t="shared" ca="1" si="149"/>
        <v>-824485207251.20654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-824485207251.20654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-3435355030.2133608</v>
      </c>
      <c r="L3540" s="444">
        <f t="shared" ca="1" si="149"/>
        <v>-827920562281.41992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-827920562281.41992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-3449669009.5059161</v>
      </c>
      <c r="L3541" s="444">
        <f t="shared" ca="1" si="149"/>
        <v>-831370231290.92578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-831370231290.92578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-3464042630.3788571</v>
      </c>
      <c r="L3542" s="444">
        <f t="shared" ca="1" si="149"/>
        <v>-834834273921.30469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-834834273921.30469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-3478476141.3387694</v>
      </c>
      <c r="L3543" s="444">
        <f t="shared" ca="1" si="149"/>
        <v>-838312750062.64343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-838312750062.64343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-3492969791.927681</v>
      </c>
      <c r="L3544" s="444">
        <f t="shared" ca="1" si="149"/>
        <v>-841805719854.57117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-841805719854.57117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-3507523832.7273798</v>
      </c>
      <c r="L3545" s="444">
        <f t="shared" ca="1" si="149"/>
        <v>-845313243687.29858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-845313243687.29858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-3522138515.3637443</v>
      </c>
      <c r="L3546" s="444">
        <f t="shared" ca="1" si="149"/>
        <v>-848835382202.66235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-848835382202.66235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-3536814092.5110931</v>
      </c>
      <c r="L3547" s="444">
        <f t="shared" ca="1" si="149"/>
        <v>-852372196295.17346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-852372196295.17346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-3551550817.8965559</v>
      </c>
      <c r="L3548" s="444">
        <f t="shared" ca="1" si="149"/>
        <v>-855923747113.07007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-855923747113.07007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-3566348946.3044586</v>
      </c>
      <c r="L3549" s="444">
        <f t="shared" ca="1" si="149"/>
        <v>-859490096059.37451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-859490096059.37451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-3581208733.5807271</v>
      </c>
      <c r="L3550" s="444">
        <f t="shared" ca="1" si="149"/>
        <v>-863071304792.9552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-863071304792.9552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-3596130436.6373134</v>
      </c>
      <c r="L3551" s="444">
        <f t="shared" ca="1" si="149"/>
        <v>-866667435229.59253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-866667435229.59253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-3611114313.4566355</v>
      </c>
      <c r="L3552" s="444">
        <f t="shared" ca="1" si="149"/>
        <v>-870278549543.04919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-870278549543.04919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-3626160623.0960388</v>
      </c>
      <c r="L3553" s="444">
        <f t="shared" ca="1" si="149"/>
        <v>-873904710166.14526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-873904710166.14526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-3641269625.6922717</v>
      </c>
      <c r="L3554" s="444">
        <f t="shared" ca="1" si="149"/>
        <v>-877545979791.83752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-877545979791.83752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-3656441582.4659901</v>
      </c>
      <c r="L3555" s="444">
        <f t="shared" ca="1" si="149"/>
        <v>-881202421374.30347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-881202421374.30347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-3671676755.7262645</v>
      </c>
      <c r="L3556" s="444">
        <f t="shared" ca="1" si="149"/>
        <v>-884874098130.02979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-884874098130.02979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-3686975408.875124</v>
      </c>
      <c r="L3557" s="444">
        <f t="shared" ca="1" si="149"/>
        <v>-888561073538.90491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-888561073538.90491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-3702337806.4121037</v>
      </c>
      <c r="L3558" s="444">
        <f t="shared" ca="1" si="149"/>
        <v>-892263411345.31702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-892263411345.31702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-3717764213.9388208</v>
      </c>
      <c r="L3559" s="444">
        <f t="shared" ca="1" si="149"/>
        <v>-895981175559.25586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-895981175559.25586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-3733254898.1635666</v>
      </c>
      <c r="L3560" s="444">
        <f t="shared" ca="1" si="149"/>
        <v>-899714430457.41943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-899714430457.41943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-3748810126.9059143</v>
      </c>
      <c r="L3561" s="444">
        <f t="shared" ca="1" si="149"/>
        <v>-903463240584.32532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-903463240584.32532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-3764430169.1013551</v>
      </c>
      <c r="L3562" s="444">
        <f t="shared" ca="1" si="149"/>
        <v>-907227670753.42664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-907227670753.42664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-3780115294.8059449</v>
      </c>
      <c r="L3563" s="444">
        <f t="shared" ca="1" si="149"/>
        <v>-911007786048.23254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-911007786048.23254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-3795865775.2009687</v>
      </c>
      <c r="L3564" s="444">
        <f t="shared" ca="1" si="149"/>
        <v>-914803651823.43347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-914803651823.43347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-3811681882.5976396</v>
      </c>
      <c r="L3565" s="444">
        <f t="shared" ca="1" si="149"/>
        <v>-918615333706.03113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-918615333706.03113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-3827563890.4417963</v>
      </c>
      <c r="L3566" s="444">
        <f t="shared" ca="1" si="149"/>
        <v>-922442897596.4729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-922442897596.4729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-3843512073.3186369</v>
      </c>
      <c r="L3567" s="444">
        <f t="shared" ca="1" si="149"/>
        <v>-926286409669.7915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-926286409669.7915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-3859526706.9574647</v>
      </c>
      <c r="L3568" s="444">
        <f t="shared" ca="1" si="149"/>
        <v>-930145936376.74902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-930145936376.74902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-3875608068.2364535</v>
      </c>
      <c r="L3569" s="444">
        <f t="shared" ca="1" si="149"/>
        <v>-934021544444.98547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-934021544444.98547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-3891756435.1874399</v>
      </c>
      <c r="L3570" s="444">
        <f t="shared" ca="1" si="149"/>
        <v>-937913300880.17297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-937913300880.17297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-3907972087.0007205</v>
      </c>
      <c r="L3571" s="444">
        <f t="shared" ca="1" si="149"/>
        <v>-941821272967.17371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-941821272967.17371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-3924255304.0298905</v>
      </c>
      <c r="L3572" s="444">
        <f t="shared" ca="1" si="149"/>
        <v>-945745528271.20361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-945745528271.20361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-3940606367.7966819</v>
      </c>
      <c r="L3573" s="444">
        <f t="shared" ca="1" si="149"/>
        <v>-949686134639.00024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-949686134639.00024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-3957025560.9958344</v>
      </c>
      <c r="L3574" s="444">
        <f t="shared" ca="1" si="149"/>
        <v>-953643160199.99609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-953643160199.99609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-3973513167.4999833</v>
      </c>
      <c r="L3575" s="444">
        <f t="shared" ca="1" si="149"/>
        <v>-957616673367.49609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-957616673367.49609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-3990069472.3645668</v>
      </c>
      <c r="L3576" s="444">
        <f t="shared" ca="1" si="149"/>
        <v>-961606742839.86072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-961606742839.86072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-4006694761.8327527</v>
      </c>
      <c r="L3577" s="444">
        <f t="shared" ca="1" si="149"/>
        <v>-965613437601.69348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-965613437601.69348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-4023389323.3403893</v>
      </c>
      <c r="L3578" s="444">
        <f t="shared" ref="L3578:L3832" ca="1" si="154">I3578-J3578+K3578</f>
        <v>-969636826925.03381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-969636826925.03381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-4040153445.5209742</v>
      </c>
      <c r="L3579" s="444">
        <f t="shared" ca="1" si="154"/>
        <v>-973676980370.55481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-973676980370.55481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-4056987418.2106452</v>
      </c>
      <c r="L3580" s="444">
        <f t="shared" ca="1" si="154"/>
        <v>-977733967788.7655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-977733967788.7655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-4073891532.4531894</v>
      </c>
      <c r="L3581" s="444">
        <f t="shared" ca="1" si="154"/>
        <v>-981807859321.21875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-981807859321.21875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-4090866080.5050778</v>
      </c>
      <c r="L3582" s="444">
        <f t="shared" ca="1" si="154"/>
        <v>-985898725401.72388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-985898725401.72388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-4107911355.8405156</v>
      </c>
      <c r="L3583" s="444">
        <f t="shared" ca="1" si="154"/>
        <v>-990006636757.56445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-990006636757.56445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-4125027653.1565189</v>
      </c>
      <c r="L3584" s="444">
        <f t="shared" ca="1" si="154"/>
        <v>-994131664410.72095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-994131664410.72095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-4142215268.3780041</v>
      </c>
      <c r="L3585" s="444">
        <f t="shared" ca="1" si="154"/>
        <v>-998273879679.099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-998273879679.099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-4159474498.6629124</v>
      </c>
      <c r="L3586" s="444">
        <f t="shared" ca="1" si="154"/>
        <v>-1002433354177.762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-1002433354177.762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-4176805642.4073415</v>
      </c>
      <c r="L3587" s="444">
        <f t="shared" ca="1" si="154"/>
        <v>-1006610159820.1693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-1006610159820.1693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-4194208999.2507052</v>
      </c>
      <c r="L3588" s="444">
        <f t="shared" ca="1" si="154"/>
        <v>-1010804368819.42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-1010804368819.42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-4211684870.0809164</v>
      </c>
      <c r="L3589" s="444">
        <f t="shared" ca="1" si="154"/>
        <v>-1015016053689.501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-1015016053689.501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-4229233557.0395875</v>
      </c>
      <c r="L3590" s="444">
        <f t="shared" ca="1" si="154"/>
        <v>-1019245287246.5405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-1019245287246.5405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-4246855363.5272517</v>
      </c>
      <c r="L3591" s="444">
        <f t="shared" ca="1" si="154"/>
        <v>-1023492142610.0677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-1023492142610.0677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-4264550594.2086163</v>
      </c>
      <c r="L3592" s="444">
        <f t="shared" ca="1" si="154"/>
        <v>-1027756693204.2764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-1027756693204.2764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-4282319555.017818</v>
      </c>
      <c r="L3593" s="444">
        <f t="shared" ca="1" si="154"/>
        <v>-1032039012759.2942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-1032039012759.2942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-4300162553.1637259</v>
      </c>
      <c r="L3594" s="444">
        <f t="shared" ca="1" si="154"/>
        <v>-1036339175312.4579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-1036339175312.4579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-4318079897.1352415</v>
      </c>
      <c r="L3595" s="444">
        <f t="shared" ca="1" si="154"/>
        <v>-1040657255209.5931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-1040657255209.5931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-4336071896.7066383</v>
      </c>
      <c r="L3596" s="444">
        <f t="shared" ca="1" si="154"/>
        <v>-1044993327106.2998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-1044993327106.2998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-4354138862.9429159</v>
      </c>
      <c r="L3597" s="444">
        <f t="shared" ca="1" si="154"/>
        <v>-1049347465969.2427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-1049347465969.2427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-4372281108.2051773</v>
      </c>
      <c r="L3598" s="444">
        <f t="shared" ca="1" si="154"/>
        <v>-1053719747077.4479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-1053719747077.4479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-4390498946.1560326</v>
      </c>
      <c r="L3599" s="444">
        <f t="shared" ca="1" si="154"/>
        <v>-1058110246023.6039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-1058110246023.6039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-4408792691.7650156</v>
      </c>
      <c r="L3600" s="444">
        <f t="shared" ca="1" si="154"/>
        <v>-1062519038715.3689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-1062519038715.3689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-4427162661.3140364</v>
      </c>
      <c r="L3601" s="444">
        <f t="shared" ca="1" si="154"/>
        <v>-1066946201376.683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-1066946201376.683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-4445609172.4028454</v>
      </c>
      <c r="L3602" s="444">
        <f t="shared" ca="1" si="154"/>
        <v>-1071391810549.0858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-1071391810549.0858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-4464132543.954524</v>
      </c>
      <c r="L3603" s="444">
        <f t="shared" ca="1" si="154"/>
        <v>-1075855943093.0403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-1075855943093.0403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-4482733096.2210007</v>
      </c>
      <c r="L3604" s="444">
        <f t="shared" ca="1" si="154"/>
        <v>-1080338676189.2612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-1080338676189.2612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-4501411150.7885876</v>
      </c>
      <c r="L3605" s="444">
        <f t="shared" ca="1" si="154"/>
        <v>-1084840087340.0498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-1084840087340.0498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-4520167030.5835409</v>
      </c>
      <c r="L3606" s="444">
        <f t="shared" ca="1" si="154"/>
        <v>-1089360254370.6333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-1089360254370.6333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-4539001059.8776388</v>
      </c>
      <c r="L3607" s="444">
        <f t="shared" ca="1" si="154"/>
        <v>-1093899255430.511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-1093899255430.511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-4557913564.2937956</v>
      </c>
      <c r="L3608" s="444">
        <f t="shared" ca="1" si="154"/>
        <v>-1098457168994.8048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-1098457168994.8048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-4576904870.8116875</v>
      </c>
      <c r="L3609" s="444">
        <f t="shared" ca="1" si="154"/>
        <v>-1103034073865.6165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-1103034073865.6165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-4595975307.7734022</v>
      </c>
      <c r="L3610" s="444">
        <f t="shared" ca="1" si="154"/>
        <v>-1107630049173.3899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-1107630049173.3899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-4615125204.8891249</v>
      </c>
      <c r="L3611" s="444">
        <f t="shared" ca="1" si="154"/>
        <v>-1112245174378.2791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-1112245174378.2791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-4634354893.2428293</v>
      </c>
      <c r="L3612" s="444">
        <f t="shared" ca="1" si="154"/>
        <v>-1116879529271.522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-1116879529271.522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-4653664705.298008</v>
      </c>
      <c r="L3613" s="444">
        <f t="shared" ca="1" si="154"/>
        <v>-1121533193976.8201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-1121533193976.8201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-4673054974.9034166</v>
      </c>
      <c r="L3614" s="444">
        <f t="shared" ca="1" si="154"/>
        <v>-1126206248951.7234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-1126206248951.7234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-4692526037.2988472</v>
      </c>
      <c r="L3615" s="444">
        <f t="shared" ca="1" si="154"/>
        <v>-1130898774989.0222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-1130898774989.0222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-4712078229.1209259</v>
      </c>
      <c r="L3616" s="444">
        <f t="shared" ca="1" si="154"/>
        <v>-1135610853218.1431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-1135610853218.1431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-4731711888.4089298</v>
      </c>
      <c r="L3617" s="444">
        <f t="shared" ca="1" si="154"/>
        <v>-1140342565106.552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-1140342565106.552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-4751427354.6106329</v>
      </c>
      <c r="L3618" s="444">
        <f t="shared" ca="1" si="154"/>
        <v>-1145093992461.1626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-1145093992461.1626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-4771224968.5881777</v>
      </c>
      <c r="L3619" s="444">
        <f t="shared" ca="1" si="154"/>
        <v>-1149865217429.7507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-1149865217429.7507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-4791105072.6239614</v>
      </c>
      <c r="L3620" s="444">
        <f t="shared" ca="1" si="154"/>
        <v>-1154656322502.3748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-1154656322502.3748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-4811068010.4265614</v>
      </c>
      <c r="L3621" s="444">
        <f t="shared" ca="1" si="154"/>
        <v>-1159467390512.8013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-1159467390512.8013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-4831114127.136672</v>
      </c>
      <c r="L3622" s="444">
        <f t="shared" ca="1" si="154"/>
        <v>-1164298504639.938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-1164298504639.938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-4851243769.3330746</v>
      </c>
      <c r="L3623" s="444">
        <f t="shared" ca="1" si="154"/>
        <v>-1169149748409.271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-1169149748409.271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-4871457285.0386295</v>
      </c>
      <c r="L3624" s="444">
        <f t="shared" ca="1" si="154"/>
        <v>-1174021205694.3096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-1174021205694.3096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-4891755023.7262897</v>
      </c>
      <c r="L3625" s="444">
        <f t="shared" ca="1" si="154"/>
        <v>-1178912960718.0359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-1178912960718.0359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-4912137336.3251495</v>
      </c>
      <c r="L3626" s="444">
        <f t="shared" ca="1" si="154"/>
        <v>-1183825098054.3611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-1183825098054.3611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-4932604575.2265043</v>
      </c>
      <c r="L3627" s="444">
        <f t="shared" ca="1" si="154"/>
        <v>-1188757702629.5876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-1188757702629.5876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-4953157094.2899485</v>
      </c>
      <c r="L3628" s="444">
        <f t="shared" ca="1" si="154"/>
        <v>-1193710859723.8777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-1193710859723.8777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-4973795248.8494902</v>
      </c>
      <c r="L3629" s="444">
        <f t="shared" ca="1" si="154"/>
        <v>-1198684654972.7273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-1198684654972.7273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-4994519395.719697</v>
      </c>
      <c r="L3630" s="444">
        <f t="shared" ca="1" si="154"/>
        <v>-1203679174368.447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-1203679174368.447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-5015329893.2018623</v>
      </c>
      <c r="L3631" s="444">
        <f t="shared" ca="1" si="154"/>
        <v>-1208694504261.6489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-1208694504261.6489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-5036227101.0902042</v>
      </c>
      <c r="L3632" s="444">
        <f t="shared" ca="1" si="154"/>
        <v>-1213730731362.739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-1213730731362.739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-5057211380.6780796</v>
      </c>
      <c r="L3633" s="444">
        <f t="shared" ca="1" si="154"/>
        <v>-1218787942743.417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-1218787942743.417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-5078283094.7642374</v>
      </c>
      <c r="L3634" s="444">
        <f t="shared" ca="1" si="154"/>
        <v>-1223866225838.1812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-1223866225838.1812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-5099442607.6590881</v>
      </c>
      <c r="L3635" s="444">
        <f t="shared" ca="1" si="154"/>
        <v>-1228965668445.8403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-1228965668445.8403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-5120690285.1910009</v>
      </c>
      <c r="L3636" s="444">
        <f t="shared" ca="1" si="154"/>
        <v>-1234086358731.0313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-1234086358731.0313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-5142026494.7126303</v>
      </c>
      <c r="L3637" s="444">
        <f t="shared" ca="1" si="154"/>
        <v>-1239228385225.7439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-1239228385225.7439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-5163451605.1072664</v>
      </c>
      <c r="L3638" s="444">
        <f t="shared" ca="1" si="154"/>
        <v>-1244391836830.8511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-1244391836830.8511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-5184965986.7952127</v>
      </c>
      <c r="L3639" s="444">
        <f t="shared" ca="1" si="154"/>
        <v>-1249576802817.6462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-1249576802817.6462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-5206570011.7401924</v>
      </c>
      <c r="L3640" s="444">
        <f t="shared" ca="1" si="154"/>
        <v>-1254783372829.3865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-1254783372829.3865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-5228264053.4557772</v>
      </c>
      <c r="L3641" s="444">
        <f t="shared" ca="1" si="154"/>
        <v>-1260011636882.8423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-1260011636882.8423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-5250048487.0118427</v>
      </c>
      <c r="L3642" s="444">
        <f t="shared" ca="1" si="154"/>
        <v>-1265261685369.8542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-1265261685369.8542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-5271923689.0410595</v>
      </c>
      <c r="L3643" s="444">
        <f t="shared" ca="1" si="154"/>
        <v>-1270533609058.8953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-1270533609058.8953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-5293890037.7453966</v>
      </c>
      <c r="L3644" s="444">
        <f t="shared" ca="1" si="154"/>
        <v>-1275827499096.6406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-1275827499096.6406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-5315947912.902669</v>
      </c>
      <c r="L3645" s="444">
        <f t="shared" ca="1" si="154"/>
        <v>-1281143447009.5432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-1281143447009.5432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-5338097695.8730965</v>
      </c>
      <c r="L3646" s="444">
        <f t="shared" ca="1" si="154"/>
        <v>-1286481544705.4163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-1286481544705.4163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-5360339769.6059008</v>
      </c>
      <c r="L3647" s="444">
        <f t="shared" ca="1" si="154"/>
        <v>-1291841884475.0222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-1291841884475.0222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-5382674518.6459255</v>
      </c>
      <c r="L3648" s="444">
        <f t="shared" ca="1" si="154"/>
        <v>-1297224558993.6682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-1297224558993.6682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-5405102329.1402845</v>
      </c>
      <c r="L3649" s="444">
        <f t="shared" ca="1" si="154"/>
        <v>-1302629661322.8086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-1302629661322.8086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-5427623588.8450356</v>
      </c>
      <c r="L3650" s="444">
        <f t="shared" ca="1" si="154"/>
        <v>-1308057284911.6536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-1308057284911.6536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-5450238687.1318893</v>
      </c>
      <c r="L3651" s="444">
        <f t="shared" ca="1" si="154"/>
        <v>-1313507523598.7854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-1313507523598.7854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-5472948014.9949389</v>
      </c>
      <c r="L3652" s="444">
        <f t="shared" ca="1" si="154"/>
        <v>-1318980471613.7803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-1318980471613.7803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-5495751965.0574179</v>
      </c>
      <c r="L3653" s="444">
        <f t="shared" ca="1" si="154"/>
        <v>-1324476223578.8376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-1324476223578.8376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-5518650931.5784903</v>
      </c>
      <c r="L3654" s="444">
        <f t="shared" ca="1" si="154"/>
        <v>-1329994874510.416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-1329994874510.416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-5541645310.4600668</v>
      </c>
      <c r="L3655" s="444">
        <f t="shared" ca="1" si="154"/>
        <v>-1335536519820.876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-1335536519820.876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-5564735499.2536497</v>
      </c>
      <c r="L3656" s="444">
        <f t="shared" ca="1" si="154"/>
        <v>-1341101255320.1296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-1341101255320.1296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-5587921897.1672068</v>
      </c>
      <c r="L3657" s="444">
        <f t="shared" ca="1" si="154"/>
        <v>-1346689177217.2969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-1346689177217.2969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-5611204905.0720701</v>
      </c>
      <c r="L3658" s="444">
        <f t="shared" ca="1" si="154"/>
        <v>-1352300382122.3689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-1352300382122.3689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-5634584925.5098705</v>
      </c>
      <c r="L3659" s="444">
        <f t="shared" ca="1" si="154"/>
        <v>-1357934967047.8787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-1357934967047.8787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-5658062362.6994944</v>
      </c>
      <c r="L3660" s="444">
        <f t="shared" ca="1" si="154"/>
        <v>-1363593029410.5781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-1363593029410.5781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-5681637622.544075</v>
      </c>
      <c r="L3661" s="444">
        <f t="shared" ca="1" si="154"/>
        <v>-1369274667033.1223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-1369274667033.1223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-5705311112.63801</v>
      </c>
      <c r="L3662" s="444">
        <f t="shared" ca="1" si="154"/>
        <v>-1374979978145.7603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-1374979978145.7603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-5729083242.2740011</v>
      </c>
      <c r="L3663" s="444">
        <f t="shared" ca="1" si="154"/>
        <v>-1380709061388.0342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-1380709061388.0342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-5752954422.4501419</v>
      </c>
      <c r="L3664" s="444">
        <f t="shared" ca="1" si="154"/>
        <v>-1386462015810.4844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-1386462015810.4844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-5776925065.877018</v>
      </c>
      <c r="L3665" s="444">
        <f t="shared" ca="1" si="154"/>
        <v>-1392238940876.3613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-1392238940876.3613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-5800995586.9848385</v>
      </c>
      <c r="L3666" s="444">
        <f t="shared" ca="1" si="154"/>
        <v>-1398039936463.3462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-1398039936463.3462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-5825166401.9306087</v>
      </c>
      <c r="L3667" s="444">
        <f t="shared" ca="1" si="154"/>
        <v>-1403865102865.2769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-1403865102865.2769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-5849437928.60532</v>
      </c>
      <c r="L3668" s="444">
        <f t="shared" ca="1" si="154"/>
        <v>-1409714540793.8821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-1409714540793.8821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-5873810586.6411753</v>
      </c>
      <c r="L3669" s="444">
        <f t="shared" ca="1" si="154"/>
        <v>-1415588351380.5232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-1415588351380.5232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-5898284797.4188461</v>
      </c>
      <c r="L3670" s="444">
        <f t="shared" ca="1" si="154"/>
        <v>-1421486636177.9421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-1421486636177.9421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-5922860984.0747585</v>
      </c>
      <c r="L3671" s="444">
        <f t="shared" ca="1" si="154"/>
        <v>-1427409497162.0168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-1427409497162.0168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-5947539571.5084038</v>
      </c>
      <c r="L3672" s="444">
        <f t="shared" ca="1" si="154"/>
        <v>-1433357036733.5251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-1433357036733.5251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-5972320986.3896885</v>
      </c>
      <c r="L3673" s="444">
        <f t="shared" ca="1" si="154"/>
        <v>-1439329357719.9148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-1439329357719.9148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-5997205657.1663113</v>
      </c>
      <c r="L3674" s="444">
        <f t="shared" ca="1" si="154"/>
        <v>-1445326563377.0811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-1445326563377.0811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-6022194014.0711708</v>
      </c>
      <c r="L3675" s="444">
        <f t="shared" ca="1" si="154"/>
        <v>-1451348757391.1523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-1451348757391.1523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-6047286489.1298018</v>
      </c>
      <c r="L3676" s="444">
        <f t="shared" ca="1" si="154"/>
        <v>-1457396043880.2822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-1457396043880.2822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-6072483516.1678429</v>
      </c>
      <c r="L3677" s="444">
        <f t="shared" ca="1" si="154"/>
        <v>-1463468527396.45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-1463468527396.45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-6097785530.8185415</v>
      </c>
      <c r="L3678" s="444">
        <f t="shared" ca="1" si="154"/>
        <v>-1469566312927.2686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-1469566312927.2686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-6123192970.5302858</v>
      </c>
      <c r="L3679" s="444">
        <f t="shared" ca="1" si="154"/>
        <v>-1475689505897.7988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-1475689505897.7988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-6148706274.5741615</v>
      </c>
      <c r="L3680" s="444">
        <f t="shared" ca="1" si="154"/>
        <v>-1481838212172.373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-1481838212172.373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-6174325884.0515547</v>
      </c>
      <c r="L3681" s="444">
        <f t="shared" ca="1" si="154"/>
        <v>-1488012538056.4246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-1488012538056.4246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-6200052241.9017687</v>
      </c>
      <c r="L3682" s="444">
        <f t="shared" ca="1" si="154"/>
        <v>-1494212590298.3264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-1494212590298.3264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-6225885792.9096937</v>
      </c>
      <c r="L3683" s="444">
        <f t="shared" ca="1" si="154"/>
        <v>-1500438476091.2361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-1500438476091.2361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-6251826983.7134838</v>
      </c>
      <c r="L3684" s="444">
        <f t="shared" ca="1" si="154"/>
        <v>-1506690303074.9495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-1506690303074.9495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-6277876262.8122892</v>
      </c>
      <c r="L3685" s="444">
        <f t="shared" ca="1" si="154"/>
        <v>-1512968179337.7617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-1512968179337.7617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-6304034080.574007</v>
      </c>
      <c r="L3686" s="444">
        <f t="shared" ca="1" si="154"/>
        <v>-1519272213418.3357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-1519272213418.3357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-6330300889.2430649</v>
      </c>
      <c r="L3687" s="444">
        <f t="shared" ca="1" si="154"/>
        <v>-1525602514307.5789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-1525602514307.5789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-6356677142.948245</v>
      </c>
      <c r="L3688" s="444">
        <f t="shared" ca="1" si="154"/>
        <v>-1531959191450.5271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-1531959191450.5271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-6383163297.7105293</v>
      </c>
      <c r="L3689" s="444">
        <f t="shared" ca="1" si="154"/>
        <v>-1538342354748.2375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-1538342354748.2375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-6409759811.4509897</v>
      </c>
      <c r="L3690" s="444">
        <f t="shared" ca="1" si="154"/>
        <v>-1544752114559.6885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-1544752114559.6885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-6436467143.998702</v>
      </c>
      <c r="L3691" s="444">
        <f t="shared" ca="1" si="154"/>
        <v>-1551188581703.6873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-1551188581703.6873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-6463285757.0986967</v>
      </c>
      <c r="L3692" s="444">
        <f t="shared" ca="1" si="154"/>
        <v>-1557651867460.7859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-1557651867460.7859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-6490216114.4199409</v>
      </c>
      <c r="L3693" s="444">
        <f t="shared" ca="1" si="154"/>
        <v>-1564142083575.2058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-1564142083575.2058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-6517258681.5633574</v>
      </c>
      <c r="L3694" s="444">
        <f t="shared" ca="1" si="154"/>
        <v>-1570659342256.7693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-1570659342256.7693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-6544413926.0698719</v>
      </c>
      <c r="L3695" s="444">
        <f t="shared" ca="1" si="154"/>
        <v>-1577203756182.8391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-1577203756182.8391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-6571682317.4284964</v>
      </c>
      <c r="L3696" s="444">
        <f t="shared" ca="1" si="154"/>
        <v>-1583775438500.2676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-1583775438500.2676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-6599064327.0844479</v>
      </c>
      <c r="L3697" s="444">
        <f t="shared" ca="1" si="154"/>
        <v>-1590374502827.3521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-1590374502827.3521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-6626560428.4473</v>
      </c>
      <c r="L3698" s="444">
        <f t="shared" ca="1" si="154"/>
        <v>-1597001063255.7993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-1597001063255.7993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-6654171096.8991642</v>
      </c>
      <c r="L3699" s="444">
        <f t="shared" ca="1" si="154"/>
        <v>-1603655234352.6985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-1603655234352.6985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-6681896809.8029099</v>
      </c>
      <c r="L3700" s="444">
        <f t="shared" ca="1" si="154"/>
        <v>-1610337131162.5015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-1610337131162.5015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-6709738046.5104227</v>
      </c>
      <c r="L3701" s="444">
        <f t="shared" ca="1" si="154"/>
        <v>-1617046869209.012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-1617046869209.012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-6737695288.370883</v>
      </c>
      <c r="L3702" s="444">
        <f t="shared" ca="1" si="154"/>
        <v>-1623784564497.3828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-1623784564497.3828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-6765769018.7390947</v>
      </c>
      <c r="L3703" s="444">
        <f t="shared" ca="1" si="154"/>
        <v>-1630550333516.1218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-1630550333516.1218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-6793959722.9838409</v>
      </c>
      <c r="L3704" s="444">
        <f t="shared" ca="1" si="154"/>
        <v>-1637344293239.1057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-1637344293239.1057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-6822267888.496274</v>
      </c>
      <c r="L3705" s="444">
        <f t="shared" ca="1" si="154"/>
        <v>-1644166561127.6021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-1644166561127.6021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-6850694004.6983414</v>
      </c>
      <c r="L3706" s="444">
        <f t="shared" ca="1" si="154"/>
        <v>-1651017255132.3003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-1651017255132.3003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-6879238563.0512514</v>
      </c>
      <c r="L3707" s="444">
        <f t="shared" ca="1" si="154"/>
        <v>-1657896493695.3516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-1657896493695.3516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-6907902057.0639648</v>
      </c>
      <c r="L3708" s="444">
        <f t="shared" ca="1" si="154"/>
        <v>-1664804395752.4155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-1664804395752.4155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-6936684982.3017311</v>
      </c>
      <c r="L3709" s="444">
        <f t="shared" ca="1" si="154"/>
        <v>-1671741080734.7173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-1671741080734.7173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-6965587836.3946552</v>
      </c>
      <c r="L3710" s="444">
        <f t="shared" ca="1" si="154"/>
        <v>-1678706668571.1121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-1678706668571.1121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-6994611119.0462999</v>
      </c>
      <c r="L3711" s="444">
        <f t="shared" ca="1" si="154"/>
        <v>-1685701279690.1584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-1685701279690.1584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-7023755332.0423269</v>
      </c>
      <c r="L3712" s="444">
        <f t="shared" ca="1" si="154"/>
        <v>-1692725035022.2007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-1692725035022.2007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-7053020979.2591696</v>
      </c>
      <c r="L3713" s="444">
        <f t="shared" ca="1" si="154"/>
        <v>-1699778056001.46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-1699778056001.46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-7082408566.6727495</v>
      </c>
      <c r="L3714" s="444">
        <f t="shared" ca="1" si="154"/>
        <v>-1706860464568.1328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-1706860464568.1328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-7111918602.3672199</v>
      </c>
      <c r="L3715" s="444">
        <f t="shared" ca="1" si="154"/>
        <v>-1713972383170.5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-1713972383170.5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-7141551596.5437508</v>
      </c>
      <c r="L3716" s="444">
        <f t="shared" ca="1" si="154"/>
        <v>-1721113934767.0437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-1721113934767.0437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-7171308061.5293493</v>
      </c>
      <c r="L3717" s="444">
        <f t="shared" ca="1" si="154"/>
        <v>-1728285242828.573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-1728285242828.573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-7201188511.7857218</v>
      </c>
      <c r="L3718" s="444">
        <f t="shared" ca="1" si="154"/>
        <v>-1735486431340.3586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-1735486431340.3586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-7231193463.9181604</v>
      </c>
      <c r="L3719" s="444">
        <f t="shared" ca="1" si="154"/>
        <v>-1742717624804.2769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-1742717624804.2769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-7261323436.6844864</v>
      </c>
      <c r="L3720" s="444">
        <f t="shared" ca="1" si="154"/>
        <v>-1749978948240.9614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-1749978948240.9614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-7291578951.0040054</v>
      </c>
      <c r="L3721" s="444">
        <f t="shared" ca="1" si="154"/>
        <v>-1757270527191.9653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-1757270527191.9653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-7321960529.9665213</v>
      </c>
      <c r="L3722" s="444">
        <f t="shared" ca="1" si="154"/>
        <v>-1764592487721.9319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-1764592487721.9319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-7352468698.841383</v>
      </c>
      <c r="L3723" s="444">
        <f t="shared" ca="1" si="154"/>
        <v>-1771944956420.7732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-1771944956420.7732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-7383103985.0865545</v>
      </c>
      <c r="L3724" s="444">
        <f t="shared" ca="1" si="154"/>
        <v>-1779328060405.8599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-1779328060405.8599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-7413866918.357749</v>
      </c>
      <c r="L3725" s="444">
        <f t="shared" ca="1" si="154"/>
        <v>-1786741927324.2175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-1786741927324.2175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-7444758030.5175714</v>
      </c>
      <c r="L3726" s="444">
        <f t="shared" ca="1" si="154"/>
        <v>-1794186685354.7351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-1794186685354.7351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-7475777855.6447296</v>
      </c>
      <c r="L3727" s="444">
        <f t="shared" ca="1" si="154"/>
        <v>-1801662463210.3799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-1801662463210.3799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-7506926930.0432491</v>
      </c>
      <c r="L3728" s="444">
        <f t="shared" ca="1" si="154"/>
        <v>-1809169390140.4231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-1809169390140.4231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-7538205792.2517614</v>
      </c>
      <c r="L3729" s="444">
        <f t="shared" ca="1" si="154"/>
        <v>-1816707595932.6748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-1816707595932.6748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-7569614983.0528116</v>
      </c>
      <c r="L3730" s="444">
        <f t="shared" ca="1" si="154"/>
        <v>-1824277210915.7275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-1824277210915.7275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-7601155045.4821978</v>
      </c>
      <c r="L3731" s="444">
        <f t="shared" ca="1" si="154"/>
        <v>-1831878365961.2097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-1831878365961.2097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-7632826524.8383751</v>
      </c>
      <c r="L3732" s="444">
        <f t="shared" ca="1" si="154"/>
        <v>-1839511192486.0481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-1839511192486.0481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-7664629968.6918678</v>
      </c>
      <c r="L3733" s="444">
        <f t="shared" ca="1" si="154"/>
        <v>-1847175822454.74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-1847175822454.74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-7696565926.8947496</v>
      </c>
      <c r="L3734" s="444">
        <f t="shared" ca="1" si="154"/>
        <v>-1854872388381.6348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-1854872388381.6348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-7728634951.5901451</v>
      </c>
      <c r="L3735" s="444">
        <f t="shared" ca="1" si="154"/>
        <v>-1862601023333.2249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-1862601023333.2249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-7760837597.2217712</v>
      </c>
      <c r="L3736" s="444">
        <f t="shared" ca="1" si="154"/>
        <v>-1870361860930.4465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-1870361860930.4465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-7793174420.5435257</v>
      </c>
      <c r="L3737" s="444">
        <f t="shared" ca="1" si="154"/>
        <v>-1878155035350.99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-1878155035350.99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-7825645980.6291237</v>
      </c>
      <c r="L3738" s="444">
        <f t="shared" ca="1" si="154"/>
        <v>-1885980681331.6191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-1885980681331.6191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-7858252838.8817472</v>
      </c>
      <c r="L3739" s="444">
        <f t="shared" ca="1" si="154"/>
        <v>-1893838934170.501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-1893838934170.501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-7890995559.0437527</v>
      </c>
      <c r="L3740" s="444">
        <f t="shared" ca="1" si="154"/>
        <v>-1901729929729.5447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-1901729929729.5447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-7923874707.2064371</v>
      </c>
      <c r="L3741" s="444">
        <f t="shared" ca="1" si="154"/>
        <v>-1909653804436.7512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-1909653804436.7512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-7956890851.8197966</v>
      </c>
      <c r="L3742" s="444">
        <f t="shared" ca="1" si="154"/>
        <v>-1917610695288.571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-1917610695288.571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-7990044563.7023792</v>
      </c>
      <c r="L3743" s="444">
        <f t="shared" ca="1" si="154"/>
        <v>-1925600739852.2734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-1925600739852.2734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-8023336416.0511389</v>
      </c>
      <c r="L3744" s="444">
        <f t="shared" ca="1" si="154"/>
        <v>-1933624076268.3245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-1933624076268.3245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-8056766984.4513521</v>
      </c>
      <c r="L3745" s="444">
        <f t="shared" ca="1" si="154"/>
        <v>-1941680843252.7759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-1941680843252.7759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-8090336846.8865662</v>
      </c>
      <c r="L3746" s="444">
        <f t="shared" ca="1" si="154"/>
        <v>-1949771180099.6624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-1949771180099.6624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-8124046583.7485924</v>
      </c>
      <c r="L3747" s="444">
        <f t="shared" ca="1" si="154"/>
        <v>-1957895226683.4109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-1957895226683.4109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-8157896777.8475456</v>
      </c>
      <c r="L3748" s="444">
        <f t="shared" ca="1" si="154"/>
        <v>-1966053123461.2585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-1966053123461.2585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-8191888014.4219112</v>
      </c>
      <c r="L3749" s="444">
        <f t="shared" ca="1" si="154"/>
        <v>-1974245011475.6804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-1974245011475.6804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-8226020881.1486683</v>
      </c>
      <c r="L3750" s="444">
        <f t="shared" ca="1" si="154"/>
        <v>-1982471032356.8291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-1982471032356.8291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-8260295968.1534548</v>
      </c>
      <c r="L3751" s="444">
        <f t="shared" ca="1" si="154"/>
        <v>-1990731328324.9827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-1990731328324.9827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-8294713868.0207624</v>
      </c>
      <c r="L3752" s="444">
        <f t="shared" ca="1" si="154"/>
        <v>-1999026042193.0034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-1999026042193.0034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-8329275175.8041801</v>
      </c>
      <c r="L3753" s="444">
        <f t="shared" ca="1" si="154"/>
        <v>-2007355317368.8076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-2007355317368.8076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-8363980489.0366983</v>
      </c>
      <c r="L3754" s="444">
        <f t="shared" ca="1" si="154"/>
        <v>-2015719297857.8442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-2015719297857.8442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-8398830407.7410173</v>
      </c>
      <c r="L3755" s="444">
        <f t="shared" ca="1" si="154"/>
        <v>-2024118128265.5852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-2024118128265.5852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-8433825534.4399376</v>
      </c>
      <c r="L3756" s="444">
        <f t="shared" ca="1" si="154"/>
        <v>-2032551953800.0251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-2032551953800.0251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-8468966474.1667709</v>
      </c>
      <c r="L3757" s="444">
        <f t="shared" ca="1" si="154"/>
        <v>-2041020920274.1919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-2041020920274.1919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-8504253834.4757986</v>
      </c>
      <c r="L3758" s="444">
        <f t="shared" ca="1" si="154"/>
        <v>-2049525174108.6677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-2049525174108.6677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-8539688225.4527817</v>
      </c>
      <c r="L3759" s="444">
        <f t="shared" ca="1" si="154"/>
        <v>-2058064862334.1206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-2058064862334.1206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-8575270259.725502</v>
      </c>
      <c r="L3760" s="444">
        <f t="shared" ca="1" si="154"/>
        <v>-2066640132593.8462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-2066640132593.8462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-8611000552.4743576</v>
      </c>
      <c r="L3761" s="444">
        <f t="shared" ca="1" si="154"/>
        <v>-2075251133146.3206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-2075251133146.3206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-8646879721.4430027</v>
      </c>
      <c r="L3762" s="444">
        <f t="shared" ca="1" si="154"/>
        <v>-2083898012867.7637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-2083898012867.7637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-8682908386.9490147</v>
      </c>
      <c r="L3763" s="444">
        <f t="shared" ca="1" si="154"/>
        <v>-2092580921254.7126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-2092580921254.7126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-8719087171.8946362</v>
      </c>
      <c r="L3764" s="444">
        <f t="shared" ca="1" si="154"/>
        <v>-2101300008426.6072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-2101300008426.6072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-8755416701.7775288</v>
      </c>
      <c r="L3765" s="444">
        <f t="shared" ca="1" si="154"/>
        <v>-2110055425128.3848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-2110055425128.3848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-8791897604.7016029</v>
      </c>
      <c r="L3766" s="444">
        <f t="shared" ca="1" si="154"/>
        <v>-2118847322733.0864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-2118847322733.0864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-8828530511.3878593</v>
      </c>
      <c r="L3767" s="444">
        <f t="shared" ca="1" si="154"/>
        <v>-2127675853244.4744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-2127675853244.4744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-8865316055.1853104</v>
      </c>
      <c r="L3768" s="444">
        <f t="shared" ca="1" si="154"/>
        <v>-2136541169299.6597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-2136541169299.6597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-8902254872.0819168</v>
      </c>
      <c r="L3769" s="444">
        <f t="shared" ca="1" si="154"/>
        <v>-2145443424171.7417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-2145443424171.7417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-8939347600.7155895</v>
      </c>
      <c r="L3770" s="444">
        <f t="shared" ca="1" si="154"/>
        <v>-2154382771772.4573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-2154382771772.4573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-8976594882.3852386</v>
      </c>
      <c r="L3771" s="444">
        <f t="shared" ca="1" si="154"/>
        <v>-2163359366654.8425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-2163359366654.8425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-9013997361.0618439</v>
      </c>
      <c r="L3772" s="444">
        <f t="shared" ca="1" si="154"/>
        <v>-2172373364015.9043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-2172373364015.9043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-9051555683.399601</v>
      </c>
      <c r="L3773" s="444">
        <f t="shared" ca="1" si="154"/>
        <v>-2181424919699.304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-2181424919699.304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-9089270498.7470989</v>
      </c>
      <c r="L3774" s="444">
        <f t="shared" ca="1" si="154"/>
        <v>-2190514190198.051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-2190514190198.051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-9127142459.1585445</v>
      </c>
      <c r="L3775" s="444">
        <f t="shared" ca="1" si="154"/>
        <v>-2199641332657.2095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-2199641332657.2095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-9165172219.4050388</v>
      </c>
      <c r="L3776" s="444">
        <f t="shared" ca="1" si="154"/>
        <v>-2208806504876.6147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-2208806504876.6147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-9203360436.9858952</v>
      </c>
      <c r="L3777" s="444">
        <f t="shared" ca="1" si="154"/>
        <v>-2218009865313.6006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-2218009865313.6006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-9241707772.1400032</v>
      </c>
      <c r="L3778" s="444">
        <f t="shared" ca="1" si="154"/>
        <v>-2227251573085.7407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-2227251573085.7407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-9280214887.8572521</v>
      </c>
      <c r="L3779" s="444">
        <f t="shared" ca="1" si="154"/>
        <v>-2236531787973.5981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-2236531787973.5981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-9318882449.8899918</v>
      </c>
      <c r="L3780" s="444">
        <f t="shared" ca="1" si="154"/>
        <v>-2245850670423.4883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-2245850670423.4883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-9357711126.764534</v>
      </c>
      <c r="L3781" s="444">
        <f t="shared" ca="1" si="154"/>
        <v>-2255208381550.2529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-2255208381550.2529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-9396701589.7927208</v>
      </c>
      <c r="L3782" s="444">
        <f t="shared" ca="1" si="154"/>
        <v>-2264605083140.0454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-2264605083140.0454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-9435854513.0835228</v>
      </c>
      <c r="L3783" s="444">
        <f t="shared" ca="1" si="154"/>
        <v>-2274040937653.1289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-2274040937653.1289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-9475170573.5547028</v>
      </c>
      <c r="L3784" s="444">
        <f t="shared" ca="1" si="154"/>
        <v>-2283516108226.6836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-2283516108226.6836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-9514650450.9445152</v>
      </c>
      <c r="L3785" s="444">
        <f t="shared" ca="1" si="154"/>
        <v>-2293030758677.6279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-2293030758677.6279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-9554294827.8234501</v>
      </c>
      <c r="L3786" s="444">
        <f t="shared" ca="1" si="154"/>
        <v>-2302585053505.4512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-2302585053505.4512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-9594104389.6060467</v>
      </c>
      <c r="L3787" s="444">
        <f t="shared" ca="1" si="154"/>
        <v>-2312179157895.0571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-2312179157895.0571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-9634079824.5627384</v>
      </c>
      <c r="L3788" s="444">
        <f t="shared" ca="1" si="154"/>
        <v>-2321813237719.6196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-2321813237719.6196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-9674221823.831749</v>
      </c>
      <c r="L3789" s="444">
        <f t="shared" ca="1" si="154"/>
        <v>-2331487459543.4512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-2331487459543.4512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-9714531081.4310455</v>
      </c>
      <c r="L3790" s="444">
        <f t="shared" ca="1" si="154"/>
        <v>-2341201990624.8823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-2341201990624.8823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-9755008294.2703438</v>
      </c>
      <c r="L3791" s="444">
        <f t="shared" ca="1" si="154"/>
        <v>-2350956998919.1528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-2350956998919.1528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-9795654162.1631374</v>
      </c>
      <c r="L3792" s="444">
        <f t="shared" ca="1" si="154"/>
        <v>-2360752653081.3159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-2360752653081.3159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-9836469387.8388157</v>
      </c>
      <c r="L3793" s="444">
        <f t="shared" ca="1" si="154"/>
        <v>-2370589122469.1548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-2370589122469.1548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-9877454676.9548111</v>
      </c>
      <c r="L3794" s="444">
        <f t="shared" ca="1" si="154"/>
        <v>-2380466577146.1094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-2380466577146.1094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-9918610738.1087894</v>
      </c>
      <c r="L3795" s="444">
        <f t="shared" ca="1" si="154"/>
        <v>-2390385187884.2183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-2390385187884.2183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-9959938282.8509102</v>
      </c>
      <c r="L3796" s="444">
        <f t="shared" ca="1" si="154"/>
        <v>-2400345126167.0693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-2400345126167.0693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-10001438025.696121</v>
      </c>
      <c r="L3797" s="444">
        <f t="shared" ca="1" si="154"/>
        <v>-2410346564192.7656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-2410346564192.7656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-10043110684.136524</v>
      </c>
      <c r="L3798" s="444">
        <f t="shared" ca="1" si="154"/>
        <v>-2420389674876.9023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-2420389674876.9023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-10084956978.653759</v>
      </c>
      <c r="L3799" s="444">
        <f t="shared" ca="1" si="154"/>
        <v>-2430474631855.5562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-2430474631855.5562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-10126977632.731483</v>
      </c>
      <c r="L3800" s="444">
        <f t="shared" ca="1" si="154"/>
        <v>-2440601609488.2876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-2440601609488.2876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-10169173372.867865</v>
      </c>
      <c r="L3801" s="444">
        <f t="shared" ca="1" si="154"/>
        <v>-2450770782861.1553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-2450770782861.1553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-10211544928.588146</v>
      </c>
      <c r="L3802" s="444">
        <f t="shared" ca="1" si="154"/>
        <v>-2460982327789.7437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-2460982327789.7437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-10254093032.457266</v>
      </c>
      <c r="L3803" s="444">
        <f t="shared" ca="1" si="154"/>
        <v>-2471236420822.2007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-2471236420822.2007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-10296818420.092503</v>
      </c>
      <c r="L3804" s="444">
        <f t="shared" ca="1" si="154"/>
        <v>-2481533239242.293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-2481533239242.293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-10339721830.17622</v>
      </c>
      <c r="L3805" s="444">
        <f t="shared" ca="1" si="154"/>
        <v>-2491872961072.4692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-2491872961072.4692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-10382804004.468622</v>
      </c>
      <c r="L3806" s="444">
        <f t="shared" ca="1" si="154"/>
        <v>-2502255765076.938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-2502255765076.938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-10426065687.820576</v>
      </c>
      <c r="L3807" s="444">
        <f t="shared" ca="1" si="154"/>
        <v>-2512681830764.7588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-2512681830764.7588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-10469507628.186495</v>
      </c>
      <c r="L3808" s="444">
        <f t="shared" ca="1" si="154"/>
        <v>-2523151338392.9453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-2523151338392.9453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-10513130576.637272</v>
      </c>
      <c r="L3809" s="444">
        <f t="shared" ca="1" si="154"/>
        <v>-2533664468969.5825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-2533664468969.5825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-10556935287.37326</v>
      </c>
      <c r="L3810" s="444">
        <f t="shared" ca="1" si="154"/>
        <v>-2544221404256.9556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-2544221404256.9556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-10600922517.737314</v>
      </c>
      <c r="L3811" s="444">
        <f t="shared" ca="1" si="154"/>
        <v>-2554822326774.6929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-2554822326774.6929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-10645093028.227886</v>
      </c>
      <c r="L3812" s="444">
        <f t="shared" ca="1" si="154"/>
        <v>-2565467419802.9209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-2565467419802.9209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-10689447582.512171</v>
      </c>
      <c r="L3813" s="444">
        <f t="shared" ca="1" si="154"/>
        <v>-2576156867385.4331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-2576156867385.4331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-10733986947.439304</v>
      </c>
      <c r="L3814" s="444">
        <f t="shared" ca="1" si="154"/>
        <v>-2586890854332.8726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-2586890854332.8726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-10778711893.053635</v>
      </c>
      <c r="L3815" s="444">
        <f t="shared" ca="1" si="154"/>
        <v>-2597669566225.9263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-2597669566225.9263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-10823623192.608027</v>
      </c>
      <c r="L3816" s="444">
        <f t="shared" ca="1" si="154"/>
        <v>-2608493189418.5342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-2608493189418.5342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-10868721622.577225</v>
      </c>
      <c r="L3817" s="444">
        <f t="shared" ca="1" si="154"/>
        <v>-2619361911041.1113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-2619361911041.1113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-10914007962.671297</v>
      </c>
      <c r="L3818" s="444">
        <f t="shared" ca="1" si="154"/>
        <v>-2630275919003.7827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-2630275919003.7827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-10959482995.849094</v>
      </c>
      <c r="L3819" s="444">
        <f t="shared" ca="1" si="154"/>
        <v>-2641235401999.6318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-2641235401999.6318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-11005147508.331799</v>
      </c>
      <c r="L3820" s="444">
        <f t="shared" ca="1" si="154"/>
        <v>-2652240549507.9639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-2652240549507.9639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-11051002289.616516</v>
      </c>
      <c r="L3821" s="444">
        <f t="shared" ca="1" si="154"/>
        <v>-2663291551797.5806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-2663291551797.5806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-11097048132.48992</v>
      </c>
      <c r="L3822" s="444">
        <f t="shared" ca="1" si="154"/>
        <v>-2674388599930.0703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-2674388599930.0703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-11143285833.04196</v>
      </c>
      <c r="L3823" s="444">
        <f t="shared" ca="1" si="154"/>
        <v>-2685531885763.1123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-2685531885763.1123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-11189716190.679634</v>
      </c>
      <c r="L3824" s="444">
        <f t="shared" ca="1" si="154"/>
        <v>-2696721601953.792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-2696721601953.792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-11236340008.1408</v>
      </c>
      <c r="L3825" s="444">
        <f t="shared" ca="1" si="154"/>
        <v>-2707957941961.9326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-2707957941961.9326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-11283158091.508053</v>
      </c>
      <c r="L3826" s="444">
        <f t="shared" ca="1" si="154"/>
        <v>-2719241100053.4404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-2719241100053.4404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-11330171250.222668</v>
      </c>
      <c r="L3827" s="444">
        <f t="shared" ca="1" si="154"/>
        <v>-2730571271303.6631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-2730571271303.6631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-11377380297.098597</v>
      </c>
      <c r="L3828" s="444">
        <f t="shared" ca="1" si="154"/>
        <v>-2741948651600.7617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-2741948651600.7617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-11424786048.336508</v>
      </c>
      <c r="L3829" s="444">
        <f t="shared" ca="1" si="154"/>
        <v>-2753373437649.0981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-2753373437649.0981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-11472389323.537909</v>
      </c>
      <c r="L3830" s="444">
        <f t="shared" ca="1" si="154"/>
        <v>-2764845826972.6362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-2764845826972.6362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-11520190945.719318</v>
      </c>
      <c r="L3831" s="444">
        <f t="shared" ca="1" si="154"/>
        <v>-2776366017918.3555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-2776366017918.3555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-11568191741.326481</v>
      </c>
      <c r="L3832" s="444">
        <f t="shared" ca="1" si="154"/>
        <v>-2787934209659.6821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-2787934209659.6821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-11616392540.248676</v>
      </c>
      <c r="L3833" s="444">
        <f t="shared" ref="L3833:L4087" ca="1" si="159">I3833-J3833+K3833</f>
        <v>-2799550602199.9307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-2799550602199.9307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-11664794175.833044</v>
      </c>
      <c r="L3834" s="444">
        <f t="shared" ca="1" si="159"/>
        <v>-2811215396375.7637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-2811215396375.7637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-11713397484.899015</v>
      </c>
      <c r="L3835" s="444">
        <f t="shared" ca="1" si="159"/>
        <v>-2822928793860.6626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-2822928793860.6626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-11762203307.75276</v>
      </c>
      <c r="L3836" s="444">
        <f t="shared" ca="1" si="159"/>
        <v>-2834690997168.4155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-2834690997168.4155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-11811212488.201731</v>
      </c>
      <c r="L3837" s="444">
        <f t="shared" ca="1" si="159"/>
        <v>-2846502209656.6172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-2846502209656.6172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-11860425873.569239</v>
      </c>
      <c r="L3838" s="444">
        <f t="shared" ca="1" si="159"/>
        <v>-2858362635530.1865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-2858362635530.1865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-11909844314.70911</v>
      </c>
      <c r="L3839" s="444">
        <f t="shared" ca="1" si="159"/>
        <v>-2870272479844.8955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-2870272479844.8955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-11959468666.020397</v>
      </c>
      <c r="L3840" s="444">
        <f t="shared" ca="1" si="159"/>
        <v>-2882231948510.916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-2882231948510.916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-12009299785.462151</v>
      </c>
      <c r="L3841" s="444">
        <f t="shared" ca="1" si="159"/>
        <v>-2894241248296.3779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-2894241248296.3779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-12059338534.568241</v>
      </c>
      <c r="L3842" s="444">
        <f t="shared" ca="1" si="159"/>
        <v>-2906300586830.9463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-2906300586830.9463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-12109585778.462276</v>
      </c>
      <c r="L3843" s="444">
        <f t="shared" ca="1" si="159"/>
        <v>-2918410172609.4087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-2918410172609.4087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-12160042385.872536</v>
      </c>
      <c r="L3844" s="444">
        <f t="shared" ca="1" si="159"/>
        <v>-2930570214995.2813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-2930570214995.2813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-12210709229.147005</v>
      </c>
      <c r="L3845" s="444">
        <f t="shared" ca="1" si="159"/>
        <v>-2942780924224.4282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-2942780924224.4282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-12261587184.268452</v>
      </c>
      <c r="L3846" s="444">
        <f t="shared" ca="1" si="159"/>
        <v>-2955042511408.6968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-2955042511408.6968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-12312677130.86957</v>
      </c>
      <c r="L3847" s="444">
        <f t="shared" ca="1" si="159"/>
        <v>-2967355188539.5664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-2967355188539.5664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-12363979952.248194</v>
      </c>
      <c r="L3848" s="444">
        <f t="shared" ca="1" si="159"/>
        <v>-2979719168491.8145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-2979719168491.8145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-12415496535.382561</v>
      </c>
      <c r="L3849" s="444">
        <f t="shared" ca="1" si="159"/>
        <v>-2992134665027.1968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-2992134665027.1968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-12467227770.946653</v>
      </c>
      <c r="L3850" s="444">
        <f t="shared" ca="1" si="159"/>
        <v>-3004601892798.1436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-3004601892798.1436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-12519174553.325598</v>
      </c>
      <c r="L3851" s="444">
        <f t="shared" ca="1" si="159"/>
        <v>-3017121067351.4692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-3017121067351.4692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-12571337780.631123</v>
      </c>
      <c r="L3852" s="444">
        <f t="shared" ca="1" si="159"/>
        <v>-3029692405132.1006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-3029692405132.1006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-12623718354.717085</v>
      </c>
      <c r="L3853" s="444">
        <f t="shared" ca="1" si="159"/>
        <v>-3042316123486.8179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-3042316123486.8179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-12676317181.195074</v>
      </c>
      <c r="L3854" s="444">
        <f t="shared" ca="1" si="159"/>
        <v>-3054992440668.0132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-3054992440668.0132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-12729135169.450054</v>
      </c>
      <c r="L3855" s="444">
        <f t="shared" ca="1" si="159"/>
        <v>-3067721575837.4634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-3067721575837.4634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-12782173232.656097</v>
      </c>
      <c r="L3856" s="444">
        <f t="shared" ca="1" si="159"/>
        <v>-3080503749070.1196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-3080503749070.1196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-12835432287.792166</v>
      </c>
      <c r="L3857" s="444">
        <f t="shared" ca="1" si="159"/>
        <v>-3093339181357.9116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-3093339181357.9116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-12888913255.657965</v>
      </c>
      <c r="L3858" s="444">
        <f t="shared" ca="1" si="159"/>
        <v>-3106228094613.5698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-3106228094613.5698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-12942617060.889874</v>
      </c>
      <c r="L3859" s="444">
        <f t="shared" ca="1" si="159"/>
        <v>-3119170711674.4595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-3119170711674.4595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-12996544631.976913</v>
      </c>
      <c r="L3860" s="444">
        <f t="shared" ca="1" si="159"/>
        <v>-3132167256306.4365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-3132167256306.4365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-13050696901.276819</v>
      </c>
      <c r="L3861" s="444">
        <f t="shared" ca="1" si="159"/>
        <v>-3145217953207.7134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-3145217953207.7134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-13105074805.032139</v>
      </c>
      <c r="L3862" s="444">
        <f t="shared" ca="1" si="159"/>
        <v>-3158323028012.7456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-3158323028012.7456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-13159679283.38644</v>
      </c>
      <c r="L3863" s="444">
        <f t="shared" ca="1" si="159"/>
        <v>-3171482707296.1318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-3171482707296.1318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-13214511280.400549</v>
      </c>
      <c r="L3864" s="444">
        <f t="shared" ca="1" si="159"/>
        <v>-3184697218576.5322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-3184697218576.5322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-13269571744.068884</v>
      </c>
      <c r="L3865" s="444">
        <f t="shared" ca="1" si="159"/>
        <v>-3197966790320.6011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-3197966790320.6011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-13324861626.335838</v>
      </c>
      <c r="L3866" s="444">
        <f t="shared" ca="1" si="159"/>
        <v>-3211291651946.937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-3211291651946.937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-13380381883.112238</v>
      </c>
      <c r="L3867" s="444">
        <f t="shared" ca="1" si="159"/>
        <v>-3224672033830.0493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-3224672033830.0493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-13436133474.291872</v>
      </c>
      <c r="L3868" s="444">
        <f t="shared" ca="1" si="159"/>
        <v>-3238108167304.3413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-3238108167304.3413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-13492117363.768089</v>
      </c>
      <c r="L3869" s="444">
        <f t="shared" ca="1" si="159"/>
        <v>-3251600284668.1094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-3251600284668.1094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-13548334519.450455</v>
      </c>
      <c r="L3870" s="444">
        <f t="shared" ca="1" si="159"/>
        <v>-3265148619187.5601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-3265148619187.5601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-13604785913.2815</v>
      </c>
      <c r="L3871" s="444">
        <f t="shared" ca="1" si="159"/>
        <v>-3278753405100.8418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-3278753405100.8418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-13661472521.253508</v>
      </c>
      <c r="L3872" s="444">
        <f t="shared" ca="1" si="159"/>
        <v>-3292414877622.0952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-3292414877622.0952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-13718395323.425396</v>
      </c>
      <c r="L3873" s="444">
        <f t="shared" ca="1" si="159"/>
        <v>-3306133272945.5205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-3306133272945.5205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-13775555303.939669</v>
      </c>
      <c r="L3874" s="444">
        <f t="shared" ca="1" si="159"/>
        <v>-3319908828249.46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-3319908828249.46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-13832953451.039415</v>
      </c>
      <c r="L3875" s="444">
        <f t="shared" ca="1" si="159"/>
        <v>-3333741781700.4995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-3333741781700.4995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-13890590757.085415</v>
      </c>
      <c r="L3876" s="444">
        <f t="shared" ca="1" si="159"/>
        <v>-3347632372457.585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-3347632372457.585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-13948468218.573271</v>
      </c>
      <c r="L3877" s="444">
        <f t="shared" ca="1" si="159"/>
        <v>-3361580840676.1582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-3361580840676.1582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-14006586836.15066</v>
      </c>
      <c r="L3878" s="444">
        <f t="shared" ca="1" si="159"/>
        <v>-3375587427512.3091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-3375587427512.3091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-14064947614.634621</v>
      </c>
      <c r="L3879" s="444">
        <f t="shared" ca="1" si="159"/>
        <v>-3389652375126.9438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-3389652375126.9438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-14123551563.028933</v>
      </c>
      <c r="L3880" s="444">
        <f t="shared" ca="1" si="159"/>
        <v>-3403775926689.9727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-3403775926689.9727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-14182399694.541552</v>
      </c>
      <c r="L3881" s="444">
        <f t="shared" ca="1" si="159"/>
        <v>-3417958326384.5142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-3417958326384.5142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-14241493026.602142</v>
      </c>
      <c r="L3882" s="444">
        <f t="shared" ca="1" si="159"/>
        <v>-3432199819411.1162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-3432199819411.1162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-14300832580.87965</v>
      </c>
      <c r="L3883" s="444">
        <f t="shared" ca="1" si="159"/>
        <v>-3446500651991.9961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-3446500651991.9961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-14360419383.299986</v>
      </c>
      <c r="L3884" s="444">
        <f t="shared" ca="1" si="159"/>
        <v>-3460861071375.2959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-3460861071375.2959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-14420254464.06373</v>
      </c>
      <c r="L3885" s="444">
        <f t="shared" ca="1" si="159"/>
        <v>-3475281325839.3599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-3475281325839.3599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-14480338857.664</v>
      </c>
      <c r="L3886" s="444">
        <f t="shared" ca="1" si="159"/>
        <v>-3489761664697.0239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-3489761664697.0239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-14540673602.904266</v>
      </c>
      <c r="L3887" s="444">
        <f t="shared" ca="1" si="159"/>
        <v>-3504302338299.9282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-3504302338299.9282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-14601259742.916367</v>
      </c>
      <c r="L3888" s="444">
        <f t="shared" ca="1" si="159"/>
        <v>-3518903598042.8447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-3518903598042.8447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-14662098325.17852</v>
      </c>
      <c r="L3889" s="444">
        <f t="shared" ca="1" si="159"/>
        <v>-3533565696368.0234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-3533565696368.0234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-14723190401.53343</v>
      </c>
      <c r="L3890" s="444">
        <f t="shared" ca="1" si="159"/>
        <v>-3548288886769.5566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-3548288886769.5566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-14784537028.206486</v>
      </c>
      <c r="L3891" s="444">
        <f t="shared" ca="1" si="159"/>
        <v>-3563073423797.7632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-3563073423797.7632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-14846139265.824013</v>
      </c>
      <c r="L3892" s="444">
        <f t="shared" ca="1" si="159"/>
        <v>-3577919563063.5874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-3577919563063.5874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-14907998179.431614</v>
      </c>
      <c r="L3893" s="444">
        <f t="shared" ca="1" si="159"/>
        <v>-3592827561243.019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-3592827561243.019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-14970114838.512579</v>
      </c>
      <c r="L3894" s="444">
        <f t="shared" ca="1" si="159"/>
        <v>-3607797676081.5317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-3607797676081.5317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-15032490317.006382</v>
      </c>
      <c r="L3895" s="444">
        <f t="shared" ca="1" si="159"/>
        <v>-3622830166398.5381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-3622830166398.5381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-15095125693.327242</v>
      </c>
      <c r="L3896" s="444">
        <f t="shared" ca="1" si="159"/>
        <v>-3637925292091.8652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-3637925292091.8652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-15158022050.382772</v>
      </c>
      <c r="L3897" s="444">
        <f t="shared" ca="1" si="159"/>
        <v>-3653083314142.248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-3653083314142.248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-15221180475.592703</v>
      </c>
      <c r="L3898" s="444">
        <f t="shared" ca="1" si="159"/>
        <v>-3668304494617.8408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-3668304494617.8408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-15284602060.907667</v>
      </c>
      <c r="L3899" s="444">
        <f t="shared" ca="1" si="159"/>
        <v>-3683589096678.7485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-3683589096678.7485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-15348287902.828121</v>
      </c>
      <c r="L3900" s="444">
        <f t="shared" ca="1" si="159"/>
        <v>-3698937384581.5767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-3698937384581.5767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-15412239102.423233</v>
      </c>
      <c r="L3901" s="444">
        <f t="shared" ca="1" si="159"/>
        <v>-3714349623684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-3714349623684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-15476456765.349998</v>
      </c>
      <c r="L3902" s="444">
        <f t="shared" ca="1" si="159"/>
        <v>-3729826080449.3501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-3729826080449.3501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-15540942001.87229</v>
      </c>
      <c r="L3903" s="444">
        <f t="shared" ca="1" si="159"/>
        <v>-3745367022451.2222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-3745367022451.2222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-15605695926.880093</v>
      </c>
      <c r="L3904" s="444">
        <f t="shared" ca="1" si="159"/>
        <v>-3760972718378.1021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-3760972718378.1021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-15670719659.908758</v>
      </c>
      <c r="L3905" s="444">
        <f t="shared" ca="1" si="159"/>
        <v>-3776643438038.0107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-3776643438038.0107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-15736014325.158381</v>
      </c>
      <c r="L3906" s="444">
        <f t="shared" ca="1" si="159"/>
        <v>-3792379452363.1689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-3792379452363.1689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-15801581051.513205</v>
      </c>
      <c r="L3907" s="444">
        <f t="shared" ca="1" si="159"/>
        <v>-3808181033414.6821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-3808181033414.6821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-15867420972.561174</v>
      </c>
      <c r="L3908" s="444">
        <f t="shared" ca="1" si="159"/>
        <v>-3824048454387.2432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-3824048454387.2432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-15933535226.613512</v>
      </c>
      <c r="L3909" s="444">
        <f t="shared" ca="1" si="159"/>
        <v>-3839981989613.8564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-3839981989613.8564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-15999924956.7244</v>
      </c>
      <c r="L3910" s="444">
        <f t="shared" ca="1" si="159"/>
        <v>-3855981914570.5811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-3855981914570.5811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-16066591310.710754</v>
      </c>
      <c r="L3911" s="444">
        <f t="shared" ca="1" si="159"/>
        <v>-3872048505881.292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-3872048505881.292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-16133535441.17205</v>
      </c>
      <c r="L3912" s="444">
        <f t="shared" ca="1" si="159"/>
        <v>-3888182041322.4639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-3888182041322.4639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-16200758505.510263</v>
      </c>
      <c r="L3913" s="444">
        <f t="shared" ca="1" si="159"/>
        <v>-3904382799827.9741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-3904382799827.9741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-16268261665.949892</v>
      </c>
      <c r="L3914" s="444">
        <f t="shared" ca="1" si="159"/>
        <v>-3920651061493.9238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-3920651061493.9238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-16336046089.558016</v>
      </c>
      <c r="L3915" s="444">
        <f t="shared" ca="1" si="159"/>
        <v>-3936987107583.4819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-3936987107583.4819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-16404112948.264507</v>
      </c>
      <c r="L3916" s="444">
        <f t="shared" ca="1" si="159"/>
        <v>-3953391220531.7466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-3953391220531.7466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-16472463418.882278</v>
      </c>
      <c r="L3917" s="444">
        <f t="shared" ca="1" si="159"/>
        <v>-3969863683950.6289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-3969863683950.6289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-16541098683.127623</v>
      </c>
      <c r="L3918" s="444">
        <f t="shared" ca="1" si="159"/>
        <v>-3986404782633.7563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-3986404782633.7563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-16610019927.64065</v>
      </c>
      <c r="L3919" s="444">
        <f t="shared" ca="1" si="159"/>
        <v>-4003014802561.397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-4003014802561.397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-16679228344.005821</v>
      </c>
      <c r="L3920" s="444">
        <f t="shared" ca="1" si="159"/>
        <v>-4019694030905.4028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-4019694030905.4028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-16748725128.772509</v>
      </c>
      <c r="L3921" s="444">
        <f t="shared" ca="1" si="159"/>
        <v>-4036442756034.1753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-4036442756034.1753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-16818511483.475731</v>
      </c>
      <c r="L3922" s="444">
        <f t="shared" ca="1" si="159"/>
        <v>-4053261267517.6509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-4053261267517.6509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-16888588614.656878</v>
      </c>
      <c r="L3923" s="444">
        <f t="shared" ca="1" si="159"/>
        <v>-4070149856132.3076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-4070149856132.3076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-16958957733.884615</v>
      </c>
      <c r="L3924" s="444">
        <f t="shared" ca="1" si="159"/>
        <v>-4087108813866.1924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-4087108813866.1924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-17029620057.775799</v>
      </c>
      <c r="L3925" s="444">
        <f t="shared" ca="1" si="159"/>
        <v>-4104138433923.9683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-4104138433923.9683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-17100576808.016537</v>
      </c>
      <c r="L3926" s="444">
        <f t="shared" ca="1" si="159"/>
        <v>-4121239010731.9849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-4121239010731.9849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-17171829211.383268</v>
      </c>
      <c r="L3927" s="444">
        <f t="shared" ca="1" si="159"/>
        <v>-4138410839943.3682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-4138410839943.3682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-17243378499.764034</v>
      </c>
      <c r="L3928" s="444">
        <f t="shared" ca="1" si="159"/>
        <v>-4155654218443.1323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-4155654218443.1323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-17315225910.179718</v>
      </c>
      <c r="L3929" s="444">
        <f t="shared" ca="1" si="159"/>
        <v>-4172969444353.312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-4172969444353.312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-17387372684.805466</v>
      </c>
      <c r="L3930" s="444">
        <f t="shared" ca="1" si="159"/>
        <v>-4190356817038.1177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-4190356817038.1177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-17459820070.992157</v>
      </c>
      <c r="L3931" s="444">
        <f t="shared" ca="1" si="159"/>
        <v>-4207816637109.1099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-4207816637109.1099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-17532569321.28796</v>
      </c>
      <c r="L3932" s="444">
        <f t="shared" ca="1" si="159"/>
        <v>-4225349206430.3979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-4225349206430.3979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-17605621693.459991</v>
      </c>
      <c r="L3933" s="444">
        <f t="shared" ca="1" si="159"/>
        <v>-4242954828123.8579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-4242954828123.8579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-17678978450.516071</v>
      </c>
      <c r="L3934" s="444">
        <f t="shared" ca="1" si="159"/>
        <v>-4260633806574.374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-4260633806574.374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-17752640860.726559</v>
      </c>
      <c r="L3935" s="444">
        <f t="shared" ca="1" si="159"/>
        <v>-4278386447435.1006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-4278386447435.1006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-17826610197.646252</v>
      </c>
      <c r="L3936" s="444">
        <f t="shared" ca="1" si="159"/>
        <v>-4296213057632.7471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-4296213057632.7471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-17900887740.136444</v>
      </c>
      <c r="L3937" s="444">
        <f t="shared" ca="1" si="159"/>
        <v>-4314113945372.8833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-4314113945372.8833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-17975474772.387012</v>
      </c>
      <c r="L3938" s="444">
        <f t="shared" ca="1" si="159"/>
        <v>-4332089420145.2705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-4332089420145.2705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-18050372583.938629</v>
      </c>
      <c r="L3939" s="444">
        <f t="shared" ca="1" si="159"/>
        <v>-4350139792729.209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-4350139792729.209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-18125582469.70504</v>
      </c>
      <c r="L3940" s="444">
        <f t="shared" ca="1" si="159"/>
        <v>-4368265375198.9141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-4368265375198.9141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-18201105729.995476</v>
      </c>
      <c r="L3941" s="444">
        <f t="shared" ca="1" si="159"/>
        <v>-4386466480928.9097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-4386466480928.9097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-18276943670.537121</v>
      </c>
      <c r="L3942" s="444">
        <f t="shared" ca="1" si="159"/>
        <v>-4404743424599.4473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-4404743424599.4473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-18353097602.497696</v>
      </c>
      <c r="L3943" s="444">
        <f t="shared" ca="1" si="159"/>
        <v>-4423096522201.9453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-4423096522201.9453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-18429568842.508106</v>
      </c>
      <c r="L3944" s="444">
        <f t="shared" ca="1" si="159"/>
        <v>-4441526091044.4531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-4441526091044.4531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-18506358712.685223</v>
      </c>
      <c r="L3945" s="444">
        <f t="shared" ca="1" si="159"/>
        <v>-4460032449757.1387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-4460032449757.1387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-18583468540.654743</v>
      </c>
      <c r="L3946" s="444">
        <f t="shared" ca="1" si="159"/>
        <v>-4478615918297.793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-4478615918297.793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-18660899659.574139</v>
      </c>
      <c r="L3947" s="444">
        <f t="shared" ca="1" si="159"/>
        <v>-4497276817957.3672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-4497276817957.3672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-18738653408.155697</v>
      </c>
      <c r="L3948" s="444">
        <f t="shared" ca="1" si="159"/>
        <v>-4516015471365.5225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-4516015471365.5225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-18816731130.689678</v>
      </c>
      <c r="L3949" s="444">
        <f t="shared" ca="1" si="159"/>
        <v>-4534832202496.2119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-4534832202496.2119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-18895134177.067551</v>
      </c>
      <c r="L3950" s="444">
        <f t="shared" ca="1" si="159"/>
        <v>-4553727336673.2793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-4553727336673.2793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-18973863902.805328</v>
      </c>
      <c r="L3951" s="444">
        <f t="shared" ca="1" si="159"/>
        <v>-4572701200576.085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-4572701200576.085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-19052921669.06702</v>
      </c>
      <c r="L3952" s="444">
        <f t="shared" ca="1" si="159"/>
        <v>-4591754122245.1523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-4591754122245.1523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-19132308842.688133</v>
      </c>
      <c r="L3953" s="444">
        <f t="shared" ca="1" si="159"/>
        <v>-4610886431087.8408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-4610886431087.8408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-19212026796.199337</v>
      </c>
      <c r="L3954" s="444">
        <f t="shared" ca="1" si="159"/>
        <v>-4630098457884.04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-4630098457884.04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-19292076907.850166</v>
      </c>
      <c r="L3955" s="444">
        <f t="shared" ca="1" si="159"/>
        <v>-4649390534791.8906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-4649390534791.8906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-19372460561.632877</v>
      </c>
      <c r="L3956" s="444">
        <f t="shared" ca="1" si="159"/>
        <v>-4668762995353.5234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-4668762995353.5234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-19453179147.306347</v>
      </c>
      <c r="L3957" s="444">
        <f t="shared" ca="1" si="159"/>
        <v>-4688216174500.8301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-4688216174500.8301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-19534234060.420124</v>
      </c>
      <c r="L3958" s="444">
        <f t="shared" ca="1" si="159"/>
        <v>-4707750408561.25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-4707750408561.25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-19615626702.338543</v>
      </c>
      <c r="L3959" s="444">
        <f t="shared" ca="1" si="159"/>
        <v>-4727366035263.5889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-4727366035263.5889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-19697358480.264954</v>
      </c>
      <c r="L3960" s="444">
        <f t="shared" ca="1" si="159"/>
        <v>-4747063393743.8535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-4747063393743.8535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-19779430807.266056</v>
      </c>
      <c r="L3961" s="444">
        <f t="shared" ca="1" si="159"/>
        <v>-4766842824551.1191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-4766842824551.1191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-19861845102.296329</v>
      </c>
      <c r="L3962" s="444">
        <f t="shared" ca="1" si="159"/>
        <v>-4786704669653.415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-4786704669653.415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-19944602790.222561</v>
      </c>
      <c r="L3963" s="444">
        <f t="shared" ca="1" si="159"/>
        <v>-4806649272443.6377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-4806649272443.6377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-20027705301.848492</v>
      </c>
      <c r="L3964" s="444">
        <f t="shared" ca="1" si="159"/>
        <v>-4826676977745.4863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-4826676977745.4863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-20111154073.939526</v>
      </c>
      <c r="L3965" s="444">
        <f t="shared" ca="1" si="159"/>
        <v>-4846788131819.4258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-4846788131819.4258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-20194950549.247608</v>
      </c>
      <c r="L3966" s="444">
        <f t="shared" ca="1" si="159"/>
        <v>-4866983082368.6738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-4866983082368.6738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-20279096176.53614</v>
      </c>
      <c r="L3967" s="444">
        <f t="shared" ca="1" si="159"/>
        <v>-4887262178545.21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-4887262178545.21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-20363592410.605042</v>
      </c>
      <c r="L3968" s="444">
        <f t="shared" ca="1" si="159"/>
        <v>-4907625770955.8154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-4907625770955.8154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-20448440712.315899</v>
      </c>
      <c r="L3969" s="444">
        <f t="shared" ca="1" si="159"/>
        <v>-4928074211668.1309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-4928074211668.1309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-20533642548.61721</v>
      </c>
      <c r="L3970" s="444">
        <f t="shared" ca="1" si="159"/>
        <v>-4948607854216.748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-4948607854216.748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-20619199392.569782</v>
      </c>
      <c r="L3971" s="444">
        <f t="shared" ca="1" si="159"/>
        <v>-4969227053609.3174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-4969227053609.3174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-20705112723.372154</v>
      </c>
      <c r="L3972" s="444">
        <f t="shared" ca="1" si="159"/>
        <v>-4989932166332.6895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-4989932166332.6895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-20791384026.386208</v>
      </c>
      <c r="L3973" s="444">
        <f t="shared" ca="1" si="159"/>
        <v>-5010723550359.0752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-5010723550359.0752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-20878014793.162811</v>
      </c>
      <c r="L3974" s="444">
        <f t="shared" ca="1" si="159"/>
        <v>-5031601565152.2383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-5031601565152.2383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-20965006521.467659</v>
      </c>
      <c r="L3975" s="444">
        <f t="shared" ca="1" si="159"/>
        <v>-5052566571673.7061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-5052566571673.7061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-21052360715.30711</v>
      </c>
      <c r="L3976" s="444">
        <f t="shared" ca="1" si="159"/>
        <v>-5073618932389.0127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-5073618932389.0127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-21140078884.95422</v>
      </c>
      <c r="L3977" s="444">
        <f t="shared" ca="1" si="159"/>
        <v>-5094759011273.9668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-5094759011273.9668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-21228162546.974861</v>
      </c>
      <c r="L3978" s="444">
        <f t="shared" ca="1" si="159"/>
        <v>-5115987173820.9414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-5115987173820.9414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-21316613224.253922</v>
      </c>
      <c r="L3979" s="444">
        <f t="shared" ca="1" si="159"/>
        <v>-5137303787045.1953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-5137303787045.1953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-21405432446.021648</v>
      </c>
      <c r="L3980" s="444">
        <f t="shared" ca="1" si="159"/>
        <v>-5158709219491.2168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-5158709219491.2168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-21494621747.88007</v>
      </c>
      <c r="L3981" s="444">
        <f t="shared" ca="1" si="159"/>
        <v>-5180203841239.0967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-5180203841239.0967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-21584182671.829571</v>
      </c>
      <c r="L3982" s="444">
        <f t="shared" ca="1" si="159"/>
        <v>-5201788023910.9258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-5201788023910.9258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-21674116766.295525</v>
      </c>
      <c r="L3983" s="444">
        <f t="shared" ca="1" si="159"/>
        <v>-5223462140677.2217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-5223462140677.2217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-21764425586.15509</v>
      </c>
      <c r="L3984" s="444">
        <f t="shared" ca="1" si="159"/>
        <v>-5245226566263.377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-5245226566263.377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-21855110692.764069</v>
      </c>
      <c r="L3985" s="444">
        <f t="shared" ca="1" si="159"/>
        <v>-5267081676956.1406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-5267081676956.1406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-21946173653.983917</v>
      </c>
      <c r="L3986" s="444">
        <f t="shared" ca="1" si="159"/>
        <v>-5289027850610.125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-5289027850610.125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-22037616044.208855</v>
      </c>
      <c r="L3987" s="444">
        <f t="shared" ca="1" si="159"/>
        <v>-5311065466654.334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-5311065466654.334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-22129439444.393059</v>
      </c>
      <c r="L3988" s="444">
        <f t="shared" ca="1" si="159"/>
        <v>-5333194906098.7266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-5333194906098.7266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-22221645442.078026</v>
      </c>
      <c r="L3989" s="444">
        <f t="shared" ca="1" si="159"/>
        <v>-5355416551540.8047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-5355416551540.8047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-22314235631.420021</v>
      </c>
      <c r="L3990" s="444">
        <f t="shared" ca="1" si="159"/>
        <v>-5377730787172.2246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-5377730787172.2246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-22407211613.217602</v>
      </c>
      <c r="L3991" s="444">
        <f t="shared" ca="1" si="159"/>
        <v>-5400137998785.4424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-5400137998785.4424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-22500574994.939342</v>
      </c>
      <c r="L3992" s="444">
        <f t="shared" ca="1" si="159"/>
        <v>-5422638573780.3818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-5422638573780.3818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-22594327390.751591</v>
      </c>
      <c r="L3993" s="444">
        <f t="shared" ca="1" si="159"/>
        <v>-5445232901171.1338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-5445232901171.1338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-22688470421.546391</v>
      </c>
      <c r="L3994" s="444">
        <f t="shared" ca="1" si="159"/>
        <v>-5467921371592.6807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-5467921371592.6807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-22783005714.969501</v>
      </c>
      <c r="L3995" s="444">
        <f t="shared" ca="1" si="159"/>
        <v>-5490704377307.6504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-5490704377307.6504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-22877934905.448544</v>
      </c>
      <c r="L3996" s="444">
        <f t="shared" ca="1" si="159"/>
        <v>-5513582312213.0986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-5513582312213.0986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-22973259634.221245</v>
      </c>
      <c r="L3997" s="444">
        <f t="shared" ca="1" si="159"/>
        <v>-5536555571847.3203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-5536555571847.3203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-23068981549.363834</v>
      </c>
      <c r="L3998" s="444">
        <f t="shared" ca="1" si="159"/>
        <v>-5559624553396.6846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-5559624553396.6846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-23165102305.819519</v>
      </c>
      <c r="L3999" s="444">
        <f t="shared" ca="1" si="159"/>
        <v>-5582789655702.5039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-5582789655702.5039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-23261623565.427101</v>
      </c>
      <c r="L4000" s="444">
        <f t="shared" ca="1" si="159"/>
        <v>-5606051279267.9307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-5606051279267.9307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-23358546996.949711</v>
      </c>
      <c r="L4001" s="444">
        <f t="shared" ca="1" si="159"/>
        <v>-5629409826264.8809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-5629409826264.8809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-23455874276.103668</v>
      </c>
      <c r="L4002" s="444">
        <f t="shared" ca="1" si="159"/>
        <v>-5652865700540.9844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-5652865700540.9844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-23553607085.587433</v>
      </c>
      <c r="L4003" s="444">
        <f t="shared" ca="1" si="159"/>
        <v>-5676419307626.5723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-5676419307626.5723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-23651747115.110718</v>
      </c>
      <c r="L4004" s="444">
        <f t="shared" ca="1" si="159"/>
        <v>-5700071054741.6826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-5700071054741.6826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-23750296061.423676</v>
      </c>
      <c r="L4005" s="444">
        <f t="shared" ca="1" si="159"/>
        <v>-5723821350803.1064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-5723821350803.1064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-23849255628.346275</v>
      </c>
      <c r="L4006" s="444">
        <f t="shared" ca="1" si="159"/>
        <v>-5747670606431.4531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-5747670606431.4531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-23948627526.797722</v>
      </c>
      <c r="L4007" s="444">
        <f t="shared" ca="1" si="159"/>
        <v>-5771619233958.251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-5771619233958.251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-24048413474.826046</v>
      </c>
      <c r="L4008" s="444">
        <f t="shared" ca="1" si="159"/>
        <v>-5795667647433.0771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-5795667647433.0771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-24148615197.637821</v>
      </c>
      <c r="L4009" s="444">
        <f t="shared" ca="1" si="159"/>
        <v>-5819816262630.7148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-5819816262630.7148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-24249234427.627979</v>
      </c>
      <c r="L4010" s="444">
        <f t="shared" ca="1" si="159"/>
        <v>-5844065497058.3428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-5844065497058.3428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-24350272904.40976</v>
      </c>
      <c r="L4011" s="444">
        <f t="shared" ca="1" si="159"/>
        <v>-5868415769962.7529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-5868415769962.7529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-24451732374.844803</v>
      </c>
      <c r="L4012" s="444">
        <f t="shared" ca="1" si="159"/>
        <v>-5892867502337.5977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-5892867502337.5977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-24553614593.073322</v>
      </c>
      <c r="L4013" s="444">
        <f t="shared" ca="1" si="159"/>
        <v>-5917421116930.6709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-5917421116930.6709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-24655921320.54446</v>
      </c>
      <c r="L4014" s="444">
        <f t="shared" ca="1" si="159"/>
        <v>-5942077038251.2158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-5942077038251.2158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-24758654326.046734</v>
      </c>
      <c r="L4015" s="444">
        <f t="shared" ca="1" si="159"/>
        <v>-5966835692577.2627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-5966835692577.2627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-24861815385.738594</v>
      </c>
      <c r="L4016" s="444">
        <f t="shared" ca="1" si="159"/>
        <v>-5991697507963.001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-5991697507963.001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-24965406283.179169</v>
      </c>
      <c r="L4017" s="444">
        <f t="shared" ca="1" si="159"/>
        <v>-6016662914246.1797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-6016662914246.1797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-25069428809.359081</v>
      </c>
      <c r="L4018" s="444">
        <f t="shared" ca="1" si="159"/>
        <v>-6041732343055.5391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-6041732343055.5391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-25173884762.731411</v>
      </c>
      <c r="L4019" s="444">
        <f t="shared" ca="1" si="159"/>
        <v>-6066906227818.2705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-6066906227818.2705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-25278775949.242794</v>
      </c>
      <c r="L4020" s="444">
        <f t="shared" ca="1" si="159"/>
        <v>-6092185003767.5137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-6092185003767.5137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-25384104182.364639</v>
      </c>
      <c r="L4021" s="444">
        <f t="shared" ca="1" si="159"/>
        <v>-6117569107949.8779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-6117569107949.8779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-25489871283.124493</v>
      </c>
      <c r="L4022" s="444">
        <f t="shared" ca="1" si="159"/>
        <v>-6143058979233.002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-6143058979233.002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-25596079080.137508</v>
      </c>
      <c r="L4023" s="444">
        <f t="shared" ca="1" si="159"/>
        <v>-6168655058313.1396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-6168655058313.1396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-25702729409.638081</v>
      </c>
      <c r="L4024" s="444">
        <f t="shared" ca="1" si="159"/>
        <v>-6194357787722.7773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-6194357787722.7773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-25809824115.511574</v>
      </c>
      <c r="L4025" s="444">
        <f t="shared" ca="1" si="159"/>
        <v>-6220167611838.2891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-6220167611838.2891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-25917365049.326202</v>
      </c>
      <c r="L4026" s="444">
        <f t="shared" ca="1" si="159"/>
        <v>-6246084976887.6152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-6246084976887.6152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-26025354070.365063</v>
      </c>
      <c r="L4027" s="444">
        <f t="shared" ca="1" si="159"/>
        <v>-6272110330957.9805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-6272110330957.9805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-26133793045.658253</v>
      </c>
      <c r="L4028" s="444">
        <f t="shared" ca="1" si="159"/>
        <v>-6298244124003.6387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-6298244124003.6387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-26242683850.01516</v>
      </c>
      <c r="L4029" s="444">
        <f t="shared" ca="1" si="159"/>
        <v>-6324486807853.6543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-6324486807853.6543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-26352028366.056892</v>
      </c>
      <c r="L4030" s="444">
        <f t="shared" ca="1" si="159"/>
        <v>-6350838836219.7109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-6350838836219.7109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-26461828484.248795</v>
      </c>
      <c r="L4031" s="444">
        <f t="shared" ca="1" si="159"/>
        <v>-6377300664703.96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-6377300664703.96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-26572086102.933167</v>
      </c>
      <c r="L4032" s="444">
        <f t="shared" ca="1" si="159"/>
        <v>-6403872750806.8936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-6403872750806.8936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-26682803128.362057</v>
      </c>
      <c r="L4033" s="444">
        <f t="shared" ca="1" si="159"/>
        <v>-6430555553935.2559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-6430555553935.2559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-26793981474.730232</v>
      </c>
      <c r="L4034" s="444">
        <f t="shared" ca="1" si="159"/>
        <v>-6457349535409.9863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-6457349535409.9863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-26905623064.208275</v>
      </c>
      <c r="L4035" s="444">
        <f t="shared" ca="1" si="159"/>
        <v>-6484255158474.1943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-6484255158474.1943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-27017729826.975811</v>
      </c>
      <c r="L4036" s="444">
        <f t="shared" ca="1" si="159"/>
        <v>-6511272888301.1699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-6511272888301.1699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-27130303701.254875</v>
      </c>
      <c r="L4037" s="444">
        <f t="shared" ca="1" si="159"/>
        <v>-6538403192002.4248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-6538403192002.4248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-27243346633.343437</v>
      </c>
      <c r="L4038" s="444">
        <f t="shared" ca="1" si="159"/>
        <v>-6565646538635.7686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-6565646538635.7686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-27356860577.649036</v>
      </c>
      <c r="L4039" s="444">
        <f t="shared" ca="1" si="159"/>
        <v>-6593003399213.418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-6593003399213.418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-27470847496.722576</v>
      </c>
      <c r="L4040" s="444">
        <f t="shared" ca="1" si="159"/>
        <v>-6620474246710.1406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-6620474246710.1406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-27585309361.292252</v>
      </c>
      <c r="L4041" s="444">
        <f t="shared" ca="1" si="159"/>
        <v>-6648059556071.4326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-6648059556071.4326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-27700248150.297634</v>
      </c>
      <c r="L4042" s="444">
        <f t="shared" ca="1" si="159"/>
        <v>-6675759804221.7305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-6675759804221.7305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-27815665850.923878</v>
      </c>
      <c r="L4043" s="444">
        <f t="shared" ca="1" si="159"/>
        <v>-6703575470072.6543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-6703575470072.6543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-27931564458.636059</v>
      </c>
      <c r="L4044" s="444">
        <f t="shared" ca="1" si="159"/>
        <v>-6731507034531.29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-6731507034531.29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-28047945977.213707</v>
      </c>
      <c r="L4045" s="444">
        <f t="shared" ca="1" si="159"/>
        <v>-6759554980508.5039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-6759554980508.5039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-28164812418.785431</v>
      </c>
      <c r="L4046" s="444">
        <f t="shared" ca="1" si="159"/>
        <v>-6787719792927.2891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-6787719792927.2891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-28282165803.863705</v>
      </c>
      <c r="L4047" s="444">
        <f t="shared" ca="1" si="159"/>
        <v>-6816001958731.1523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-6816001958731.1523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-28400008161.379803</v>
      </c>
      <c r="L4048" s="444">
        <f t="shared" ca="1" si="159"/>
        <v>-6844401966892.5322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-6844401966892.5322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-28518341528.718884</v>
      </c>
      <c r="L4049" s="444">
        <f t="shared" ca="1" si="159"/>
        <v>-6872920308421.251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-6872920308421.251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-28637167951.755207</v>
      </c>
      <c r="L4050" s="444">
        <f t="shared" ca="1" si="159"/>
        <v>-6901557476373.0059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-6901557476373.0059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-28756489484.88752</v>
      </c>
      <c r="L4051" s="444">
        <f t="shared" ca="1" si="159"/>
        <v>-6930313965857.8936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-6930313965857.8936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-28876308191.074554</v>
      </c>
      <c r="L4052" s="444">
        <f t="shared" ca="1" si="159"/>
        <v>-6959190274048.9678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-6959190274048.9678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-28996626141.870697</v>
      </c>
      <c r="L4053" s="444">
        <f t="shared" ca="1" si="159"/>
        <v>-6988186900190.8389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-6988186900190.8389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-29117445417.461826</v>
      </c>
      <c r="L4054" s="444">
        <f t="shared" ca="1" si="159"/>
        <v>-7017304345608.3008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-7017304345608.3008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-29238768106.701252</v>
      </c>
      <c r="L4055" s="444">
        <f t="shared" ca="1" si="159"/>
        <v>-7046543113715.002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-7046543113715.002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-29360596307.14584</v>
      </c>
      <c r="L4056" s="444">
        <f t="shared" ca="1" si="159"/>
        <v>-7075903710022.1475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-7075903710022.1475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-29482932125.092281</v>
      </c>
      <c r="L4057" s="444">
        <f t="shared" ca="1" si="159"/>
        <v>-7105386642147.2393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-7105386642147.2393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-29605777675.613495</v>
      </c>
      <c r="L4058" s="444">
        <f t="shared" ca="1" si="159"/>
        <v>-7134992419822.8525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-7134992419822.8525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-29729135082.595215</v>
      </c>
      <c r="L4059" s="444">
        <f t="shared" ca="1" si="159"/>
        <v>-7164721554905.4473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-7164721554905.4473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-29853006478.772697</v>
      </c>
      <c r="L4060" s="444">
        <f t="shared" ca="1" si="159"/>
        <v>-7194574561384.2197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-7194574561384.2197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-29977394005.767582</v>
      </c>
      <c r="L4061" s="444">
        <f t="shared" ca="1" si="159"/>
        <v>-7224551955389.9873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-7224551955389.9873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-30102299814.124947</v>
      </c>
      <c r="L4062" s="444">
        <f t="shared" ca="1" si="159"/>
        <v>-7254654255204.1123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-7254654255204.1123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-30227726063.350468</v>
      </c>
      <c r="L4063" s="444">
        <f t="shared" ca="1" si="159"/>
        <v>-7284881981267.4629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-7284881981267.4629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-30353674921.947765</v>
      </c>
      <c r="L4064" s="444">
        <f t="shared" ca="1" si="159"/>
        <v>-7315235656189.4111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-7315235656189.4111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-30480148567.455883</v>
      </c>
      <c r="L4065" s="444">
        <f t="shared" ca="1" si="159"/>
        <v>-7345715804756.8672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-7345715804756.8672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-30607149186.486946</v>
      </c>
      <c r="L4066" s="444">
        <f t="shared" ca="1" si="159"/>
        <v>-7376322953943.3545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-7376322953943.3545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-30734678974.763977</v>
      </c>
      <c r="L4067" s="444">
        <f t="shared" ca="1" si="159"/>
        <v>-7407057632918.1182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-7407057632918.1182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-30862740137.158821</v>
      </c>
      <c r="L4068" s="444">
        <f t="shared" ca="1" si="159"/>
        <v>-7437920373055.2773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-7437920373055.2773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-30991334887.73032</v>
      </c>
      <c r="L4069" s="444">
        <f t="shared" ca="1" si="159"/>
        <v>-7468911707943.0078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-7468911707943.0078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-31120465449.762531</v>
      </c>
      <c r="L4070" s="444">
        <f t="shared" ca="1" si="159"/>
        <v>-7500032173392.7705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-7500032173392.7705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-31250134055.803215</v>
      </c>
      <c r="L4071" s="444">
        <f t="shared" ca="1" si="159"/>
        <v>-7531282307448.5732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-7531282307448.5732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-31380342947.702389</v>
      </c>
      <c r="L4072" s="444">
        <f t="shared" ca="1" si="159"/>
        <v>-7562662650396.2754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-7562662650396.2754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-31511094376.651146</v>
      </c>
      <c r="L4073" s="444">
        <f t="shared" ca="1" si="159"/>
        <v>-7594173744772.9268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-7594173744772.9268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-31642390603.220528</v>
      </c>
      <c r="L4074" s="444">
        <f t="shared" ca="1" si="159"/>
        <v>-7625816135376.1475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-7625816135376.1475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-31774233897.400616</v>
      </c>
      <c r="L4075" s="444">
        <f t="shared" ca="1" si="159"/>
        <v>-7657590369273.5479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-7657590369273.5479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-31906626538.639782</v>
      </c>
      <c r="L4076" s="444">
        <f t="shared" ca="1" si="159"/>
        <v>-7689496995812.1875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-7689496995812.1875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-32039570815.884113</v>
      </c>
      <c r="L4077" s="444">
        <f t="shared" ca="1" si="159"/>
        <v>-7721536566628.0713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-7721536566628.0713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-32173069027.616959</v>
      </c>
      <c r="L4078" s="444">
        <f t="shared" ca="1" si="159"/>
        <v>-7753709635655.6885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-7753709635655.6885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-32307123481.898705</v>
      </c>
      <c r="L4079" s="444">
        <f t="shared" ca="1" si="159"/>
        <v>-7786016759137.5869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-7786016759137.5869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-32441736496.406612</v>
      </c>
      <c r="L4080" s="444">
        <f t="shared" ca="1" si="159"/>
        <v>-7818458495633.9932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-7818458495633.9932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-32576910398.474972</v>
      </c>
      <c r="L4081" s="444">
        <f t="shared" ca="1" si="159"/>
        <v>-7851035406032.4678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-7851035406032.4678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-32712647525.135281</v>
      </c>
      <c r="L4082" s="444">
        <f t="shared" ca="1" si="159"/>
        <v>-7883748053557.6035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-7883748053557.6035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-32848950223.156681</v>
      </c>
      <c r="L4083" s="444">
        <f t="shared" ca="1" si="159"/>
        <v>-7916597003780.7598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-7916597003780.7598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-32985820849.086494</v>
      </c>
      <c r="L4084" s="444">
        <f t="shared" ca="1" si="159"/>
        <v>-7949582824629.8467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-7949582824629.8467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-33123261769.291027</v>
      </c>
      <c r="L4085" s="444">
        <f t="shared" ca="1" si="159"/>
        <v>-7982706086399.1377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-7982706086399.1377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-33261275359.996407</v>
      </c>
      <c r="L4086" s="444">
        <f t="shared" ca="1" si="159"/>
        <v>-8015967361759.1338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-8015967361759.1338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-33399864007.329723</v>
      </c>
      <c r="L4087" s="444">
        <f t="shared" ca="1" si="159"/>
        <v>-8049367225766.4639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-8049367225766.4639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-33539030107.360264</v>
      </c>
      <c r="L4088" s="444">
        <f t="shared" ref="L4088:L4342" ca="1" si="164">I4088-J4088+K4088</f>
        <v>-8082906255873.8242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-8082906255873.8242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-33678776066.140934</v>
      </c>
      <c r="L4089" s="444">
        <f t="shared" ca="1" si="164"/>
        <v>-8116585031939.9648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-8116585031939.9648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-33819104299.749851</v>
      </c>
      <c r="L4090" s="444">
        <f t="shared" ca="1" si="164"/>
        <v>-8150404136239.7148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-8150404136239.7148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-33960017234.332146</v>
      </c>
      <c r="L4091" s="444">
        <f t="shared" ca="1" si="164"/>
        <v>-8184364153474.0469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-8184364153474.0469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-34101517306.141861</v>
      </c>
      <c r="L4092" s="444">
        <f t="shared" ca="1" si="164"/>
        <v>-8218465670780.1885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-8218465670780.1885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-34243606961.584118</v>
      </c>
      <c r="L4093" s="444">
        <f t="shared" ca="1" si="164"/>
        <v>-8252709277741.7725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-8252709277741.7725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-34386288657.257378</v>
      </c>
      <c r="L4094" s="444">
        <f t="shared" ca="1" si="164"/>
        <v>-8287095566399.0303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-8287095566399.0303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-34529564859.995956</v>
      </c>
      <c r="L4095" s="444">
        <f t="shared" ca="1" si="164"/>
        <v>-8321625131259.0264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-8321625131259.0264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-34673438046.912605</v>
      </c>
      <c r="L4096" s="444">
        <f t="shared" ca="1" si="164"/>
        <v>-8356298569305.9395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-8356298569305.9395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-34817910705.441406</v>
      </c>
      <c r="L4097" s="444">
        <f t="shared" ca="1" si="164"/>
        <v>-8391116480011.3809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-8391116480011.3809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-34962985333.380753</v>
      </c>
      <c r="L4098" s="444">
        <f t="shared" ca="1" si="164"/>
        <v>-8426079465344.7617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-8426079465344.7617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-35108664438.936508</v>
      </c>
      <c r="L4099" s="444">
        <f t="shared" ca="1" si="164"/>
        <v>-8461188129783.6982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-8461188129783.6982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-35254950540.765411</v>
      </c>
      <c r="L4100" s="444">
        <f t="shared" ca="1" si="164"/>
        <v>-8496443080324.4639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-8496443080324.4639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-35401846168.0186</v>
      </c>
      <c r="L4101" s="444">
        <f t="shared" ca="1" si="164"/>
        <v>-8531844926492.4824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-8531844926492.4824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-35549353860.385345</v>
      </c>
      <c r="L4102" s="444">
        <f t="shared" ca="1" si="164"/>
        <v>-8567394280352.8682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-8567394280352.8682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-35697476168.136948</v>
      </c>
      <c r="L4103" s="444">
        <f t="shared" ca="1" si="164"/>
        <v>-8603091756521.0049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-8603091756521.0049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-35846215652.170853</v>
      </c>
      <c r="L4104" s="444">
        <f t="shared" ca="1" si="164"/>
        <v>-8638937972173.1758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-8638937972173.1758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-35995574884.054893</v>
      </c>
      <c r="L4105" s="444">
        <f t="shared" ca="1" si="164"/>
        <v>-8674933547057.2305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-8674933547057.2305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-36145556446.071793</v>
      </c>
      <c r="L4106" s="444">
        <f t="shared" ca="1" si="164"/>
        <v>-8711079103503.3027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-8711079103503.3027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-36296162931.263763</v>
      </c>
      <c r="L4107" s="444">
        <f t="shared" ca="1" si="164"/>
        <v>-8747375266434.5664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-8747375266434.5664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-36447396943.477356</v>
      </c>
      <c r="L4108" s="444">
        <f t="shared" ca="1" si="164"/>
        <v>-8783822663378.0439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-8783822663378.0439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-36599261097.408508</v>
      </c>
      <c r="L4109" s="444">
        <f t="shared" ca="1" si="164"/>
        <v>-8820421924475.4531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-8820421924475.4531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-36751758018.64772</v>
      </c>
      <c r="L4110" s="444">
        <f t="shared" ca="1" si="164"/>
        <v>-8857173682494.1016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-8857173682494.1016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-36904890343.725426</v>
      </c>
      <c r="L4111" s="444">
        <f t="shared" ca="1" si="164"/>
        <v>-8894078572837.8262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-8894078572837.8262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-37058660720.157608</v>
      </c>
      <c r="L4112" s="444">
        <f t="shared" ca="1" si="164"/>
        <v>-8931137233557.9844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-8931137233557.9844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-37213071806.4916</v>
      </c>
      <c r="L4113" s="444">
        <f t="shared" ca="1" si="164"/>
        <v>-8968350305364.4766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-8968350305364.4766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-37368126272.351982</v>
      </c>
      <c r="L4114" s="444">
        <f t="shared" ca="1" si="164"/>
        <v>-9005718431636.8281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-9005718431636.8281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-37523826798.486786</v>
      </c>
      <c r="L4115" s="444">
        <f t="shared" ca="1" si="164"/>
        <v>-9043242258435.3145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-9043242258435.3145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-37680176076.813812</v>
      </c>
      <c r="L4116" s="444">
        <f t="shared" ca="1" si="164"/>
        <v>-9080922434512.1289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-9080922434512.1289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-37837176810.467201</v>
      </c>
      <c r="L4117" s="444">
        <f t="shared" ca="1" si="164"/>
        <v>-9118759611322.5957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-9118759611322.5957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-37994831713.844147</v>
      </c>
      <c r="L4118" s="444">
        <f t="shared" ca="1" si="164"/>
        <v>-9156754443036.4395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-9156754443036.4395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-38153143512.651833</v>
      </c>
      <c r="L4119" s="444">
        <f t="shared" ca="1" si="164"/>
        <v>-9194907586549.0918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-9194907586549.0918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-38312114943.954552</v>
      </c>
      <c r="L4120" s="444">
        <f t="shared" ca="1" si="164"/>
        <v>-9233219701493.0469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-9233219701493.0469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-38471748756.221031</v>
      </c>
      <c r="L4121" s="444">
        <f t="shared" ca="1" si="164"/>
        <v>-9271691450249.2676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-9271691450249.2676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-38632047709.371948</v>
      </c>
      <c r="L4122" s="444">
        <f t="shared" ca="1" si="164"/>
        <v>-9310323497958.6387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-9310323497958.6387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-38793014574.82766</v>
      </c>
      <c r="L4123" s="444">
        <f t="shared" ca="1" si="164"/>
        <v>-9349116512533.4668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-9349116512533.4668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-38954652135.556114</v>
      </c>
      <c r="L4124" s="444">
        <f t="shared" ca="1" si="164"/>
        <v>-9388071164669.0234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-9388071164669.0234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-39116963186.120934</v>
      </c>
      <c r="L4125" s="444">
        <f t="shared" ca="1" si="164"/>
        <v>-9427188127855.1445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-9427188127855.1445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-39279950532.729767</v>
      </c>
      <c r="L4126" s="444">
        <f t="shared" ca="1" si="164"/>
        <v>-9466468078387.875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-9466468078387.875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-39443616993.282814</v>
      </c>
      <c r="L4127" s="444">
        <f t="shared" ca="1" si="164"/>
        <v>-9505911695381.1582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-9505911695381.1582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-39607965397.421494</v>
      </c>
      <c r="L4128" s="444">
        <f t="shared" ca="1" si="164"/>
        <v>-9545519660778.5801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-9545519660778.5801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-39772998586.577415</v>
      </c>
      <c r="L4129" s="444">
        <f t="shared" ca="1" si="164"/>
        <v>-9585292659365.1582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-9585292659365.1582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-39938719414.021492</v>
      </c>
      <c r="L4130" s="444">
        <f t="shared" ca="1" si="164"/>
        <v>-9625231378779.1797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-9625231378779.1797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-40105130744.913246</v>
      </c>
      <c r="L4131" s="444">
        <f t="shared" ca="1" si="164"/>
        <v>-9665336509524.0938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-9665336509524.0938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-40272235456.350388</v>
      </c>
      <c r="L4132" s="444">
        <f t="shared" ca="1" si="164"/>
        <v>-9705608744980.4434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-9705608744980.4434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-40440036437.41851</v>
      </c>
      <c r="L4133" s="444">
        <f t="shared" ca="1" si="164"/>
        <v>-9746048781417.8613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-9746048781417.8613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-40608536589.241089</v>
      </c>
      <c r="L4134" s="444">
        <f t="shared" ca="1" si="164"/>
        <v>-9786657318007.1016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-9786657318007.1016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-40777738825.029587</v>
      </c>
      <c r="L4135" s="444">
        <f t="shared" ca="1" si="164"/>
        <v>-9827435056832.1309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-9827435056832.1309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-40947646070.133881</v>
      </c>
      <c r="L4136" s="444">
        <f t="shared" ca="1" si="164"/>
        <v>-9868382702902.2656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-9868382702902.2656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-41118261262.092773</v>
      </c>
      <c r="L4137" s="444">
        <f t="shared" ca="1" si="164"/>
        <v>-9909500964164.3594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-9909500964164.3594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-41289587350.68483</v>
      </c>
      <c r="L4138" s="444">
        <f t="shared" ca="1" si="164"/>
        <v>-9950790551515.0449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-9950790551515.0449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-41461627297.979355</v>
      </c>
      <c r="L4139" s="444">
        <f t="shared" ca="1" si="164"/>
        <v>-9992252178813.0234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-9992252178813.0234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-41634384078.387596</v>
      </c>
      <c r="L4140" s="444">
        <f t="shared" ca="1" si="164"/>
        <v>-10033886562891.41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-10033886562891.41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-41807860678.714211</v>
      </c>
      <c r="L4141" s="444">
        <f t="shared" ca="1" si="164"/>
        <v>-10075694423570.125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-10075694423570.125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-41982060098.208855</v>
      </c>
      <c r="L4142" s="444">
        <f t="shared" ca="1" si="164"/>
        <v>-10117676483668.334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-10117676483668.334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-42156985348.618057</v>
      </c>
      <c r="L4143" s="444">
        <f t="shared" ca="1" si="164"/>
        <v>-10159833469016.951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-10159833469016.951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-42332639454.237297</v>
      </c>
      <c r="L4144" s="444">
        <f t="shared" ca="1" si="164"/>
        <v>-10202166108471.188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-10202166108471.188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-42509025451.96328</v>
      </c>
      <c r="L4145" s="444">
        <f t="shared" ca="1" si="164"/>
        <v>-10244675133923.15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-10244675133923.15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-42686146391.346458</v>
      </c>
      <c r="L4146" s="444">
        <f t="shared" ca="1" si="164"/>
        <v>-10287361280314.496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-10287361280314.496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-42864005334.64373</v>
      </c>
      <c r="L4147" s="444">
        <f t="shared" ca="1" si="164"/>
        <v>-10330225285649.141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-10330225285649.141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-43042605356.871422</v>
      </c>
      <c r="L4148" s="444">
        <f t="shared" ca="1" si="164"/>
        <v>-10373267891006.012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-10373267891006.012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-43221949545.858383</v>
      </c>
      <c r="L4149" s="444">
        <f t="shared" ca="1" si="164"/>
        <v>-10416489840551.869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-10416489840551.869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-43402041002.299454</v>
      </c>
      <c r="L4150" s="444">
        <f t="shared" ca="1" si="164"/>
        <v>-10459891881554.168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-10459891881554.168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-43582882839.809036</v>
      </c>
      <c r="L4151" s="444">
        <f t="shared" ca="1" si="164"/>
        <v>-10503474764393.977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-10503474764393.977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-43764478184.974899</v>
      </c>
      <c r="L4152" s="444">
        <f t="shared" ca="1" si="164"/>
        <v>-10547239242578.951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-10547239242578.951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-43946830177.412292</v>
      </c>
      <c r="L4153" s="444">
        <f t="shared" ca="1" si="164"/>
        <v>-10591186072756.363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-10591186072756.363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-44129941969.818176</v>
      </c>
      <c r="L4154" s="444">
        <f t="shared" ca="1" si="164"/>
        <v>-10635316014726.182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-10635316014726.182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-44313816728.025757</v>
      </c>
      <c r="L4155" s="444">
        <f t="shared" ca="1" si="164"/>
        <v>-10679629831454.207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-10679629831454.207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-44498457631.059196</v>
      </c>
      <c r="L4156" s="444">
        <f t="shared" ca="1" si="164"/>
        <v>-10724128289085.266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-10724128289085.266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-44683867871.188606</v>
      </c>
      <c r="L4157" s="444">
        <f t="shared" ca="1" si="164"/>
        <v>-10768812156956.455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-10768812156956.455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-44870050653.985229</v>
      </c>
      <c r="L4158" s="444">
        <f t="shared" ca="1" si="164"/>
        <v>-10813682207610.439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-10813682207610.439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-45057009198.376831</v>
      </c>
      <c r="L4159" s="444">
        <f t="shared" ca="1" si="164"/>
        <v>-10858739216808.816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-10858739216808.816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-45244746736.7034</v>
      </c>
      <c r="L4160" s="444">
        <f t="shared" ca="1" si="164"/>
        <v>-10903983963545.52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-10903983963545.52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-45433266514.772995</v>
      </c>
      <c r="L4161" s="444">
        <f t="shared" ca="1" si="164"/>
        <v>-10949417230060.293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-10949417230060.293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-45622571791.917885</v>
      </c>
      <c r="L4162" s="444">
        <f t="shared" ca="1" si="164"/>
        <v>-10995039801852.211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-10995039801852.211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-45812665841.05088</v>
      </c>
      <c r="L4163" s="444">
        <f t="shared" ca="1" si="164"/>
        <v>-11040852467693.262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-11040852467693.262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-46003551948.721924</v>
      </c>
      <c r="L4164" s="444">
        <f t="shared" ca="1" si="164"/>
        <v>-11086856019641.984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-11086856019641.984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-46195233415.174934</v>
      </c>
      <c r="L4165" s="444">
        <f t="shared" ca="1" si="164"/>
        <v>-11133051253057.16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-11133051253057.16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-46387713554.404831</v>
      </c>
      <c r="L4166" s="444">
        <f t="shared" ca="1" si="164"/>
        <v>-11179438966611.564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-11179438966611.564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-46580995694.214851</v>
      </c>
      <c r="L4167" s="444">
        <f t="shared" ca="1" si="164"/>
        <v>-11226019962305.779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-11226019962305.779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-46775083176.274078</v>
      </c>
      <c r="L4168" s="444">
        <f t="shared" ca="1" si="164"/>
        <v>-11272795045482.053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-11272795045482.053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-46969979356.175217</v>
      </c>
      <c r="L4169" s="444">
        <f t="shared" ca="1" si="164"/>
        <v>-11319765024838.229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-11319765024838.229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-47165687603.492615</v>
      </c>
      <c r="L4170" s="444">
        <f t="shared" ca="1" si="164"/>
        <v>-11366930712441.721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-11366930712441.721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-47362211301.8405</v>
      </c>
      <c r="L4171" s="444">
        <f t="shared" ca="1" si="164"/>
        <v>-11414292923743.561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-11414292923743.561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-47559553848.931503</v>
      </c>
      <c r="L4172" s="444">
        <f t="shared" ca="1" si="164"/>
        <v>-11461852477592.492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-11461852477592.492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-47757718656.635384</v>
      </c>
      <c r="L4173" s="444">
        <f t="shared" ca="1" si="164"/>
        <v>-11509610196249.127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-11509610196249.127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-47956709151.038025</v>
      </c>
      <c r="L4174" s="444">
        <f t="shared" ca="1" si="164"/>
        <v>-11557566905400.164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-11557566905400.164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-48156528772.500687</v>
      </c>
      <c r="L4175" s="444">
        <f t="shared" ca="1" si="164"/>
        <v>-11605723434172.664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-11605723434172.664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-48357180975.719437</v>
      </c>
      <c r="L4176" s="444">
        <f t="shared" ca="1" si="164"/>
        <v>-11654080615148.383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-11654080615148.383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-48558669229.784927</v>
      </c>
      <c r="L4177" s="444">
        <f t="shared" ca="1" si="164"/>
        <v>-11702639284378.168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-11702639284378.168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-48760997018.242363</v>
      </c>
      <c r="L4178" s="444">
        <f t="shared" ca="1" si="164"/>
        <v>-11751400281396.41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-11751400281396.41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-48964167839.151711</v>
      </c>
      <c r="L4179" s="444">
        <f t="shared" ca="1" si="164"/>
        <v>-11800364449235.563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-11800364449235.563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-49168185205.148178</v>
      </c>
      <c r="L4180" s="444">
        <f t="shared" ca="1" si="164"/>
        <v>-11849532634440.711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-11849532634440.711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-49373052643.50296</v>
      </c>
      <c r="L4181" s="444">
        <f t="shared" ca="1" si="164"/>
        <v>-11898905687084.215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-11898905687084.215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-49578773696.184227</v>
      </c>
      <c r="L4182" s="444">
        <f t="shared" ca="1" si="164"/>
        <v>-11948484460780.398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-11948484460780.398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-49785351919.918327</v>
      </c>
      <c r="L4183" s="444">
        <f t="shared" ca="1" si="164"/>
        <v>-11998269812700.316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-11998269812700.316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-49992790886.25132</v>
      </c>
      <c r="L4184" s="444">
        <f t="shared" ca="1" si="164"/>
        <v>-12048262603586.568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-12048262603586.568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-50201094181.610703</v>
      </c>
      <c r="L4185" s="444">
        <f t="shared" ca="1" si="164"/>
        <v>-12098463697768.18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-12098463697768.18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-50410265407.367416</v>
      </c>
      <c r="L4186" s="444">
        <f t="shared" ca="1" si="164"/>
        <v>-12148873963175.547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-12148873963175.547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-50620308179.898109</v>
      </c>
      <c r="L4187" s="444">
        <f t="shared" ca="1" si="164"/>
        <v>-12199494271355.445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-12199494271355.445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-50831226130.64769</v>
      </c>
      <c r="L4188" s="444">
        <f t="shared" ca="1" si="164"/>
        <v>-12250325497486.094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-12250325497486.094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-51043022906.192055</v>
      </c>
      <c r="L4189" s="444">
        <f t="shared" ca="1" si="164"/>
        <v>-12301368520392.285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-12301368520392.285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-51255702168.301186</v>
      </c>
      <c r="L4190" s="444">
        <f t="shared" ca="1" si="164"/>
        <v>-12352624222560.586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-12352624222560.586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-51469267594.002441</v>
      </c>
      <c r="L4191" s="444">
        <f t="shared" ca="1" si="164"/>
        <v>-12404093490154.588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-12404093490154.588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-51683722875.644119</v>
      </c>
      <c r="L4192" s="444">
        <f t="shared" ca="1" si="164"/>
        <v>-12455777213030.232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-12455777213030.232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-51899071720.959305</v>
      </c>
      <c r="L4193" s="444">
        <f t="shared" ca="1" si="164"/>
        <v>-12507676284751.191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-12507676284751.191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-52115317853.129967</v>
      </c>
      <c r="L4194" s="444">
        <f t="shared" ca="1" si="164"/>
        <v>-12559791602604.322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-12559791602604.322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-52332465010.851341</v>
      </c>
      <c r="L4195" s="444">
        <f t="shared" ca="1" si="164"/>
        <v>-12612124067615.174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-12612124067615.174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-52550516948.396561</v>
      </c>
      <c r="L4196" s="444">
        <f t="shared" ca="1" si="164"/>
        <v>-12664674584563.57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-12664674584563.57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-52769477435.681541</v>
      </c>
      <c r="L4197" s="444">
        <f t="shared" ca="1" si="164"/>
        <v>-12717444061999.252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-12717444061999.252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-52989350258.330215</v>
      </c>
      <c r="L4198" s="444">
        <f t="shared" ca="1" si="164"/>
        <v>-12770433412257.582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-12770433412257.582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-53210139217.739922</v>
      </c>
      <c r="L4199" s="444">
        <f t="shared" ca="1" si="164"/>
        <v>-12823643551475.322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-12823643551475.322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-53431848131.147179</v>
      </c>
      <c r="L4200" s="444">
        <f t="shared" ca="1" si="164"/>
        <v>-12877075399606.469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-12877075399606.469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-53654480831.693619</v>
      </c>
      <c r="L4201" s="444">
        <f t="shared" ca="1" si="164"/>
        <v>-12930729880438.162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-12930729880438.162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-53878041168.49234</v>
      </c>
      <c r="L4202" s="444">
        <f t="shared" ca="1" si="164"/>
        <v>-12984607921606.654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-12984607921606.654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-54102533006.694389</v>
      </c>
      <c r="L4203" s="444">
        <f t="shared" ca="1" si="164"/>
        <v>-13038710454613.35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-13038710454613.35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-54327960227.555626</v>
      </c>
      <c r="L4204" s="444">
        <f t="shared" ca="1" si="164"/>
        <v>-13093038414840.904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-13093038414840.904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-54554326728.503769</v>
      </c>
      <c r="L4205" s="444">
        <f t="shared" ca="1" si="164"/>
        <v>-13147592741569.408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-13147592741569.408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-54781636423.205864</v>
      </c>
      <c r="L4206" s="444">
        <f t="shared" ca="1" si="164"/>
        <v>-13202374377992.613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-13202374377992.613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-55009893241.635887</v>
      </c>
      <c r="L4207" s="444">
        <f t="shared" ca="1" si="164"/>
        <v>-13257384271234.25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-13257384271234.25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-55239101130.142708</v>
      </c>
      <c r="L4208" s="444">
        <f t="shared" ca="1" si="164"/>
        <v>-13312623372364.393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-13312623372364.393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-55469264051.518303</v>
      </c>
      <c r="L4209" s="444">
        <f t="shared" ca="1" si="164"/>
        <v>-13368092636415.91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-13368092636415.91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-55700385985.066292</v>
      </c>
      <c r="L4210" s="444">
        <f t="shared" ca="1" si="164"/>
        <v>-13423793022400.977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-13423793022400.977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-55932470926.670738</v>
      </c>
      <c r="L4211" s="444">
        <f t="shared" ca="1" si="164"/>
        <v>-13479725493327.646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-13479725493327.646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-56165522888.865196</v>
      </c>
      <c r="L4212" s="444">
        <f t="shared" ca="1" si="164"/>
        <v>-13535891016216.512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-13535891016216.512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-56399545900.90213</v>
      </c>
      <c r="L4213" s="444">
        <f t="shared" ca="1" si="164"/>
        <v>-13592290562117.414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-13592290562117.414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-56634544008.822556</v>
      </c>
      <c r="L4214" s="444">
        <f t="shared" ca="1" si="164"/>
        <v>-13648925106126.236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-13648925106126.236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-56870521275.525986</v>
      </c>
      <c r="L4215" s="444">
        <f t="shared" ca="1" si="164"/>
        <v>-13705795627401.762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-13705795627401.762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-57107481780.840675</v>
      </c>
      <c r="L4216" s="444">
        <f t="shared" ca="1" si="164"/>
        <v>-13762903109182.602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-13762903109182.602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-57345429621.59417</v>
      </c>
      <c r="L4217" s="444">
        <f t="shared" ca="1" si="164"/>
        <v>-13820248538804.195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-13820248538804.195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-57584368911.684143</v>
      </c>
      <c r="L4218" s="444">
        <f t="shared" ca="1" si="164"/>
        <v>-13877832907715.879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-13877832907715.879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-57824303782.149483</v>
      </c>
      <c r="L4219" s="444">
        <f t="shared" ca="1" si="164"/>
        <v>-13935657211498.029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-13935657211498.029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-58065238381.241798</v>
      </c>
      <c r="L4220" s="444">
        <f t="shared" ca="1" si="164"/>
        <v>-13993722449879.271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-13993722449879.271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-58307176874.496964</v>
      </c>
      <c r="L4221" s="444">
        <f t="shared" ca="1" si="164"/>
        <v>-14052029626753.768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-14052029626753.768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-58550123444.807365</v>
      </c>
      <c r="L4222" s="444">
        <f t="shared" ca="1" si="164"/>
        <v>-14110579750198.574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-14110579750198.574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-58794082292.494057</v>
      </c>
      <c r="L4223" s="444">
        <f t="shared" ca="1" si="164"/>
        <v>-14169373832491.068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-14169373832491.068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-59039057635.37944</v>
      </c>
      <c r="L4224" s="444">
        <f t="shared" ca="1" si="164"/>
        <v>-14228412890126.447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-14228412890126.447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-59285053708.860207</v>
      </c>
      <c r="L4225" s="444">
        <f t="shared" ca="1" si="164"/>
        <v>-14287697943835.307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-14287697943835.307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-59532074765.980446</v>
      </c>
      <c r="L4226" s="444">
        <f t="shared" ca="1" si="164"/>
        <v>-14347230018601.287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-14347230018601.287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-59780125077.505363</v>
      </c>
      <c r="L4227" s="444">
        <f t="shared" ca="1" si="164"/>
        <v>-14407010143678.793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-14407010143678.793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-60029208931.994972</v>
      </c>
      <c r="L4228" s="444">
        <f t="shared" ca="1" si="164"/>
        <v>-14467039352610.787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-14467039352610.787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-60279330635.878288</v>
      </c>
      <c r="L4229" s="444">
        <f t="shared" ca="1" si="164"/>
        <v>-14527318683246.666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-14527318683246.666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-60530494513.527763</v>
      </c>
      <c r="L4230" s="444">
        <f t="shared" ca="1" si="164"/>
        <v>-14587849177760.193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-14587849177760.193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-60782704907.334137</v>
      </c>
      <c r="L4231" s="444">
        <f t="shared" ca="1" si="164"/>
        <v>-14648631882667.527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-14648631882667.527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-61035966177.781364</v>
      </c>
      <c r="L4232" s="444">
        <f t="shared" ca="1" si="164"/>
        <v>-14709667848845.309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-14709667848845.309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-61290282703.522118</v>
      </c>
      <c r="L4233" s="444">
        <f t="shared" ca="1" si="164"/>
        <v>-14770958131548.83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-14770958131548.83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-61545658881.453453</v>
      </c>
      <c r="L4234" s="444">
        <f t="shared" ca="1" si="164"/>
        <v>-14832503790430.283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-14832503790430.283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-61802099126.792847</v>
      </c>
      <c r="L4235" s="444">
        <f t="shared" ca="1" si="164"/>
        <v>-14894305889557.076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-14894305889557.076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-62059607873.15448</v>
      </c>
      <c r="L4236" s="444">
        <f t="shared" ca="1" si="164"/>
        <v>-14956365497430.23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-14956365497430.23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-62318189572.625969</v>
      </c>
      <c r="L4237" s="444">
        <f t="shared" ca="1" si="164"/>
        <v>-15018683687002.855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-15018683687002.855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-62577848695.84523</v>
      </c>
      <c r="L4238" s="444">
        <f t="shared" ca="1" si="164"/>
        <v>-15081261535698.701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-15081261535698.701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-62838589732.077927</v>
      </c>
      <c r="L4239" s="444">
        <f t="shared" ca="1" si="164"/>
        <v>-15144100125430.779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-15144100125430.779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-63100417189.294914</v>
      </c>
      <c r="L4240" s="444">
        <f t="shared" ca="1" si="164"/>
        <v>-15207200542620.074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-15207200542620.074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-63363335594.250298</v>
      </c>
      <c r="L4241" s="444">
        <f t="shared" ca="1" si="164"/>
        <v>-15270563878214.324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-15270563878214.324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-63627349492.559685</v>
      </c>
      <c r="L4242" s="444">
        <f t="shared" ca="1" si="164"/>
        <v>-15334191227706.885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-15334191227706.885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-63892463448.778687</v>
      </c>
      <c r="L4243" s="444">
        <f t="shared" ca="1" si="164"/>
        <v>-15398083691155.664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-15398083691155.664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-64158682046.481934</v>
      </c>
      <c r="L4244" s="444">
        <f t="shared" ca="1" si="164"/>
        <v>-15462242373202.146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-15462242373202.146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-64426009888.342278</v>
      </c>
      <c r="L4245" s="444">
        <f t="shared" ca="1" si="164"/>
        <v>-15526668383090.488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-15526668383090.488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-64694451596.210358</v>
      </c>
      <c r="L4246" s="444">
        <f t="shared" ca="1" si="164"/>
        <v>-15591362834686.699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-15591362834686.699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-64964011811.194572</v>
      </c>
      <c r="L4247" s="444">
        <f t="shared" ca="1" si="164"/>
        <v>-15656326846497.895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-15656326846497.895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-65234695193.741226</v>
      </c>
      <c r="L4248" s="444">
        <f t="shared" ca="1" si="164"/>
        <v>-15721561541691.637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-15721561541691.637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-65506506423.715149</v>
      </c>
      <c r="L4249" s="444">
        <f t="shared" ca="1" si="164"/>
        <v>-15787068048115.352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-15787068048115.352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-65779450200.480629</v>
      </c>
      <c r="L4250" s="444">
        <f t="shared" ca="1" si="164"/>
        <v>-15852847498315.832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-15852847498315.832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-66053531242.982635</v>
      </c>
      <c r="L4251" s="444">
        <f t="shared" ca="1" si="164"/>
        <v>-15918901029558.814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-15918901029558.814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-66328754289.828392</v>
      </c>
      <c r="L4252" s="444">
        <f t="shared" ca="1" si="164"/>
        <v>-15985229783848.643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-15985229783848.643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-66605124099.369331</v>
      </c>
      <c r="L4253" s="444">
        <f t="shared" ca="1" si="164"/>
        <v>-16051834907948.012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-16051834907948.012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-66882645449.783379</v>
      </c>
      <c r="L4254" s="444">
        <f t="shared" ca="1" si="164"/>
        <v>-16118717553397.795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-16118717553397.795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-67161323139.157478</v>
      </c>
      <c r="L4255" s="444">
        <f t="shared" ca="1" si="164"/>
        <v>-16185878876536.953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-16185878876536.953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-67441161985.570648</v>
      </c>
      <c r="L4256" s="444">
        <f t="shared" ca="1" si="164"/>
        <v>-16253320038522.523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-16253320038522.523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-67722166827.177177</v>
      </c>
      <c r="L4257" s="444">
        <f t="shared" ca="1" si="164"/>
        <v>-16321042205349.701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-16321042205349.701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-68004342522.290421</v>
      </c>
      <c r="L4258" s="444">
        <f t="shared" ca="1" si="164"/>
        <v>-16389046547871.992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-16389046547871.992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-68287693949.466637</v>
      </c>
      <c r="L4259" s="444">
        <f t="shared" ca="1" si="164"/>
        <v>-16457334241821.459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-16457334241821.459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-68572226007.589417</v>
      </c>
      <c r="L4260" s="444">
        <f t="shared" ca="1" si="164"/>
        <v>-16525906467829.049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-16525906467829.049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-68857943615.954376</v>
      </c>
      <c r="L4261" s="444">
        <f t="shared" ca="1" si="164"/>
        <v>-16594764411445.004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-16594764411445.004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-69144851714.354187</v>
      </c>
      <c r="L4262" s="444">
        <f t="shared" ca="1" si="164"/>
        <v>-16663909263159.357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-16663909263159.357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-69432955263.163986</v>
      </c>
      <c r="L4263" s="444">
        <f t="shared" ca="1" si="164"/>
        <v>-16733342218422.521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-16733342218422.521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-69722259243.427185</v>
      </c>
      <c r="L4264" s="444">
        <f t="shared" ca="1" si="164"/>
        <v>-16803064477665.949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-16803064477665.949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-70012768656.941452</v>
      </c>
      <c r="L4265" s="444">
        <f t="shared" ca="1" si="164"/>
        <v>-16873077246322.891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-16873077246322.891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-70304488526.345383</v>
      </c>
      <c r="L4266" s="444">
        <f t="shared" ca="1" si="164"/>
        <v>-16943381734849.236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-16943381734849.236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-70597423895.205154</v>
      </c>
      <c r="L4267" s="444">
        <f t="shared" ca="1" si="164"/>
        <v>-17013979158744.441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-17013979158744.441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-70891579828.101837</v>
      </c>
      <c r="L4268" s="444">
        <f t="shared" ca="1" si="164"/>
        <v>-17084870738572.543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-17084870738572.543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-71186961410.718918</v>
      </c>
      <c r="L4269" s="444">
        <f t="shared" ca="1" si="164"/>
        <v>-17156057699983.262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-17156057699983.262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-71483573749.930252</v>
      </c>
      <c r="L4270" s="444">
        <f t="shared" ca="1" si="164"/>
        <v>-17227541273733.191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-17227541273733.191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-71781421973.88829</v>
      </c>
      <c r="L4271" s="444">
        <f t="shared" ca="1" si="164"/>
        <v>-17299322695707.08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-17299322695707.08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-72080511232.112839</v>
      </c>
      <c r="L4272" s="444">
        <f t="shared" ca="1" si="164"/>
        <v>-17371403206939.193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-17371403206939.193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-72380846695.579971</v>
      </c>
      <c r="L4273" s="444">
        <f t="shared" ca="1" si="164"/>
        <v>-17443784053634.773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-17443784053634.773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-72682433556.811554</v>
      </c>
      <c r="L4274" s="444">
        <f t="shared" ca="1" si="164"/>
        <v>-17516466487191.586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-17516466487191.586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-72985277029.964935</v>
      </c>
      <c r="L4275" s="444">
        <f t="shared" ca="1" si="164"/>
        <v>-17589451764221.551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-17589451764221.551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-73289382350.923126</v>
      </c>
      <c r="L4276" s="444">
        <f t="shared" ca="1" si="164"/>
        <v>-17662741146572.473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-17662741146572.473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-73594754777.3853</v>
      </c>
      <c r="L4277" s="444">
        <f t="shared" ca="1" si="164"/>
        <v>-17736335901349.859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-17736335901349.859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-73901399588.957748</v>
      </c>
      <c r="L4278" s="444">
        <f t="shared" ca="1" si="164"/>
        <v>-17810237300938.816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-17810237300938.816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-74209322087.245071</v>
      </c>
      <c r="L4279" s="444">
        <f t="shared" ca="1" si="164"/>
        <v>-17884446623026.063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-17884446623026.063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-74518527595.941925</v>
      </c>
      <c r="L4280" s="444">
        <f t="shared" ca="1" si="164"/>
        <v>-17958965150622.004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-17958965150622.004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-74829021460.925018</v>
      </c>
      <c r="L4281" s="444">
        <f t="shared" ca="1" si="164"/>
        <v>-18033794172082.93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-18033794172082.93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-75140809050.345535</v>
      </c>
      <c r="L4282" s="444">
        <f t="shared" ca="1" si="164"/>
        <v>-18108934981133.273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-18108934981133.273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-75453895754.72197</v>
      </c>
      <c r="L4283" s="444">
        <f t="shared" ca="1" si="164"/>
        <v>-18184388876887.996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-18184388876887.996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-75768286987.03331</v>
      </c>
      <c r="L4284" s="444">
        <f t="shared" ca="1" si="164"/>
        <v>-18260157163875.031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-18260157163875.031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-76083988182.812622</v>
      </c>
      <c r="L4285" s="444">
        <f t="shared" ca="1" si="164"/>
        <v>-18336241152057.844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-18336241152057.844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-76401004800.241013</v>
      </c>
      <c r="L4286" s="444">
        <f t="shared" ca="1" si="164"/>
        <v>-18412642156858.086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-18412642156858.086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-76719342320.24202</v>
      </c>
      <c r="L4287" s="444">
        <f t="shared" ca="1" si="164"/>
        <v>-18489361499178.328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-18489361499178.328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-77039006246.57637</v>
      </c>
      <c r="L4288" s="444">
        <f t="shared" ca="1" si="164"/>
        <v>-18566400505424.906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-18566400505424.906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-77360002105.937103</v>
      </c>
      <c r="L4289" s="444">
        <f t="shared" ca="1" si="164"/>
        <v>-18643760507530.844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-18643760507530.844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-77682335448.045181</v>
      </c>
      <c r="L4290" s="444">
        <f t="shared" ca="1" si="164"/>
        <v>-18721442842978.891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-18721442842978.891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-78006011845.745377</v>
      </c>
      <c r="L4291" s="444">
        <f t="shared" ca="1" si="164"/>
        <v>-18799448854824.637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-18799448854824.637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-78331036895.102646</v>
      </c>
      <c r="L4292" s="444">
        <f t="shared" ca="1" si="164"/>
        <v>-18877779891719.738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-18877779891719.738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-78657416215.498901</v>
      </c>
      <c r="L4293" s="444">
        <f t="shared" ca="1" si="164"/>
        <v>-18956437307935.238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-18956437307935.238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-78985155449.730164</v>
      </c>
      <c r="L4294" s="444">
        <f t="shared" ca="1" si="164"/>
        <v>-19035422463384.969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-19035422463384.969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-79314260264.104034</v>
      </c>
      <c r="L4295" s="444">
        <f t="shared" ca="1" si="164"/>
        <v>-19114736723649.074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-19114736723649.074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-79644736348.537811</v>
      </c>
      <c r="L4296" s="444">
        <f t="shared" ca="1" si="164"/>
        <v>-19194381459997.613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-19194381459997.613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-79976589416.656723</v>
      </c>
      <c r="L4297" s="444">
        <f t="shared" ca="1" si="164"/>
        <v>-19274358049414.27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-19274358049414.27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-80309825205.892792</v>
      </c>
      <c r="L4298" s="444">
        <f t="shared" ca="1" si="164"/>
        <v>-19354667874620.164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-19354667874620.164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-80644449477.584015</v>
      </c>
      <c r="L4299" s="444">
        <f t="shared" ca="1" si="164"/>
        <v>-19435312324097.75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-19435312324097.75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-80980468017.073959</v>
      </c>
      <c r="L4300" s="444">
        <f t="shared" ca="1" si="164"/>
        <v>-19516292792114.824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-19516292792114.824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-81317886633.811768</v>
      </c>
      <c r="L4301" s="444">
        <f t="shared" ca="1" si="164"/>
        <v>-19597610678748.637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-19597610678748.637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-81656711161.452652</v>
      </c>
      <c r="L4302" s="444">
        <f t="shared" ca="1" si="164"/>
        <v>-19679267389910.09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-19679267389910.09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-81996947457.95871</v>
      </c>
      <c r="L4303" s="444">
        <f t="shared" ca="1" si="164"/>
        <v>-19761264337368.047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-19761264337368.047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-82338601405.700195</v>
      </c>
      <c r="L4304" s="444">
        <f t="shared" ca="1" si="164"/>
        <v>-19843602938773.746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-19843602938773.746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-82681678911.557281</v>
      </c>
      <c r="L4305" s="444">
        <f t="shared" ca="1" si="164"/>
        <v>-19926284617685.305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-19926284617685.305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-83026185907.022095</v>
      </c>
      <c r="L4306" s="444">
        <f t="shared" ca="1" si="164"/>
        <v>-20009310803592.328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-20009310803592.328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-83372128348.301361</v>
      </c>
      <c r="L4307" s="444">
        <f t="shared" ca="1" si="164"/>
        <v>-20092682931940.629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-20092682931940.629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-83719512216.419281</v>
      </c>
      <c r="L4308" s="444">
        <f t="shared" ca="1" si="164"/>
        <v>-20176402444157.047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-20176402444157.047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-84068343517.32103</v>
      </c>
      <c r="L4309" s="444">
        <f t="shared" ca="1" si="164"/>
        <v>-20260470787674.367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-20260470787674.367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-84418628281.976532</v>
      </c>
      <c r="L4310" s="444">
        <f t="shared" ca="1" si="164"/>
        <v>-20344889415956.344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-20344889415956.344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-84770372566.484772</v>
      </c>
      <c r="L4311" s="444">
        <f t="shared" ca="1" si="164"/>
        <v>-20429659788522.828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-20429659788522.828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-85123582452.178452</v>
      </c>
      <c r="L4312" s="444">
        <f t="shared" ca="1" si="164"/>
        <v>-20514783370975.008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-20514783370975.008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-85478264045.729202</v>
      </c>
      <c r="L4313" s="444">
        <f t="shared" ca="1" si="164"/>
        <v>-20600261635020.738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-20600261635020.738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-85834423479.253082</v>
      </c>
      <c r="L4314" s="444">
        <f t="shared" ca="1" si="164"/>
        <v>-20686096058499.992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-20686096058499.992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-86192066910.416626</v>
      </c>
      <c r="L4315" s="444">
        <f t="shared" ca="1" si="164"/>
        <v>-20772288125410.41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-20772288125410.41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-86551200522.543381</v>
      </c>
      <c r="L4316" s="444">
        <f t="shared" ca="1" si="164"/>
        <v>-20858839325932.953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-20858839325932.953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-86911830524.720642</v>
      </c>
      <c r="L4317" s="444">
        <f t="shared" ca="1" si="164"/>
        <v>-20945751156457.672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-20945751156457.672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-87273963151.906967</v>
      </c>
      <c r="L4318" s="444">
        <f t="shared" ca="1" si="164"/>
        <v>-21033025119609.578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-21033025119609.578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-87637604665.039902</v>
      </c>
      <c r="L4319" s="444">
        <f t="shared" ca="1" si="164"/>
        <v>-21120662724274.617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-21120662724274.617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-88002761351.144241</v>
      </c>
      <c r="L4320" s="444">
        <f t="shared" ca="1" si="164"/>
        <v>-21208665485625.762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-21208665485625.762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-88369439523.440674</v>
      </c>
      <c r="L4321" s="444">
        <f t="shared" ca="1" si="164"/>
        <v>-21297034925149.203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-21297034925149.203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-88737645521.455017</v>
      </c>
      <c r="L4322" s="444">
        <f t="shared" ca="1" si="164"/>
        <v>-21385772570670.656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-21385772570670.656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-89107385711.127731</v>
      </c>
      <c r="L4323" s="444">
        <f t="shared" ca="1" si="164"/>
        <v>-21474879956381.785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-21474879956381.785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-89478666484.924103</v>
      </c>
      <c r="L4324" s="444">
        <f t="shared" ca="1" si="164"/>
        <v>-21564358622866.711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-21564358622866.711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-89851494261.944626</v>
      </c>
      <c r="L4325" s="444">
        <f t="shared" ca="1" si="164"/>
        <v>-21654210117128.656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-21654210117128.656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-90225875488.036072</v>
      </c>
      <c r="L4326" s="444">
        <f t="shared" ca="1" si="164"/>
        <v>-21744435992616.691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-21744435992616.691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-90601816635.902878</v>
      </c>
      <c r="L4327" s="444">
        <f t="shared" ca="1" si="164"/>
        <v>-21835037809252.594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-21835037809252.594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-90979324205.219147</v>
      </c>
      <c r="L4328" s="444">
        <f t="shared" ca="1" si="164"/>
        <v>-21926017133457.813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-21926017133457.813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-91358404722.740891</v>
      </c>
      <c r="L4329" s="444">
        <f t="shared" ca="1" si="164"/>
        <v>-22017375538180.555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-22017375538180.555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-91739064742.418976</v>
      </c>
      <c r="L4330" s="444">
        <f t="shared" ca="1" si="164"/>
        <v>-22109114602922.973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-22109114602922.973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-92121310845.51239</v>
      </c>
      <c r="L4331" s="444">
        <f t="shared" ca="1" si="164"/>
        <v>-22201235913768.484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-22201235913768.484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-92505149640.702011</v>
      </c>
      <c r="L4332" s="444">
        <f t="shared" ca="1" si="164"/>
        <v>-22293741063409.188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-22293741063409.188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-92890587764.204941</v>
      </c>
      <c r="L4333" s="444">
        <f t="shared" ca="1" si="164"/>
        <v>-22386631651173.391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-22386631651173.391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-93277631879.88913</v>
      </c>
      <c r="L4334" s="444">
        <f t="shared" ca="1" si="164"/>
        <v>-22479909283053.281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-22479909283053.281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-93666288679.388672</v>
      </c>
      <c r="L4335" s="444">
        <f t="shared" ca="1" si="164"/>
        <v>-22573575571732.672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-22573575571732.672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-94056564882.219467</v>
      </c>
      <c r="L4336" s="444">
        <f t="shared" ca="1" si="164"/>
        <v>-22667632136614.891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-22667632136614.891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-94448467235.89537</v>
      </c>
      <c r="L4337" s="444">
        <f t="shared" ca="1" si="164"/>
        <v>-22762080603850.785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-22762080603850.785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-94842002516.044937</v>
      </c>
      <c r="L4338" s="444">
        <f t="shared" ca="1" si="164"/>
        <v>-22856922606366.832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-22856922606366.832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-95237177526.528473</v>
      </c>
      <c r="L4339" s="444">
        <f t="shared" ca="1" si="164"/>
        <v>-22952159783893.359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-22952159783893.359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-95633999099.555664</v>
      </c>
      <c r="L4340" s="444">
        <f t="shared" ca="1" si="164"/>
        <v>-23047793782992.914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-23047793782992.914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-96032474095.803802</v>
      </c>
      <c r="L4341" s="444">
        <f t="shared" ca="1" si="164"/>
        <v>-23143826257088.719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-23143826257088.719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-96432609404.536331</v>
      </c>
      <c r="L4342" s="444">
        <f t="shared" ca="1" si="164"/>
        <v>-23240258866493.254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-23240258866493.254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-96834411943.721893</v>
      </c>
      <c r="L4343" s="444">
        <f t="shared" ref="L4343:L4597" ca="1" si="169">I4343-J4343+K4343</f>
        <v>-23337093278436.977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-23337093278436.977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-97237888660.154068</v>
      </c>
      <c r="L4344" s="444">
        <f t="shared" ca="1" si="169"/>
        <v>-23434331167097.129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-23434331167097.129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-97643046529.571365</v>
      </c>
      <c r="L4345" s="444">
        <f t="shared" ca="1" si="169"/>
        <v>-23531974213626.699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-23531974213626.699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-98049892556.777908</v>
      </c>
      <c r="L4346" s="444">
        <f t="shared" ca="1" si="169"/>
        <v>-23630024106183.477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-23630024106183.477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-98458433775.764481</v>
      </c>
      <c r="L4347" s="444">
        <f t="shared" ca="1" si="169"/>
        <v>-23728482539959.242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-23728482539959.242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-98868677249.83017</v>
      </c>
      <c r="L4348" s="444">
        <f t="shared" ca="1" si="169"/>
        <v>-23827351217209.074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-23827351217209.074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-99280630071.704468</v>
      </c>
      <c r="L4349" s="444">
        <f t="shared" ca="1" si="169"/>
        <v>-23926631847280.777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-23926631847280.777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-99694299363.669907</v>
      </c>
      <c r="L4350" s="444">
        <f t="shared" ca="1" si="169"/>
        <v>-24026326146644.445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-24026326146644.445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-100109692277.68518</v>
      </c>
      <c r="L4351" s="444">
        <f t="shared" ca="1" si="169"/>
        <v>-24126435838922.129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-24126435838922.129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-100526815995.50887</v>
      </c>
      <c r="L4352" s="444">
        <f t="shared" ca="1" si="169"/>
        <v>-24226962654917.637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-24226962654917.637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-100945677728.82349</v>
      </c>
      <c r="L4353" s="444">
        <f t="shared" ca="1" si="169"/>
        <v>-24327908332646.461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-24327908332646.461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-101366284719.36026</v>
      </c>
      <c r="L4354" s="444">
        <f t="shared" ca="1" si="169"/>
        <v>-24429274617365.82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-24429274617365.82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-101788644239.02425</v>
      </c>
      <c r="L4355" s="444">
        <f t="shared" ca="1" si="169"/>
        <v>-24531063261604.844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-24531063261604.844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-102212763590.02019</v>
      </c>
      <c r="L4356" s="444">
        <f t="shared" ca="1" si="169"/>
        <v>-24633276025194.863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-24633276025194.863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-102638650104.97859</v>
      </c>
      <c r="L4357" s="444">
        <f t="shared" ca="1" si="169"/>
        <v>-24735914675299.844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-24735914675299.844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-103066311147.08269</v>
      </c>
      <c r="L4358" s="444">
        <f t="shared" ca="1" si="169"/>
        <v>-24838980986446.926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-24838980986446.926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-103495754110.19553</v>
      </c>
      <c r="L4359" s="444">
        <f t="shared" ca="1" si="169"/>
        <v>-24942476740557.121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-24942476740557.121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-103926986418.98801</v>
      </c>
      <c r="L4360" s="444">
        <f t="shared" ca="1" si="169"/>
        <v>-25046403726976.109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-25046403726976.109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-104360015529.06712</v>
      </c>
      <c r="L4361" s="444">
        <f t="shared" ca="1" si="169"/>
        <v>-25150763742505.176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-25150763742505.176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-104794848927.1049</v>
      </c>
      <c r="L4362" s="444">
        <f t="shared" ca="1" si="169"/>
        <v>-25255558591432.281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-25255558591432.281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-105231494130.96783</v>
      </c>
      <c r="L4363" s="444">
        <f t="shared" ca="1" si="169"/>
        <v>-25360790085563.25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-25360790085563.25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-105669958689.84688</v>
      </c>
      <c r="L4364" s="444">
        <f t="shared" ca="1" si="169"/>
        <v>-25466460044253.098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-25466460044253.098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-106110250184.38791</v>
      </c>
      <c r="L4365" s="444">
        <f t="shared" ca="1" si="169"/>
        <v>-25572570294437.484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-25572570294437.484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-106552376226.82285</v>
      </c>
      <c r="L4366" s="444">
        <f t="shared" ca="1" si="169"/>
        <v>-25679122670664.309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-25679122670664.309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-106996344461.10129</v>
      </c>
      <c r="L4367" s="444">
        <f t="shared" ca="1" si="169"/>
        <v>-25786119015125.41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-25786119015125.41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-107442162563.02254</v>
      </c>
      <c r="L4368" s="444">
        <f t="shared" ca="1" si="169"/>
        <v>-25893561177688.434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-25893561177688.434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-107889838240.36847</v>
      </c>
      <c r="L4369" s="444">
        <f t="shared" ca="1" si="169"/>
        <v>-26001451015928.801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-26001451015928.801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-108339379233.03667</v>
      </c>
      <c r="L4370" s="444">
        <f t="shared" ca="1" si="169"/>
        <v>-26109790395161.836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-26109790395161.836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-108790793313.17432</v>
      </c>
      <c r="L4371" s="444">
        <f t="shared" ca="1" si="169"/>
        <v>-26218581188475.012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-26218581188475.012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-109244088285.31255</v>
      </c>
      <c r="L4372" s="444">
        <f t="shared" ca="1" si="169"/>
        <v>-26327825276760.324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-26327825276760.324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-109699271986.50134</v>
      </c>
      <c r="L4373" s="444">
        <f t="shared" ca="1" si="169"/>
        <v>-26437524548746.824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-26437524548746.824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-110156352286.4451</v>
      </c>
      <c r="L4374" s="444">
        <f t="shared" ca="1" si="169"/>
        <v>-26547680901033.27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-26547680901033.27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-110615337087.63863</v>
      </c>
      <c r="L4375" s="444">
        <f t="shared" ca="1" si="169"/>
        <v>-26658296238120.906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-26658296238120.906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-111076234325.50377</v>
      </c>
      <c r="L4376" s="444">
        <f t="shared" ca="1" si="169"/>
        <v>-26769372472446.41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-26769372472446.41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-111539051968.5267</v>
      </c>
      <c r="L4377" s="444">
        <f t="shared" ca="1" si="169"/>
        <v>-26880911524414.938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-26880911524414.938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-112003798018.39557</v>
      </c>
      <c r="L4378" s="444">
        <f t="shared" ca="1" si="169"/>
        <v>-26992915322433.332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-26992915322433.332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-112470480510.13889</v>
      </c>
      <c r="L4379" s="444">
        <f t="shared" ca="1" si="169"/>
        <v>-27105385802943.473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-27105385802943.473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-112939107512.26447</v>
      </c>
      <c r="L4380" s="444">
        <f t="shared" ca="1" si="169"/>
        <v>-27218324910455.738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-27218324910455.738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-113409687126.89891</v>
      </c>
      <c r="L4381" s="444">
        <f t="shared" ca="1" si="169"/>
        <v>-27331734597582.637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-27331734597582.637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-113882227489.92766</v>
      </c>
      <c r="L4382" s="444">
        <f t="shared" ca="1" si="169"/>
        <v>-27445616825072.563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-27445616825072.563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-114356736771.13568</v>
      </c>
      <c r="L4383" s="444">
        <f t="shared" ca="1" si="169"/>
        <v>-27559973561843.699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-27559973561843.699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-114833223174.34872</v>
      </c>
      <c r="L4384" s="444">
        <f t="shared" ca="1" si="169"/>
        <v>-27674806785018.047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-27674806785018.047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-115311694937.57521</v>
      </c>
      <c r="L4385" s="444">
        <f t="shared" ca="1" si="169"/>
        <v>-27790118479955.621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-27790118479955.621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-115792160333.14842</v>
      </c>
      <c r="L4386" s="444">
        <f t="shared" ca="1" si="169"/>
        <v>-27905910640288.77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-27905910640288.77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-116274627667.86987</v>
      </c>
      <c r="L4387" s="444">
        <f t="shared" ca="1" si="169"/>
        <v>-28022185267956.641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-28022185267956.641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-116759105283.15266</v>
      </c>
      <c r="L4388" s="444">
        <f t="shared" ca="1" si="169"/>
        <v>-28138944373239.793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-28138944373239.793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-117245601555.1658</v>
      </c>
      <c r="L4389" s="444">
        <f t="shared" ca="1" si="169"/>
        <v>-28256189974794.957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-28256189974794.957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-117734124894.97897</v>
      </c>
      <c r="L4390" s="444">
        <f t="shared" ca="1" si="169"/>
        <v>-28373924099689.938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-28373924099689.938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-118224683748.70805</v>
      </c>
      <c r="L4391" s="444">
        <f t="shared" ca="1" si="169"/>
        <v>-28492148783438.645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-28492148783438.645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-118717286597.66101</v>
      </c>
      <c r="L4392" s="444">
        <f t="shared" ca="1" si="169"/>
        <v>-28610866070036.305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-28610866070036.305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-119211941958.4846</v>
      </c>
      <c r="L4393" s="444">
        <f t="shared" ca="1" si="169"/>
        <v>-28730078011994.789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-28730078011994.789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-119708658383.31161</v>
      </c>
      <c r="L4394" s="444">
        <f t="shared" ca="1" si="169"/>
        <v>-28849786670378.102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-28849786670378.102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-120207444459.90875</v>
      </c>
      <c r="L4395" s="444">
        <f t="shared" ca="1" si="169"/>
        <v>-28969994114838.012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-28969994114838.012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-120708308811.82503</v>
      </c>
      <c r="L4396" s="444">
        <f t="shared" ca="1" si="169"/>
        <v>-29090702423649.836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-29090702423649.836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-121211260098.54099</v>
      </c>
      <c r="L4397" s="444">
        <f t="shared" ca="1" si="169"/>
        <v>-29211913683748.375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-29211913683748.375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-121716307015.61821</v>
      </c>
      <c r="L4398" s="444">
        <f t="shared" ca="1" si="169"/>
        <v>-29333629990763.992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-29333629990763.992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-122223458294.84995</v>
      </c>
      <c r="L4399" s="444">
        <f t="shared" ca="1" si="169"/>
        <v>-29455853449058.844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-29455853449058.844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-122732722704.41183</v>
      </c>
      <c r="L4400" s="444">
        <f t="shared" ca="1" si="169"/>
        <v>-29578586171763.254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-29578586171763.254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-123244109049.01357</v>
      </c>
      <c r="L4401" s="444">
        <f t="shared" ca="1" si="169"/>
        <v>-29701830280812.266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-29701830280812.266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-123757626170.0511</v>
      </c>
      <c r="L4402" s="444">
        <f t="shared" ca="1" si="169"/>
        <v>-29825587906982.316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-29825587906982.316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-124273282945.75964</v>
      </c>
      <c r="L4403" s="444">
        <f t="shared" ca="1" si="169"/>
        <v>-29949861189928.074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-29949861189928.074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-124791088291.36697</v>
      </c>
      <c r="L4404" s="444">
        <f t="shared" ca="1" si="169"/>
        <v>-30074652278219.441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-30074652278219.441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-125311051159.24765</v>
      </c>
      <c r="L4405" s="444">
        <f t="shared" ca="1" si="169"/>
        <v>-30199963329378.688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-30199963329378.688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-125833180539.07785</v>
      </c>
      <c r="L4406" s="444">
        <f t="shared" ca="1" si="169"/>
        <v>-30325796509917.766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-30325796509917.766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-126357485457.99069</v>
      </c>
      <c r="L4407" s="444">
        <f t="shared" ca="1" si="169"/>
        <v>-30452153995375.758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-30452153995375.758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-126883974980.73232</v>
      </c>
      <c r="L4408" s="444">
        <f t="shared" ca="1" si="169"/>
        <v>-30579037970356.488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-30579037970356.488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-127412658209.8187</v>
      </c>
      <c r="L4409" s="444">
        <f t="shared" ca="1" si="169"/>
        <v>-30706450628566.309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-30706450628566.309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-127943544285.69295</v>
      </c>
      <c r="L4410" s="444">
        <f t="shared" ca="1" si="169"/>
        <v>-30834394172852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-30834394172852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-128476642386.88335</v>
      </c>
      <c r="L4411" s="444">
        <f t="shared" ca="1" si="169"/>
        <v>-30962870815238.883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-30962870815238.883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-129011961730.162</v>
      </c>
      <c r="L4412" s="444">
        <f t="shared" ca="1" si="169"/>
        <v>-31091882776969.043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-31091882776969.043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-129549511570.70435</v>
      </c>
      <c r="L4413" s="444">
        <f t="shared" ca="1" si="169"/>
        <v>-31221432288539.746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-31221432288539.746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-130089301202.24895</v>
      </c>
      <c r="L4414" s="444">
        <f t="shared" ca="1" si="169"/>
        <v>-31351521589741.996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-31351521589741.996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-130631339957.25832</v>
      </c>
      <c r="L4415" s="444">
        <f t="shared" ca="1" si="169"/>
        <v>-31482152929699.254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-31482152929699.254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-131175637207.08025</v>
      </c>
      <c r="L4416" s="444">
        <f t="shared" ca="1" si="169"/>
        <v>-31613328566906.336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-31613328566906.336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-131722202362.10974</v>
      </c>
      <c r="L4417" s="444">
        <f t="shared" ca="1" si="169"/>
        <v>-31745050769268.445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-31745050769268.445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-132271044871.95186</v>
      </c>
      <c r="L4418" s="444">
        <f t="shared" ca="1" si="169"/>
        <v>-31877321814140.398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-31877321814140.398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-132822174225.58499</v>
      </c>
      <c r="L4419" s="444">
        <f t="shared" ca="1" si="169"/>
        <v>-32010143988365.984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-32010143988365.984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-133375599951.52493</v>
      </c>
      <c r="L4420" s="444">
        <f t="shared" ca="1" si="169"/>
        <v>-32143519588317.508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-32143519588317.508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-133931331617.98961</v>
      </c>
      <c r="L4421" s="444">
        <f t="shared" ca="1" si="169"/>
        <v>-32277450919935.496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-32277450919935.496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-134489378833.06458</v>
      </c>
      <c r="L4422" s="444">
        <f t="shared" ca="1" si="169"/>
        <v>-32411940298768.563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-32411940298768.563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-135049751244.869</v>
      </c>
      <c r="L4423" s="444">
        <f t="shared" ca="1" si="169"/>
        <v>-32546990050013.43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-32546990050013.43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-135612458541.72261</v>
      </c>
      <c r="L4424" s="444">
        <f t="shared" ca="1" si="169"/>
        <v>-32682602508555.152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-32682602508555.152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-136177510452.31313</v>
      </c>
      <c r="L4425" s="444">
        <f t="shared" ca="1" si="169"/>
        <v>-32818780019007.465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-32818780019007.465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-136744916745.86444</v>
      </c>
      <c r="L4426" s="444">
        <f t="shared" ca="1" si="169"/>
        <v>-32955524935753.328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-32955524935753.328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-137314687232.30554</v>
      </c>
      <c r="L4427" s="444">
        <f t="shared" ca="1" si="169"/>
        <v>-33092839622985.633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-33092839622985.633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-137886831762.44012</v>
      </c>
      <c r="L4428" s="444">
        <f t="shared" ca="1" si="169"/>
        <v>-33230726454748.074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-33230726454748.074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-138461360228.11697</v>
      </c>
      <c r="L4429" s="444">
        <f t="shared" ca="1" si="169"/>
        <v>-33369187814976.191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-33369187814976.191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-139038282562.40079</v>
      </c>
      <c r="L4430" s="444">
        <f t="shared" ca="1" si="169"/>
        <v>-33508226097538.594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-33508226097538.594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-139617608739.74411</v>
      </c>
      <c r="L4431" s="444">
        <f t="shared" ca="1" si="169"/>
        <v>-33647843706278.336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-33647843706278.336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-140199348776.15973</v>
      </c>
      <c r="L4432" s="444">
        <f t="shared" ca="1" si="169"/>
        <v>-33788043055054.496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-33788043055054.496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-140783512729.39371</v>
      </c>
      <c r="L4433" s="444">
        <f t="shared" ca="1" si="169"/>
        <v>-33928826567783.891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-33928826567783.891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-141370110699.09955</v>
      </c>
      <c r="L4434" s="444">
        <f t="shared" ca="1" si="169"/>
        <v>-34070196678482.988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-34070196678482.988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-141959152827.01242</v>
      </c>
      <c r="L4435" s="444">
        <f t="shared" ca="1" si="169"/>
        <v>-34212155831310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-34212155831310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-142550649297.125</v>
      </c>
      <c r="L4436" s="444">
        <f t="shared" ca="1" si="169"/>
        <v>-34354706480607.125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-34354706480607.125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-143144610335.86304</v>
      </c>
      <c r="L4437" s="444">
        <f t="shared" ca="1" si="169"/>
        <v>-34497851090942.988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-34497851090942.988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-143741046212.26245</v>
      </c>
      <c r="L4438" s="444">
        <f t="shared" ca="1" si="169"/>
        <v>-34641592137155.25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-34641592137155.25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-144339967238.14685</v>
      </c>
      <c r="L4439" s="444">
        <f t="shared" ca="1" si="169"/>
        <v>-34785932104393.398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-34785932104393.398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-144941383768.30582</v>
      </c>
      <c r="L4440" s="444">
        <f t="shared" ca="1" si="169"/>
        <v>-34930873488161.703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-34930873488161.703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-145545306200.67374</v>
      </c>
      <c r="L4441" s="444">
        <f t="shared" ca="1" si="169"/>
        <v>-35076418794362.375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-35076418794362.375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-146151744976.50989</v>
      </c>
      <c r="L4442" s="444">
        <f t="shared" ca="1" si="169"/>
        <v>-35222570539338.883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-35222570539338.883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-146760710580.57867</v>
      </c>
      <c r="L4443" s="444">
        <f t="shared" ca="1" si="169"/>
        <v>-35369331249919.461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-35369331249919.461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-147372213541.33109</v>
      </c>
      <c r="L4444" s="444">
        <f t="shared" ca="1" si="169"/>
        <v>-35516703463460.789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-35516703463460.789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-147986264431.08661</v>
      </c>
      <c r="L4445" s="444">
        <f t="shared" ca="1" si="169"/>
        <v>-35664689727891.875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-35664689727891.875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-148602873866.21616</v>
      </c>
      <c r="L4446" s="444">
        <f t="shared" ca="1" si="169"/>
        <v>-35813292601758.094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-35813292601758.094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-149222052507.32538</v>
      </c>
      <c r="L4447" s="444">
        <f t="shared" ca="1" si="169"/>
        <v>-35962514654265.422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-35962514654265.422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-149843811059.43927</v>
      </c>
      <c r="L4448" s="444">
        <f t="shared" ca="1" si="169"/>
        <v>-36112358465324.859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-36112358465324.859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-150468160272.18692</v>
      </c>
      <c r="L4449" s="444">
        <f t="shared" ca="1" si="169"/>
        <v>-36262826625597.047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-36262826625597.047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-151095110939.9877</v>
      </c>
      <c r="L4450" s="444">
        <f t="shared" ca="1" si="169"/>
        <v>-36413921736537.031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-36413921736537.031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-151724673902.23764</v>
      </c>
      <c r="L4451" s="444">
        <f t="shared" ca="1" si="169"/>
        <v>-36565646410439.266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-36565646410439.266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-152356860043.49695</v>
      </c>
      <c r="L4452" s="444">
        <f t="shared" ca="1" si="169"/>
        <v>-36718003270482.766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-36718003270482.766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-152991680293.67819</v>
      </c>
      <c r="L4453" s="444">
        <f t="shared" ca="1" si="169"/>
        <v>-36870994950776.445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-36870994950776.445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-153629145628.2352</v>
      </c>
      <c r="L4454" s="444">
        <f t="shared" ca="1" si="169"/>
        <v>-37024624096404.68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-37024624096404.68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-154269267068.35284</v>
      </c>
      <c r="L4455" s="444">
        <f t="shared" ca="1" si="169"/>
        <v>-37178893363473.031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-37178893363473.031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-154912055681.13763</v>
      </c>
      <c r="L4456" s="444">
        <f t="shared" ca="1" si="169"/>
        <v>-37333805419154.172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-37333805419154.172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-155557522579.80905</v>
      </c>
      <c r="L4457" s="444">
        <f t="shared" ca="1" si="169"/>
        <v>-37489362941733.984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-37489362941733.984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-156205678923.8916</v>
      </c>
      <c r="L4458" s="444">
        <f t="shared" ca="1" si="169"/>
        <v>-37645568620657.875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-37645568620657.875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-156856535919.40781</v>
      </c>
      <c r="L4459" s="444">
        <f t="shared" ca="1" si="169"/>
        <v>-37802425156577.281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-37802425156577.281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-157510104819.07199</v>
      </c>
      <c r="L4460" s="444">
        <f t="shared" ca="1" si="169"/>
        <v>-37959935261396.352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-37959935261396.352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-158166396922.4848</v>
      </c>
      <c r="L4461" s="444">
        <f t="shared" ca="1" si="169"/>
        <v>-38118101658318.836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-38118101658318.836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-158825423576.32849</v>
      </c>
      <c r="L4462" s="444">
        <f t="shared" ca="1" si="169"/>
        <v>-38276927081895.164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-38276927081895.164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-159487196174.56317</v>
      </c>
      <c r="L4463" s="444">
        <f t="shared" ca="1" si="169"/>
        <v>-38436414278069.727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-38436414278069.727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-160151726158.62387</v>
      </c>
      <c r="L4464" s="444">
        <f t="shared" ca="1" si="169"/>
        <v>-38596566004228.352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-38596566004228.352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-160819025017.61813</v>
      </c>
      <c r="L4465" s="444">
        <f t="shared" ca="1" si="169"/>
        <v>-38757385029245.969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-38757385029245.969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-161489104288.52487</v>
      </c>
      <c r="L4466" s="444">
        <f t="shared" ca="1" si="169"/>
        <v>-38918874133534.492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-38918874133534.492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-162161975556.39371</v>
      </c>
      <c r="L4467" s="444">
        <f t="shared" ca="1" si="169"/>
        <v>-39081036109090.883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-39081036109090.883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-162837650454.54535</v>
      </c>
      <c r="L4468" s="444">
        <f t="shared" ca="1" si="169"/>
        <v>-39243873759545.43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-39243873759545.43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-163516140664.77261</v>
      </c>
      <c r="L4469" s="444">
        <f t="shared" ca="1" si="169"/>
        <v>-39407389900210.203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-39407389900210.203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-164197457917.54251</v>
      </c>
      <c r="L4470" s="444">
        <f t="shared" ca="1" si="169"/>
        <v>-39571587358127.742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-39571587358127.742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-164881613992.19891</v>
      </c>
      <c r="L4471" s="444">
        <f t="shared" ca="1" si="169"/>
        <v>-39736468972119.938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-39736468972119.938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-165568620717.16641</v>
      </c>
      <c r="L4472" s="444">
        <f t="shared" ca="1" si="169"/>
        <v>-39902037592837.102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-39902037592837.102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-166258489970.1546</v>
      </c>
      <c r="L4473" s="444">
        <f t="shared" ca="1" si="169"/>
        <v>-40068296082807.258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-40068296082807.258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-166951233678.36359</v>
      </c>
      <c r="L4474" s="444">
        <f t="shared" ca="1" si="169"/>
        <v>-40235247316485.625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-40235247316485.625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-167646863818.69009</v>
      </c>
      <c r="L4475" s="444">
        <f t="shared" ca="1" si="169"/>
        <v>-40402894180304.313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-40402894180304.313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-168345392417.93463</v>
      </c>
      <c r="L4476" s="444">
        <f t="shared" ca="1" si="169"/>
        <v>-40571239572722.25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-40571239572722.25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-169046831553.00937</v>
      </c>
      <c r="L4477" s="444">
        <f t="shared" ca="1" si="169"/>
        <v>-40740286404275.258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-40740286404275.258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-169751193351.14691</v>
      </c>
      <c r="L4478" s="444">
        <f t="shared" ca="1" si="169"/>
        <v>-40910037597626.406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-40910037597626.406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-170458489990.11002</v>
      </c>
      <c r="L4479" s="444">
        <f t="shared" ca="1" si="169"/>
        <v>-41080496087616.516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-41080496087616.516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-171168733698.40216</v>
      </c>
      <c r="L4480" s="444">
        <f t="shared" ca="1" si="169"/>
        <v>-41251664821314.914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-41251664821314.914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-171881936755.47882</v>
      </c>
      <c r="L4481" s="444">
        <f t="shared" ca="1" si="169"/>
        <v>-41423546758070.391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-41423546758070.391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-172598111491.95996</v>
      </c>
      <c r="L4482" s="444">
        <f t="shared" ca="1" si="169"/>
        <v>-41596144869562.352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-41596144869562.352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-173317270289.84314</v>
      </c>
      <c r="L4483" s="444">
        <f t="shared" ca="1" si="169"/>
        <v>-41769462139852.195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-41769462139852.195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-174039425582.71747</v>
      </c>
      <c r="L4484" s="444">
        <f t="shared" ca="1" si="169"/>
        <v>-41943501565434.914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-41943501565434.914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-174764589855.97882</v>
      </c>
      <c r="L4485" s="444">
        <f t="shared" ca="1" si="169"/>
        <v>-42118266155290.891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-42118266155290.891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-175492775647.04538</v>
      </c>
      <c r="L4486" s="444">
        <f t="shared" ca="1" si="169"/>
        <v>-42293758930937.938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-42293758930937.938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-176223995545.57474</v>
      </c>
      <c r="L4487" s="444">
        <f t="shared" ca="1" si="169"/>
        <v>-42469982926483.516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-42469982926483.516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-176958262193.6813</v>
      </c>
      <c r="L4488" s="444">
        <f t="shared" ca="1" si="169"/>
        <v>-42646941188677.195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-42646941188677.195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-177695588286.15497</v>
      </c>
      <c r="L4489" s="444">
        <f t="shared" ca="1" si="169"/>
        <v>-42824636776963.352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-42824636776963.352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-178435986570.68063</v>
      </c>
      <c r="L4490" s="444">
        <f t="shared" ca="1" si="169"/>
        <v>-43003072763534.031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-43003072763534.031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-179179469848.05847</v>
      </c>
      <c r="L4491" s="444">
        <f t="shared" ca="1" si="169"/>
        <v>-43182252233382.086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-43182252233382.086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-179926050972.42535</v>
      </c>
      <c r="L4492" s="444">
        <f t="shared" ca="1" si="169"/>
        <v>-43362178284354.508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-43362178284354.508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-180675742851.47711</v>
      </c>
      <c r="L4493" s="444">
        <f t="shared" ca="1" si="169"/>
        <v>-43542854027205.984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-43542854027205.984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-181428558446.69159</v>
      </c>
      <c r="L4494" s="444">
        <f t="shared" ca="1" si="169"/>
        <v>-43724282585652.68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-43724282585652.68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-182184510773.55283</v>
      </c>
      <c r="L4495" s="444">
        <f t="shared" ca="1" si="169"/>
        <v>-43906467096426.234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-43906467096426.234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-182943612901.77597</v>
      </c>
      <c r="L4496" s="444">
        <f t="shared" ca="1" si="169"/>
        <v>-44089410709328.008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-44089410709328.008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-183705877955.53336</v>
      </c>
      <c r="L4497" s="444">
        <f t="shared" ca="1" si="169"/>
        <v>-44273116587283.539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-44273116587283.539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-184471319113.6814</v>
      </c>
      <c r="L4498" s="444">
        <f t="shared" ca="1" si="169"/>
        <v>-44457587906397.219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-44457587906397.219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-185239949609.9884</v>
      </c>
      <c r="L4499" s="444">
        <f t="shared" ca="1" si="169"/>
        <v>-44642827856007.211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-44642827856007.211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-186011782733.36337</v>
      </c>
      <c r="L4500" s="444">
        <f t="shared" ca="1" si="169"/>
        <v>-44828839638740.578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-44828839638740.578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-186786831828.08575</v>
      </c>
      <c r="L4501" s="444">
        <f t="shared" ca="1" si="169"/>
        <v>-45015626470568.664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-45015626470568.664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-187565110294.0361</v>
      </c>
      <c r="L4502" s="444">
        <f t="shared" ca="1" si="169"/>
        <v>-45203191580862.703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-45203191580862.703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-188346631586.92792</v>
      </c>
      <c r="L4503" s="444">
        <f t="shared" ca="1" si="169"/>
        <v>-45391538212449.633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-45391538212449.633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-189131409218.54013</v>
      </c>
      <c r="L4504" s="444">
        <f t="shared" ca="1" si="169"/>
        <v>-45580669621668.172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-45580669621668.172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-189919456756.95071</v>
      </c>
      <c r="L4505" s="444">
        <f t="shared" ca="1" si="169"/>
        <v>-45770589078425.125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-45770589078425.125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-190710787826.77136</v>
      </c>
      <c r="L4506" s="444">
        <f t="shared" ca="1" si="169"/>
        <v>-45961299866251.898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-45961299866251.898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-191505416109.3829</v>
      </c>
      <c r="L4507" s="444">
        <f t="shared" ca="1" si="169"/>
        <v>-46152805282361.281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-46152805282361.281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-192303355343.172</v>
      </c>
      <c r="L4508" s="444">
        <f t="shared" ca="1" si="169"/>
        <v>-46345108637704.453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-46345108637704.453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-193104619323.76855</v>
      </c>
      <c r="L4509" s="444">
        <f t="shared" ca="1" si="169"/>
        <v>-46538213257028.219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-46538213257028.219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-193909221904.28424</v>
      </c>
      <c r="L4510" s="444">
        <f t="shared" ca="1" si="169"/>
        <v>-46732122478932.5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-46732122478932.5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-194717176995.55209</v>
      </c>
      <c r="L4511" s="444">
        <f t="shared" ca="1" si="169"/>
        <v>-46926839655928.055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-46926839655928.055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-195528498566.36688</v>
      </c>
      <c r="L4512" s="444">
        <f t="shared" ca="1" si="169"/>
        <v>-47122368154494.422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-47122368154494.422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-196343200643.72675</v>
      </c>
      <c r="L4513" s="444">
        <f t="shared" ca="1" si="169"/>
        <v>-47318711355138.148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-47318711355138.148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-197161297313.07562</v>
      </c>
      <c r="L4514" s="444">
        <f t="shared" ca="1" si="169"/>
        <v>-47515872652451.227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-47515872652451.227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-197982802718.54678</v>
      </c>
      <c r="L4515" s="444">
        <f t="shared" ca="1" si="169"/>
        <v>-47713855455169.773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-47713855455169.773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-198807731063.2074</v>
      </c>
      <c r="L4516" s="444">
        <f t="shared" ca="1" si="169"/>
        <v>-47912663186232.984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-47912663186232.984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-199636096609.30411</v>
      </c>
      <c r="L4517" s="444">
        <f t="shared" ca="1" si="169"/>
        <v>-48112299282842.289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-48112299282842.289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-200467913678.50952</v>
      </c>
      <c r="L4518" s="444">
        <f t="shared" ca="1" si="169"/>
        <v>-48312767196520.797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-48312767196520.797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-201303196652.16998</v>
      </c>
      <c r="L4519" s="444">
        <f t="shared" ca="1" si="169"/>
        <v>-48514070393172.969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-48514070393172.969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-202141959971.55405</v>
      </c>
      <c r="L4520" s="444">
        <f t="shared" ca="1" si="169"/>
        <v>-48716212353144.523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-48716212353144.523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-202984218138.10217</v>
      </c>
      <c r="L4521" s="444">
        <f t="shared" ca="1" si="169"/>
        <v>-48919196571282.625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-48919196571282.625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-203829985713.67761</v>
      </c>
      <c r="L4522" s="444">
        <f t="shared" ca="1" si="169"/>
        <v>-49123026556996.305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-49123026556996.305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-204679277320.81793</v>
      </c>
      <c r="L4523" s="444">
        <f t="shared" ca="1" si="169"/>
        <v>-49327705834317.125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-49327705834317.125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-205532107642.98801</v>
      </c>
      <c r="L4524" s="444">
        <f t="shared" ca="1" si="169"/>
        <v>-49533237941960.109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-49533237941960.109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-206388491424.8338</v>
      </c>
      <c r="L4525" s="444">
        <f t="shared" ca="1" si="169"/>
        <v>-49739626433384.945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-49739626433384.945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-207248443472.43726</v>
      </c>
      <c r="L4526" s="444">
        <f t="shared" ca="1" si="169"/>
        <v>-49946874876857.383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-49946874876857.383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-208111978653.57242</v>
      </c>
      <c r="L4527" s="444">
        <f t="shared" ca="1" si="169"/>
        <v>-50154986855510.953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-50154986855510.953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-208979111897.96231</v>
      </c>
      <c r="L4528" s="444">
        <f t="shared" ca="1" si="169"/>
        <v>-50363965967408.914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-50363965967408.914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-209849858197.53714</v>
      </c>
      <c r="L4529" s="444">
        <f t="shared" ca="1" si="169"/>
        <v>-50573815825606.453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-50573815825606.453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-210724232606.69354</v>
      </c>
      <c r="L4530" s="444">
        <f t="shared" ca="1" si="169"/>
        <v>-50784540058213.148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-50784540058213.148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-211602250242.55478</v>
      </c>
      <c r="L4531" s="444">
        <f t="shared" ca="1" si="169"/>
        <v>-50996142308455.703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-50996142308455.703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-212483926285.23209</v>
      </c>
      <c r="L4532" s="444">
        <f t="shared" ca="1" si="169"/>
        <v>-51208626234740.938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-51208626234740.938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-213369275978.08725</v>
      </c>
      <c r="L4533" s="444">
        <f t="shared" ca="1" si="169"/>
        <v>-51421995510719.023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-51421995510719.023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-214258314627.99594</v>
      </c>
      <c r="L4534" s="444">
        <f t="shared" ca="1" si="169"/>
        <v>-51636253825347.016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-51636253825347.016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-215151057605.61255</v>
      </c>
      <c r="L4535" s="444">
        <f t="shared" ca="1" si="169"/>
        <v>-51851404882952.625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-51851404882952.625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-216047520345.63593</v>
      </c>
      <c r="L4536" s="444">
        <f t="shared" ca="1" si="169"/>
        <v>-52067452403298.258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-52067452403298.258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-216947718347.07608</v>
      </c>
      <c r="L4537" s="444">
        <f t="shared" ca="1" si="169"/>
        <v>-52284400121645.336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-52284400121645.336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-217851667173.52222</v>
      </c>
      <c r="L4538" s="444">
        <f t="shared" ca="1" si="169"/>
        <v>-52502251788818.859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-52502251788818.859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-218759382453.41193</v>
      </c>
      <c r="L4539" s="444">
        <f t="shared" ca="1" si="169"/>
        <v>-52721011171272.273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-52721011171272.273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-219670879880.30115</v>
      </c>
      <c r="L4540" s="444">
        <f t="shared" ca="1" si="169"/>
        <v>-52940682051152.578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-52940682051152.578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-220586175213.13574</v>
      </c>
      <c r="L4541" s="444">
        <f t="shared" ca="1" si="169"/>
        <v>-53161268226365.711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-53161268226365.711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-221505284276.5238</v>
      </c>
      <c r="L4542" s="444">
        <f t="shared" ca="1" si="169"/>
        <v>-53382773510642.234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-53382773510642.234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-222428222961.00931</v>
      </c>
      <c r="L4543" s="444">
        <f t="shared" ca="1" si="169"/>
        <v>-53605201733603.242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-53605201733603.242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-223355007223.34683</v>
      </c>
      <c r="L4544" s="444">
        <f t="shared" ca="1" si="169"/>
        <v>-53828556740826.586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-53828556740826.586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-224285653086.77744</v>
      </c>
      <c r="L4545" s="444">
        <f t="shared" ca="1" si="169"/>
        <v>-54052842393913.367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-54052842393913.367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-225220176641.30569</v>
      </c>
      <c r="L4546" s="444">
        <f t="shared" ca="1" si="169"/>
        <v>-54278062570554.672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-54278062570554.672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-226158594043.97778</v>
      </c>
      <c r="L4547" s="444">
        <f t="shared" ca="1" si="169"/>
        <v>-54504221164598.648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-54504221164598.648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-227100921519.16104</v>
      </c>
      <c r="L4548" s="444">
        <f t="shared" ca="1" si="169"/>
        <v>-54731322086117.813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-54731322086117.813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-228047175358.82422</v>
      </c>
      <c r="L4549" s="444">
        <f t="shared" ca="1" si="169"/>
        <v>-54959369261476.641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-54959369261476.641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-228997371922.81937</v>
      </c>
      <c r="L4550" s="444">
        <f t="shared" ca="1" si="169"/>
        <v>-55188366633399.461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-55188366633399.461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-229951527639.16443</v>
      </c>
      <c r="L4551" s="444">
        <f t="shared" ca="1" si="169"/>
        <v>-55418318161038.625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-55418318161038.625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-230909659004.32764</v>
      </c>
      <c r="L4552" s="444">
        <f t="shared" ca="1" si="169"/>
        <v>-55649227820042.953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-55649227820042.953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-231871782583.5123</v>
      </c>
      <c r="L4553" s="444">
        <f t="shared" ca="1" si="169"/>
        <v>-55881099602626.469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-55881099602626.469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-232837915010.94363</v>
      </c>
      <c r="L4554" s="444">
        <f t="shared" ca="1" si="169"/>
        <v>-56113937517637.414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-56113937517637.414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-233808072990.15588</v>
      </c>
      <c r="L4555" s="444">
        <f t="shared" ca="1" si="169"/>
        <v>-56347745590627.57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-56347745590627.57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-234782273294.28159</v>
      </c>
      <c r="L4556" s="444">
        <f t="shared" ca="1" si="169"/>
        <v>-56582527863921.852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-56582527863921.852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-235760532766.34103</v>
      </c>
      <c r="L4557" s="444">
        <f t="shared" ca="1" si="169"/>
        <v>-56818288396688.195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-56818288396688.195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-236742868319.53418</v>
      </c>
      <c r="L4558" s="444">
        <f t="shared" ca="1" si="169"/>
        <v>-57055031265007.727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-57055031265007.727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-237729296937.5322</v>
      </c>
      <c r="L4559" s="444">
        <f t="shared" ca="1" si="169"/>
        <v>-57292760561945.258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-57292760561945.258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-238719835674.77191</v>
      </c>
      <c r="L4560" s="444">
        <f t="shared" ca="1" si="169"/>
        <v>-57531480397620.031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-57531480397620.031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-239714501656.75012</v>
      </c>
      <c r="L4561" s="444">
        <f t="shared" ca="1" si="169"/>
        <v>-57771194899276.781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-57771194899276.781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-240713312080.31992</v>
      </c>
      <c r="L4562" s="444">
        <f t="shared" ca="1" si="169"/>
        <v>-58011908211357.102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-58011908211357.102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-241716284213.98795</v>
      </c>
      <c r="L4563" s="444">
        <f t="shared" ca="1" si="169"/>
        <v>-58253624495571.086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-58253624495571.086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-242723435398.21286</v>
      </c>
      <c r="L4564" s="444">
        <f t="shared" ca="1" si="169"/>
        <v>-58496347930969.297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-58496347930969.297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-243734783045.70541</v>
      </c>
      <c r="L4565" s="444">
        <f t="shared" ca="1" si="169"/>
        <v>-58740082714015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-58740082714015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-244750344641.72916</v>
      </c>
      <c r="L4566" s="444">
        <f t="shared" ca="1" si="169"/>
        <v>-58984833058656.727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-58984833058656.727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-245770137744.40298</v>
      </c>
      <c r="L4567" s="444">
        <f t="shared" ca="1" si="169"/>
        <v>-59230603196401.133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-59230603196401.133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-246794179985.00476</v>
      </c>
      <c r="L4568" s="444">
        <f t="shared" ca="1" si="169"/>
        <v>-59477397376386.141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-59477397376386.141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-247822489068.27557</v>
      </c>
      <c r="L4569" s="444">
        <f t="shared" ca="1" si="169"/>
        <v>-59725219865454.414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-59725219865454.414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-248855082772.72675</v>
      </c>
      <c r="L4570" s="444">
        <f t="shared" ca="1" si="169"/>
        <v>-59974074948227.141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-59974074948227.141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-249891978950.94641</v>
      </c>
      <c r="L4571" s="444">
        <f t="shared" ca="1" si="169"/>
        <v>-60223966927178.086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-60223966927178.086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-250933195529.90869</v>
      </c>
      <c r="L4572" s="444">
        <f t="shared" ca="1" si="169"/>
        <v>-60474900122707.992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-60474900122707.992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-251978750511.28329</v>
      </c>
      <c r="L4573" s="444">
        <f t="shared" ca="1" si="169"/>
        <v>-60726878873219.273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-60726878873219.273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-253028661971.74695</v>
      </c>
      <c r="L4574" s="444">
        <f t="shared" ca="1" si="169"/>
        <v>-60979907535191.023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-60979907535191.023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-254082948063.29593</v>
      </c>
      <c r="L4575" s="444">
        <f t="shared" ca="1" si="169"/>
        <v>-61233990483254.32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-61233990483254.32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-255141627013.55966</v>
      </c>
      <c r="L4576" s="444">
        <f t="shared" ca="1" si="169"/>
        <v>-61489132110267.883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-61489132110267.883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-256204717126.11618</v>
      </c>
      <c r="L4577" s="444">
        <f t="shared" ca="1" si="169"/>
        <v>-61745336827394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-61745336827394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-257272236780.80835</v>
      </c>
      <c r="L4578" s="444">
        <f t="shared" ca="1" si="169"/>
        <v>-62002609064174.805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-62002609064174.805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-258344204434.06168</v>
      </c>
      <c r="L4579" s="444">
        <f t="shared" ca="1" si="169"/>
        <v>-62260953268608.867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-62260953268608.867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-259420638619.20361</v>
      </c>
      <c r="L4580" s="444">
        <f t="shared" ca="1" si="169"/>
        <v>-62520373907228.07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-62520373907228.07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-260501557946.78363</v>
      </c>
      <c r="L4581" s="444">
        <f t="shared" ca="1" si="169"/>
        <v>-62780875465174.852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-62780875465174.852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-261586981104.8952</v>
      </c>
      <c r="L4582" s="444">
        <f t="shared" ca="1" si="169"/>
        <v>-63042462446279.75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-63042462446279.75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-262676926859.49896</v>
      </c>
      <c r="L4583" s="444">
        <f t="shared" ca="1" si="169"/>
        <v>-63305139373139.25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-63305139373139.25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-263771414054.74686</v>
      </c>
      <c r="L4584" s="444">
        <f t="shared" ca="1" si="169"/>
        <v>-63568910787194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-63568910787194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-264870461613.30832</v>
      </c>
      <c r="L4585" s="444">
        <f t="shared" ca="1" si="169"/>
        <v>-63833781248807.305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-63833781248807.305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-265974088536.69711</v>
      </c>
      <c r="L4586" s="444">
        <f t="shared" ca="1" si="169"/>
        <v>-64099755337344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-64099755337344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-267082313905.60001</v>
      </c>
      <c r="L4587" s="444">
        <f t="shared" ca="1" si="169"/>
        <v>-64366837651249.602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-64366837651249.602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-268195156880.20667</v>
      </c>
      <c r="L4588" s="444">
        <f t="shared" ca="1" si="169"/>
        <v>-64635032808129.805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-64635032808129.805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-269312636700.54086</v>
      </c>
      <c r="L4589" s="444">
        <f t="shared" ca="1" si="169"/>
        <v>-64904345444830.344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-64904345444830.344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-270434772686.79306</v>
      </c>
      <c r="L4590" s="444">
        <f t="shared" ca="1" si="169"/>
        <v>-65174780217517.141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-65174780217517.141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-271561584239.65472</v>
      </c>
      <c r="L4591" s="444">
        <f t="shared" ca="1" si="169"/>
        <v>-65446341801756.797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-65446341801756.797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-272693090840.65329</v>
      </c>
      <c r="L4592" s="444">
        <f t="shared" ca="1" si="169"/>
        <v>-65719034892597.453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-65719034892597.453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-273829312052.48935</v>
      </c>
      <c r="L4593" s="444">
        <f t="shared" ca="1" si="169"/>
        <v>-65992864204649.945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-65992864204649.945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-274970267519.37476</v>
      </c>
      <c r="L4594" s="444">
        <f t="shared" ca="1" si="169"/>
        <v>-66267834472169.32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-66267834472169.32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-276115976967.37219</v>
      </c>
      <c r="L4595" s="444">
        <f t="shared" ca="1" si="169"/>
        <v>-66543950449136.695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-66543950449136.695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-277266460204.73627</v>
      </c>
      <c r="L4596" s="444">
        <f t="shared" ca="1" si="169"/>
        <v>-66821216909341.43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-66821216909341.43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-278421737122.25598</v>
      </c>
      <c r="L4597" s="444">
        <f t="shared" ca="1" si="169"/>
        <v>-67099638646463.688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-67099638646463.688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-279581827693.59869</v>
      </c>
      <c r="L4598" s="444">
        <f t="shared" ref="L4598:L4852" ca="1" si="174">I4598-J4598+K4598</f>
        <v>-67379220474157.289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-67379220474157.289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-280746751975.65533</v>
      </c>
      <c r="L4599" s="444">
        <f t="shared" ca="1" si="174"/>
        <v>-67659967226132.945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-67659967226132.945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-281916530108.88733</v>
      </c>
      <c r="L4600" s="444">
        <f t="shared" ca="1" si="174"/>
        <v>-67941883756241.836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-67941883756241.836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-283091182317.67432</v>
      </c>
      <c r="L4601" s="444">
        <f t="shared" ca="1" si="174"/>
        <v>-68224974938559.508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-68224974938559.508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-284270728910.66461</v>
      </c>
      <c r="L4602" s="444">
        <f t="shared" ca="1" si="174"/>
        <v>-68509245667470.172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-68509245667470.172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-285455190281.12567</v>
      </c>
      <c r="L4603" s="444">
        <f t="shared" ca="1" si="174"/>
        <v>-68794700857751.297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-68794700857751.297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-286644586907.29712</v>
      </c>
      <c r="L4604" s="444">
        <f t="shared" ca="1" si="174"/>
        <v>-69081345444658.594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-69081345444658.594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-287838939352.74414</v>
      </c>
      <c r="L4605" s="444">
        <f t="shared" ca="1" si="174"/>
        <v>-69369184384011.336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-69369184384011.336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-289038268266.71387</v>
      </c>
      <c r="L4606" s="444">
        <f t="shared" ca="1" si="174"/>
        <v>-69658222652278.047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-69658222652278.047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-290242594384.49188</v>
      </c>
      <c r="L4607" s="444">
        <f t="shared" ca="1" si="174"/>
        <v>-69948465246662.539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-69948465246662.539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-291451938527.76062</v>
      </c>
      <c r="L4608" s="444">
        <f t="shared" ca="1" si="174"/>
        <v>-70239917185190.297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-70239917185190.297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-292666321604.95959</v>
      </c>
      <c r="L4609" s="444">
        <f t="shared" ca="1" si="174"/>
        <v>-70532583506795.25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-70532583506795.25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-293885764611.64685</v>
      </c>
      <c r="L4610" s="444">
        <f t="shared" ca="1" si="174"/>
        <v>-70826469271406.891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-70826469271406.891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-295110288630.86206</v>
      </c>
      <c r="L4611" s="444">
        <f t="shared" ca="1" si="174"/>
        <v>-71121579560037.75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-71121579560037.75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-296339914833.4906</v>
      </c>
      <c r="L4612" s="444">
        <f t="shared" ca="1" si="174"/>
        <v>-71417919474871.234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-71417919474871.234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-297574664478.63013</v>
      </c>
      <c r="L4613" s="444">
        <f t="shared" ca="1" si="174"/>
        <v>-71715494139349.859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-71715494139349.859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-298814558913.95776</v>
      </c>
      <c r="L4614" s="444">
        <f t="shared" ca="1" si="174"/>
        <v>-72014308698263.813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-72014308698263.813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-300059619576.09924</v>
      </c>
      <c r="L4615" s="444">
        <f t="shared" ca="1" si="174"/>
        <v>-72314368317839.906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-72314368317839.906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-301309867990.99963</v>
      </c>
      <c r="L4616" s="444">
        <f t="shared" ca="1" si="174"/>
        <v>-72615678185830.906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-72615678185830.906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-302565325774.29541</v>
      </c>
      <c r="L4617" s="444">
        <f t="shared" ca="1" si="174"/>
        <v>-72918243511605.203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-72918243511605.203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-303826014631.68835</v>
      </c>
      <c r="L4618" s="444">
        <f t="shared" ca="1" si="174"/>
        <v>-73222069526236.891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-73222069526236.891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-305091956359.32037</v>
      </c>
      <c r="L4619" s="444">
        <f t="shared" ca="1" si="174"/>
        <v>-73527161482596.219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-73527161482596.219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-306363172844.15088</v>
      </c>
      <c r="L4620" s="444">
        <f t="shared" ca="1" si="174"/>
        <v>-73833524655440.375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-73833524655440.375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-307639686064.3349</v>
      </c>
      <c r="L4621" s="444">
        <f t="shared" ca="1" si="174"/>
        <v>-74141164341504.703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-74141164341504.703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-308921518089.60291</v>
      </c>
      <c r="L4622" s="444">
        <f t="shared" ca="1" si="174"/>
        <v>-74450085859594.313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-74450085859594.313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-310208691081.64294</v>
      </c>
      <c r="L4623" s="444">
        <f t="shared" ca="1" si="174"/>
        <v>-74760294550675.953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-74760294550675.953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-311501227294.48315</v>
      </c>
      <c r="L4624" s="444">
        <f t="shared" ca="1" si="174"/>
        <v>-75071795777970.438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-75071795777970.438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-312799149074.87683</v>
      </c>
      <c r="L4625" s="444">
        <f t="shared" ca="1" si="174"/>
        <v>-75384594927045.313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-75384594927045.313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-314102478862.68878</v>
      </c>
      <c r="L4626" s="444">
        <f t="shared" ca="1" si="174"/>
        <v>-75698697405908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-75698697405908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-315411239191.28333</v>
      </c>
      <c r="L4627" s="444">
        <f t="shared" ca="1" si="174"/>
        <v>-76014108645099.281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-76014108645099.281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-316725452687.9137</v>
      </c>
      <c r="L4628" s="444">
        <f t="shared" ca="1" si="174"/>
        <v>-76330834097787.188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-76330834097787.188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-318045142074.11328</v>
      </c>
      <c r="L4629" s="444">
        <f t="shared" ca="1" si="174"/>
        <v>-76648879239861.297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-76648879239861.297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-319370330166.08875</v>
      </c>
      <c r="L4630" s="444">
        <f t="shared" ca="1" si="174"/>
        <v>-76968249570027.391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-76968249570027.391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-320701039875.11414</v>
      </c>
      <c r="L4631" s="444">
        <f t="shared" ca="1" si="174"/>
        <v>-77288950609902.5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-77288950609902.5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-322037294207.92706</v>
      </c>
      <c r="L4632" s="444">
        <f t="shared" ca="1" si="174"/>
        <v>-77610987904110.422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-77610987904110.422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-323379116267.12677</v>
      </c>
      <c r="L4633" s="444">
        <f t="shared" ca="1" si="174"/>
        <v>-77934367020377.547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-77934367020377.547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-324726529251.57312</v>
      </c>
      <c r="L4634" s="444">
        <f t="shared" ca="1" si="174"/>
        <v>-78259093549629.125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-78259093549629.125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-326079556456.78802</v>
      </c>
      <c r="L4635" s="444">
        <f t="shared" ca="1" si="174"/>
        <v>-78585173106085.906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-78585173106085.906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-327438221275.35791</v>
      </c>
      <c r="L4636" s="444">
        <f t="shared" ca="1" si="174"/>
        <v>-78912611327361.266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-78912611327361.266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-328802547197.33862</v>
      </c>
      <c r="L4637" s="444">
        <f t="shared" ca="1" si="174"/>
        <v>-79241413874558.609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-79241413874558.609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-330172557810.66089</v>
      </c>
      <c r="L4638" s="444">
        <f t="shared" ca="1" si="174"/>
        <v>-79571586432369.266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-79571586432369.266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-331548276801.53857</v>
      </c>
      <c r="L4639" s="444">
        <f t="shared" ca="1" si="174"/>
        <v>-79903134709170.797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-79903134709170.797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-332929727954.8783</v>
      </c>
      <c r="L4640" s="444">
        <f t="shared" ca="1" si="174"/>
        <v>-80236064437125.672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-80236064437125.672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-334316935154.69031</v>
      </c>
      <c r="L4641" s="444">
        <f t="shared" ca="1" si="174"/>
        <v>-80570381372280.359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-80570381372280.359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-335709922384.50146</v>
      </c>
      <c r="L4642" s="444">
        <f t="shared" ca="1" si="174"/>
        <v>-80906091294664.859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-80906091294664.859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-337108713727.77026</v>
      </c>
      <c r="L4643" s="444">
        <f t="shared" ca="1" si="174"/>
        <v>-81243200008392.625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-81243200008392.625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-338513333368.30261</v>
      </c>
      <c r="L4644" s="444">
        <f t="shared" ca="1" si="174"/>
        <v>-81581713341760.922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-81581713341760.922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-339923805590.67053</v>
      </c>
      <c r="L4645" s="444">
        <f t="shared" ca="1" si="174"/>
        <v>-81921637147351.594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-81921637147351.594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-341340154780.63165</v>
      </c>
      <c r="L4646" s="444">
        <f t="shared" ca="1" si="174"/>
        <v>-82262977302132.219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-82262977302132.219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-342762405425.5509</v>
      </c>
      <c r="L4647" s="444">
        <f t="shared" ca="1" si="174"/>
        <v>-82605739707557.766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-82605739707557.766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-344190582114.82404</v>
      </c>
      <c r="L4648" s="444">
        <f t="shared" ca="1" si="174"/>
        <v>-82949930289672.594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-82949930289672.594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-345624709540.30249</v>
      </c>
      <c r="L4649" s="444">
        <f t="shared" ca="1" si="174"/>
        <v>-83295554999212.891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-83295554999212.891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-347064812496.7204</v>
      </c>
      <c r="L4650" s="444">
        <f t="shared" ca="1" si="174"/>
        <v>-83642619811709.609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-83642619811709.609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-348510915882.12335</v>
      </c>
      <c r="L4651" s="444">
        <f t="shared" ca="1" si="174"/>
        <v>-83991130727591.734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-83991130727591.734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-349963044698.29889</v>
      </c>
      <c r="L4652" s="444">
        <f t="shared" ca="1" si="174"/>
        <v>-84341093772290.031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-84341093772290.031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-351421224051.20844</v>
      </c>
      <c r="L4653" s="444">
        <f t="shared" ca="1" si="174"/>
        <v>-84692514996341.234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-84692514996341.234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-352885479151.42181</v>
      </c>
      <c r="L4654" s="444">
        <f t="shared" ca="1" si="174"/>
        <v>-85045400475492.656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-85045400475492.656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-354355835314.55273</v>
      </c>
      <c r="L4655" s="444">
        <f t="shared" ca="1" si="174"/>
        <v>-85399756310807.203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-85399756310807.203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-355832317961.69666</v>
      </c>
      <c r="L4656" s="444">
        <f t="shared" ca="1" si="174"/>
        <v>-85755588628768.906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-85755588628768.906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-357314952619.87042</v>
      </c>
      <c r="L4657" s="444">
        <f t="shared" ca="1" si="174"/>
        <v>-86112903581388.781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-86112903581388.781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-358803764922.45325</v>
      </c>
      <c r="L4658" s="444">
        <f t="shared" ca="1" si="174"/>
        <v>-86471707346311.234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-86471707346311.234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-360298780609.63013</v>
      </c>
      <c r="L4659" s="444">
        <f t="shared" ca="1" si="174"/>
        <v>-86832006126920.859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-86832006126920.859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-361800025528.83691</v>
      </c>
      <c r="L4660" s="444">
        <f t="shared" ca="1" si="174"/>
        <v>-87193806152449.703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-87193806152449.703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-363307525635.20709</v>
      </c>
      <c r="L4661" s="444">
        <f t="shared" ca="1" si="174"/>
        <v>-87557113678084.906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-87557113678084.906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-364821306992.02045</v>
      </c>
      <c r="L4662" s="444">
        <f t="shared" ca="1" si="174"/>
        <v>-87921934985076.922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-87921934985076.922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-366341395771.15381</v>
      </c>
      <c r="L4663" s="444">
        <f t="shared" ca="1" si="174"/>
        <v>-88288276380848.078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-88288276380848.078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-367867818253.53363</v>
      </c>
      <c r="L4664" s="444">
        <f t="shared" ca="1" si="174"/>
        <v>-88656144199101.609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-88656144199101.609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-369400600829.59003</v>
      </c>
      <c r="L4665" s="444">
        <f t="shared" ca="1" si="174"/>
        <v>-89025544799931.203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-89025544799931.203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-370939769999.71332</v>
      </c>
      <c r="L4666" s="444">
        <f t="shared" ca="1" si="174"/>
        <v>-89396484569930.922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-89396484569930.922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-372485352374.71216</v>
      </c>
      <c r="L4667" s="444">
        <f t="shared" ca="1" si="174"/>
        <v>-89768969922305.641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-89768969922305.641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-374037374676.2735</v>
      </c>
      <c r="L4668" s="444">
        <f t="shared" ca="1" si="174"/>
        <v>-90143007296981.922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-90143007296981.922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-375595863737.42468</v>
      </c>
      <c r="L4669" s="444">
        <f t="shared" ca="1" si="174"/>
        <v>-90518603160719.344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-90518603160719.344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-377160846502.99725</v>
      </c>
      <c r="L4670" s="444">
        <f t="shared" ca="1" si="174"/>
        <v>-90895764007222.344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-90895764007222.344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-378732350030.09308</v>
      </c>
      <c r="L4671" s="444">
        <f t="shared" ca="1" si="174"/>
        <v>-91274496357252.438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-91274496357252.438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-380310401488.55182</v>
      </c>
      <c r="L4672" s="444">
        <f t="shared" ca="1" si="174"/>
        <v>-91654806758740.984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-91654806758740.984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-381895028161.42078</v>
      </c>
      <c r="L4673" s="444">
        <f t="shared" ca="1" si="174"/>
        <v>-92036701786902.406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-92036701786902.406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-383486257445.4267</v>
      </c>
      <c r="L4674" s="444">
        <f t="shared" ca="1" si="174"/>
        <v>-92420188044347.828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-92420188044347.828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-385084116851.44928</v>
      </c>
      <c r="L4675" s="444">
        <f t="shared" ca="1" si="174"/>
        <v>-92805272161199.281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-92805272161199.281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-386688634004.99701</v>
      </c>
      <c r="L4676" s="444">
        <f t="shared" ca="1" si="174"/>
        <v>-93191960795204.281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-93191960795204.281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-388299836646.68451</v>
      </c>
      <c r="L4677" s="444">
        <f t="shared" ca="1" si="174"/>
        <v>-93580260631850.969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-93580260631850.969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-389917752632.71234</v>
      </c>
      <c r="L4678" s="444">
        <f t="shared" ca="1" si="174"/>
        <v>-93970178384483.688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-93970178384483.688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-391542409935.34869</v>
      </c>
      <c r="L4679" s="444">
        <f t="shared" ca="1" si="174"/>
        <v>-94361720794419.031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-94361720794419.031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-393173836643.4126</v>
      </c>
      <c r="L4680" s="444">
        <f t="shared" ca="1" si="174"/>
        <v>-94754894631062.438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-94754894631062.438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-394812060962.76013</v>
      </c>
      <c r="L4681" s="444">
        <f t="shared" ca="1" si="174"/>
        <v>-95149706692025.203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-95149706692025.203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-396457111216.77167</v>
      </c>
      <c r="L4682" s="444">
        <f t="shared" ca="1" si="174"/>
        <v>-95546163803241.969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-95546163803241.969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-398109015846.84155</v>
      </c>
      <c r="L4683" s="444">
        <f t="shared" ca="1" si="174"/>
        <v>-95944272819088.813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-95944272819088.813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-399767803412.87006</v>
      </c>
      <c r="L4684" s="444">
        <f t="shared" ca="1" si="174"/>
        <v>-96344040622501.688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-96344040622501.688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-401433502593.75702</v>
      </c>
      <c r="L4685" s="444">
        <f t="shared" ca="1" si="174"/>
        <v>-96745474125095.438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-96745474125095.438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-403106142187.89764</v>
      </c>
      <c r="L4686" s="444">
        <f t="shared" ca="1" si="174"/>
        <v>-97148580267283.328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-97148580267283.328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-404785751113.68054</v>
      </c>
      <c r="L4687" s="444">
        <f t="shared" ca="1" si="174"/>
        <v>-97553366018397.016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-97553366018397.016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-406472358409.98755</v>
      </c>
      <c r="L4688" s="444">
        <f t="shared" ca="1" si="174"/>
        <v>-97959838376807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-97959838376807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-408165993236.6958</v>
      </c>
      <c r="L4689" s="444">
        <f t="shared" ca="1" si="174"/>
        <v>-98368004370043.703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-98368004370043.703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-409866684875.18207</v>
      </c>
      <c r="L4690" s="444">
        <f t="shared" ca="1" si="174"/>
        <v>-98777871054918.891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-98777871054918.891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-411574462728.82874</v>
      </c>
      <c r="L4691" s="444">
        <f t="shared" ca="1" si="174"/>
        <v>-99189445517647.719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-99189445517647.719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-413289356323.53217</v>
      </c>
      <c r="L4692" s="444">
        <f t="shared" ca="1" si="174"/>
        <v>-99602734873971.25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-99602734873971.25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-415011395308.21356</v>
      </c>
      <c r="L4693" s="444">
        <f t="shared" ca="1" si="174"/>
        <v>-100017746269279.47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-100017746269279.47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-416740609455.33112</v>
      </c>
      <c r="L4694" s="444">
        <f t="shared" ca="1" si="174"/>
        <v>-100434486878734.8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-100434486878734.8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-418477028661.39496</v>
      </c>
      <c r="L4695" s="444">
        <f t="shared" ca="1" si="174"/>
        <v>-100852963907396.19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-100852963907396.19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-420220682947.48413</v>
      </c>
      <c r="L4696" s="444">
        <f t="shared" ca="1" si="174"/>
        <v>-101273184590343.67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-101273184590343.67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-421971602459.76532</v>
      </c>
      <c r="L4697" s="444">
        <f t="shared" ca="1" si="174"/>
        <v>-101695156192803.44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-101695156192803.44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-423729817470.01434</v>
      </c>
      <c r="L4698" s="444">
        <f t="shared" ca="1" si="174"/>
        <v>-102118886010273.45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-102118886010273.45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-425495358376.1394</v>
      </c>
      <c r="L4699" s="444">
        <f t="shared" ca="1" si="174"/>
        <v>-102544381368649.59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-102544381368649.59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-427268255702.70667</v>
      </c>
      <c r="L4700" s="444">
        <f t="shared" ca="1" si="174"/>
        <v>-102971649624352.3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-102971649624352.3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-429048540101.4679</v>
      </c>
      <c r="L4701" s="444">
        <f t="shared" ca="1" si="174"/>
        <v>-103400698164453.77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-103400698164453.77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-430836242351.89069</v>
      </c>
      <c r="L4702" s="444">
        <f t="shared" ca="1" si="174"/>
        <v>-103831534406805.66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-103831534406805.66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-432631393361.69025</v>
      </c>
      <c r="L4703" s="444">
        <f t="shared" ca="1" si="174"/>
        <v>-104264165800167.34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-104264165800167.34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-434434024167.36395</v>
      </c>
      <c r="L4704" s="444">
        <f t="shared" ca="1" si="174"/>
        <v>-104698599824334.7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-104698599824334.7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-436244165934.72791</v>
      </c>
      <c r="L4705" s="444">
        <f t="shared" ca="1" si="174"/>
        <v>-105134843990269.44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-105134843990269.44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-438061849959.45599</v>
      </c>
      <c r="L4706" s="444">
        <f t="shared" ca="1" si="174"/>
        <v>-105572905840228.89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-105572905840228.89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-439887107667.62036</v>
      </c>
      <c r="L4707" s="444">
        <f t="shared" ca="1" si="174"/>
        <v>-106012792947896.52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-106012792947896.52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-441719970616.23547</v>
      </c>
      <c r="L4708" s="444">
        <f t="shared" ca="1" si="174"/>
        <v>-106454512918512.75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-106454512918512.75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-443560470493.8031</v>
      </c>
      <c r="L4709" s="444">
        <f t="shared" ca="1" si="174"/>
        <v>-106898073389006.55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-106898073389006.55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-445408639120.8606</v>
      </c>
      <c r="L4710" s="444">
        <f t="shared" ca="1" si="174"/>
        <v>-107343482028127.41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-107343482028127.41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-447264508450.53082</v>
      </c>
      <c r="L4711" s="444">
        <f t="shared" ca="1" si="174"/>
        <v>-107790746536577.94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-107790746536577.94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-449128110569.07471</v>
      </c>
      <c r="L4712" s="444">
        <f t="shared" ca="1" si="174"/>
        <v>-108239874647147.02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-108239874647147.02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-450999477696.44586</v>
      </c>
      <c r="L4713" s="444">
        <f t="shared" ca="1" si="174"/>
        <v>-108690874124843.47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-108690874124843.47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-452878642186.84778</v>
      </c>
      <c r="L4714" s="444">
        <f t="shared" ca="1" si="174"/>
        <v>-109143752767030.31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-109143752767030.31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-454765636529.29297</v>
      </c>
      <c r="L4715" s="444">
        <f t="shared" ca="1" si="174"/>
        <v>-109598518403559.61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-109598518403559.61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-456660493348.16504</v>
      </c>
      <c r="L4716" s="444">
        <f t="shared" ca="1" si="174"/>
        <v>-110055178896907.78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-110055178896907.78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-458563245403.78241</v>
      </c>
      <c r="L4717" s="444">
        <f t="shared" ca="1" si="174"/>
        <v>-110513742142311.56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-110513742142311.56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-460473925592.96484</v>
      </c>
      <c r="L4718" s="444">
        <f t="shared" ca="1" si="174"/>
        <v>-110974216067904.53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-110974216067904.53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-462392566949.60229</v>
      </c>
      <c r="L4719" s="444">
        <f t="shared" ca="1" si="174"/>
        <v>-111436608634854.14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-111436608634854.14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-464319202645.22559</v>
      </c>
      <c r="L4720" s="444">
        <f t="shared" ca="1" si="174"/>
        <v>-111900927837499.36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-111900927837499.36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-466253865989.58057</v>
      </c>
      <c r="L4721" s="444">
        <f t="shared" ca="1" si="174"/>
        <v>-112367181703488.94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-112367181703488.94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-468196590431.20392</v>
      </c>
      <c r="L4722" s="444">
        <f t="shared" ca="1" si="174"/>
        <v>-112835378293920.14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-112835378293920.14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-470147409558.00049</v>
      </c>
      <c r="L4723" s="444">
        <f t="shared" ca="1" si="174"/>
        <v>-113305525703478.14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-113305525703478.14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-472106357097.82562</v>
      </c>
      <c r="L4724" s="444">
        <f t="shared" ca="1" si="174"/>
        <v>-113777632060575.97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-113777632060575.97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-474073466919.06653</v>
      </c>
      <c r="L4725" s="444">
        <f t="shared" ca="1" si="174"/>
        <v>-114251705527495.03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-114251705527495.03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-476048773031.22931</v>
      </c>
      <c r="L4726" s="444">
        <f t="shared" ca="1" si="174"/>
        <v>-114727754300526.27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-114727754300526.27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-478032309585.52612</v>
      </c>
      <c r="L4727" s="444">
        <f t="shared" ca="1" si="174"/>
        <v>-115205786610111.8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-115205786610111.8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-480024110875.46576</v>
      </c>
      <c r="L4728" s="444">
        <f t="shared" ca="1" si="174"/>
        <v>-115685810720987.27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-115685810720987.27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-482024211337.44696</v>
      </c>
      <c r="L4729" s="444">
        <f t="shared" ca="1" si="174"/>
        <v>-116167834932324.72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-116167834932324.72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-484032645551.35297</v>
      </c>
      <c r="L4730" s="444">
        <f t="shared" ca="1" si="174"/>
        <v>-116651867577876.08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-116651867577876.08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-486049448241.15039</v>
      </c>
      <c r="L4731" s="444">
        <f t="shared" ca="1" si="174"/>
        <v>-117137917026117.23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-117137917026117.23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-488074654275.48846</v>
      </c>
      <c r="L4732" s="444">
        <f t="shared" ca="1" si="174"/>
        <v>-117625991680392.72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-117625991680392.72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-490108298668.30298</v>
      </c>
      <c r="L4733" s="444">
        <f t="shared" ca="1" si="174"/>
        <v>-118116099979061.02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-118116099979061.02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-492150416579.4209</v>
      </c>
      <c r="L4734" s="444">
        <f t="shared" ca="1" si="174"/>
        <v>-118608250395640.44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-118608250395640.44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-494201043315.16846</v>
      </c>
      <c r="L4735" s="444">
        <f t="shared" ca="1" si="174"/>
        <v>-119102451438955.61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-119102451438955.61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-496260214328.98169</v>
      </c>
      <c r="L4736" s="444">
        <f t="shared" ca="1" si="174"/>
        <v>-119598711653284.59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-119598711653284.59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-498327965222.0191</v>
      </c>
      <c r="L4737" s="444">
        <f t="shared" ca="1" si="174"/>
        <v>-120097039618506.61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-120097039618506.61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-500404331743.77759</v>
      </c>
      <c r="L4738" s="444">
        <f t="shared" ca="1" si="174"/>
        <v>-120597443950250.39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-120597443950250.39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-502489349792.70996</v>
      </c>
      <c r="L4739" s="444">
        <f t="shared" ca="1" si="174"/>
        <v>-121099933300043.09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-121099933300043.09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-504583055416.84619</v>
      </c>
      <c r="L4740" s="444">
        <f t="shared" ca="1" si="174"/>
        <v>-121604516355459.94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-121604516355459.94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-506685484814.41638</v>
      </c>
      <c r="L4741" s="444">
        <f t="shared" ca="1" si="174"/>
        <v>-122111201840274.36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-122111201840274.36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-508796674334.4765</v>
      </c>
      <c r="L4742" s="444">
        <f t="shared" ca="1" si="174"/>
        <v>-122619998514608.83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-122619998514608.83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-510916660477.5368</v>
      </c>
      <c r="L4743" s="444">
        <f t="shared" ca="1" si="174"/>
        <v>-123130915175086.36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-123130915175086.36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-513045479896.19318</v>
      </c>
      <c r="L4744" s="444">
        <f t="shared" ca="1" si="174"/>
        <v>-123643960654982.55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-123643960654982.55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-515183169395.76062</v>
      </c>
      <c r="L4745" s="444">
        <f t="shared" ca="1" si="174"/>
        <v>-124159143824378.31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-124159143824378.31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-517329765934.90961</v>
      </c>
      <c r="L4746" s="444">
        <f t="shared" ca="1" si="174"/>
        <v>-124676473590313.22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-124676473590313.22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-519485306626.30505</v>
      </c>
      <c r="L4747" s="444">
        <f t="shared" ca="1" si="174"/>
        <v>-125195958896939.53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-125195958896939.53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-521649828737.24799</v>
      </c>
      <c r="L4748" s="444">
        <f t="shared" ca="1" si="174"/>
        <v>-125717608725676.78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-125717608725676.78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-523823369690.31982</v>
      </c>
      <c r="L4749" s="444">
        <f t="shared" ca="1" si="174"/>
        <v>-126241432095367.09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-126241432095367.09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-526005967064.02954</v>
      </c>
      <c r="L4750" s="444">
        <f t="shared" ca="1" si="174"/>
        <v>-126767438062431.13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-126767438062431.13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-528197658593.46307</v>
      </c>
      <c r="L4751" s="444">
        <f t="shared" ca="1" si="174"/>
        <v>-127295635721024.59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-127295635721024.59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-530398482170.93579</v>
      </c>
      <c r="L4752" s="444">
        <f t="shared" ca="1" si="174"/>
        <v>-127826034203195.53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-127826034203195.53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-532608475846.64801</v>
      </c>
      <c r="L4753" s="444">
        <f t="shared" ca="1" si="174"/>
        <v>-128358642679042.17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-128358642679042.17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-534827677829.34235</v>
      </c>
      <c r="L4754" s="444">
        <f t="shared" ca="1" si="174"/>
        <v>-128893470356871.52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-128893470356871.52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-537056126486.96466</v>
      </c>
      <c r="L4755" s="444">
        <f t="shared" ca="1" si="174"/>
        <v>-129430526483358.48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-129430526483358.48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-539293860347.32697</v>
      </c>
      <c r="L4756" s="444">
        <f t="shared" ca="1" si="174"/>
        <v>-129969820343705.81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-129969820343705.81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-541540918098.77423</v>
      </c>
      <c r="L4757" s="444">
        <f t="shared" ca="1" si="174"/>
        <v>-130511361261804.59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-130511361261804.59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-543797338590.85248</v>
      </c>
      <c r="L4758" s="444">
        <f t="shared" ca="1" si="174"/>
        <v>-131055158600395.45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-131055158600395.45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-546063160834.98102</v>
      </c>
      <c r="L4759" s="444">
        <f t="shared" ca="1" si="174"/>
        <v>-131601221761230.44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-131601221761230.44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-548338424005.12683</v>
      </c>
      <c r="L4760" s="444">
        <f t="shared" ca="1" si="174"/>
        <v>-132149560185235.56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-132149560185235.56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-550623167438.48145</v>
      </c>
      <c r="L4761" s="444">
        <f t="shared" ca="1" si="174"/>
        <v>-132700183352674.05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-132700183352674.05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-552917430636.14185</v>
      </c>
      <c r="L4762" s="444">
        <f t="shared" ca="1" si="174"/>
        <v>-133253100783310.19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-133253100783310.19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-555221253263.79248</v>
      </c>
      <c r="L4763" s="444">
        <f t="shared" ca="1" si="174"/>
        <v>-133808322036573.98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-133808322036573.98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-557534675152.3916</v>
      </c>
      <c r="L4764" s="444">
        <f t="shared" ca="1" si="174"/>
        <v>-134365856711726.38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-134365856711726.38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-559857736298.85986</v>
      </c>
      <c r="L4765" s="444">
        <f t="shared" ca="1" si="174"/>
        <v>-134925714448025.23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-134925714448025.23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-562190476866.77185</v>
      </c>
      <c r="L4766" s="444">
        <f t="shared" ca="1" si="174"/>
        <v>-135487904924892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-135487904924892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-564532937187.05005</v>
      </c>
      <c r="L4767" s="444">
        <f t="shared" ca="1" si="174"/>
        <v>-136052437862079.05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-136052437862079.05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-566885157758.66272</v>
      </c>
      <c r="L4768" s="444">
        <f t="shared" ca="1" si="174"/>
        <v>-136619323019837.7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-136619323019837.7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-569247179249.32373</v>
      </c>
      <c r="L4769" s="444">
        <f t="shared" ca="1" si="174"/>
        <v>-137188570199087.03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-137188570199087.03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-571619042496.19592</v>
      </c>
      <c r="L4770" s="444">
        <f t="shared" ca="1" si="174"/>
        <v>-137760189241583.23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-137760189241583.23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-574000788506.59692</v>
      </c>
      <c r="L4771" s="444">
        <f t="shared" ca="1" si="174"/>
        <v>-138334190030089.83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-138334190030089.83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-576392458458.70764</v>
      </c>
      <c r="L4772" s="444">
        <f t="shared" ca="1" si="174"/>
        <v>-138910582488548.53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-138910582488548.53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-578794093702.28552</v>
      </c>
      <c r="L4773" s="444">
        <f t="shared" ca="1" si="174"/>
        <v>-139489376582250.81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-139489376582250.81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-581205735759.3783</v>
      </c>
      <c r="L4774" s="444">
        <f t="shared" ca="1" si="174"/>
        <v>-140070582318010.19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-140070582318010.19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-583627426325.04248</v>
      </c>
      <c r="L4775" s="444">
        <f t="shared" ca="1" si="174"/>
        <v>-140654209744335.23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-140654209744335.23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-586059207268.06348</v>
      </c>
      <c r="L4776" s="444">
        <f t="shared" ca="1" si="174"/>
        <v>-141240268951603.31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-141240268951603.31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-588501120631.68042</v>
      </c>
      <c r="L4777" s="444">
        <f t="shared" ca="1" si="174"/>
        <v>-141828770072235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-141828770072235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-590953208634.3125</v>
      </c>
      <c r="L4778" s="444">
        <f t="shared" ca="1" si="174"/>
        <v>-142419723280869.31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-142419723280869.31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-593415513670.28882</v>
      </c>
      <c r="L4779" s="444">
        <f t="shared" ca="1" si="174"/>
        <v>-143013138794539.59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-143013138794539.59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-595888078310.58167</v>
      </c>
      <c r="L4780" s="444">
        <f t="shared" ca="1" si="174"/>
        <v>-143609026872850.19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-143609026872850.19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-598370945303.54248</v>
      </c>
      <c r="L4781" s="444">
        <f t="shared" ca="1" si="174"/>
        <v>-144207397818153.72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-144207397818153.72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-600864157575.6405</v>
      </c>
      <c r="L4782" s="444">
        <f t="shared" ca="1" si="174"/>
        <v>-144808261975729.34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-144808261975729.34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-603367758232.20557</v>
      </c>
      <c r="L4783" s="444">
        <f t="shared" ca="1" si="174"/>
        <v>-145411629733961.56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-145411629733961.56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-605881790558.17322</v>
      </c>
      <c r="L4784" s="444">
        <f t="shared" ca="1" si="174"/>
        <v>-146017511524519.75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-146017511524519.75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-608406298018.83228</v>
      </c>
      <c r="L4785" s="444">
        <f t="shared" ca="1" si="174"/>
        <v>-146625917822538.59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-146625917822538.59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-610941324260.57751</v>
      </c>
      <c r="L4786" s="444">
        <f t="shared" ca="1" si="174"/>
        <v>-147236859146799.16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-147236859146799.16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-613486913111.66309</v>
      </c>
      <c r="L4787" s="444">
        <f t="shared" ca="1" si="174"/>
        <v>-147850346059910.81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-147850346059910.81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-616043108582.96167</v>
      </c>
      <c r="L4788" s="444">
        <f t="shared" ca="1" si="174"/>
        <v>-148466389168493.78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-148466389168493.78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-618609954868.72412</v>
      </c>
      <c r="L4789" s="444">
        <f t="shared" ca="1" si="174"/>
        <v>-149084999123362.5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-149084999123362.5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-621187496347.34375</v>
      </c>
      <c r="L4790" s="444">
        <f t="shared" ca="1" si="174"/>
        <v>-149706186619709.84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-149706186619709.84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-623775777582.12439</v>
      </c>
      <c r="L4791" s="444">
        <f t="shared" ca="1" si="174"/>
        <v>-150329962397291.97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-150329962397291.97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-626374843322.0498</v>
      </c>
      <c r="L4792" s="444">
        <f t="shared" ca="1" si="174"/>
        <v>-150956337240614.03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-150956337240614.03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-628984738502.55847</v>
      </c>
      <c r="L4793" s="444">
        <f t="shared" ca="1" si="174"/>
        <v>-151585321979116.59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-151585321979116.59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-631605508246.31909</v>
      </c>
      <c r="L4794" s="444">
        <f t="shared" ca="1" si="174"/>
        <v>-152216927487362.91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-152216927487362.91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-634237197864.01208</v>
      </c>
      <c r="L4795" s="444">
        <f t="shared" ca="1" si="174"/>
        <v>-152851164685226.91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-152851164685226.91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-636879852855.11206</v>
      </c>
      <c r="L4796" s="444">
        <f t="shared" ca="1" si="174"/>
        <v>-153488044538082.03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-153488044538082.03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-639533518908.67517</v>
      </c>
      <c r="L4797" s="444">
        <f t="shared" ca="1" si="174"/>
        <v>-154127578056990.72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-154127578056990.72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-642198241904.12793</v>
      </c>
      <c r="L4798" s="444">
        <f t="shared" ca="1" si="174"/>
        <v>-154769776298894.84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-154769776298894.84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-644874067912.06189</v>
      </c>
      <c r="L4799" s="444">
        <f t="shared" ca="1" si="174"/>
        <v>-155414650366806.91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-155414650366806.91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-647561043195.02881</v>
      </c>
      <c r="L4800" s="444">
        <f t="shared" ca="1" si="174"/>
        <v>-156062211410001.94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-156062211410001.94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-650259214208.34143</v>
      </c>
      <c r="L4801" s="444">
        <f t="shared" ca="1" si="174"/>
        <v>-156712470624210.28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-156712470624210.28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-652968627600.87622</v>
      </c>
      <c r="L4802" s="444">
        <f t="shared" ca="1" si="174"/>
        <v>-157365439251811.16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-157365439251811.16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-655689330215.87976</v>
      </c>
      <c r="L4803" s="444">
        <f t="shared" ca="1" si="174"/>
        <v>-158021128582027.03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-158021128582027.03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-658421369091.7793</v>
      </c>
      <c r="L4804" s="444">
        <f t="shared" ca="1" si="174"/>
        <v>-158679549951118.81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-158679549951118.81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-661164791462.995</v>
      </c>
      <c r="L4805" s="444">
        <f t="shared" ca="1" si="174"/>
        <v>-159340714742581.81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-159340714742581.81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-663919644760.75757</v>
      </c>
      <c r="L4806" s="444">
        <f t="shared" ca="1" si="174"/>
        <v>-160004634387342.56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-160004634387342.56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-666685976613.92737</v>
      </c>
      <c r="L4807" s="444">
        <f t="shared" ca="1" si="174"/>
        <v>-160671320363956.5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-160671320363956.5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-669463834849.81873</v>
      </c>
      <c r="L4808" s="444">
        <f t="shared" ca="1" si="174"/>
        <v>-161340784198806.31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-161340784198806.31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-672253267495.02625</v>
      </c>
      <c r="L4809" s="444">
        <f t="shared" ca="1" si="174"/>
        <v>-162013037466301.34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-162013037466301.34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-675054322776.25562</v>
      </c>
      <c r="L4810" s="444">
        <f t="shared" ca="1" si="174"/>
        <v>-162688091789077.59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-162688091789077.59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-677867049121.15662</v>
      </c>
      <c r="L4811" s="444">
        <f t="shared" ca="1" si="174"/>
        <v>-163365958838198.75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-163365958838198.75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-680691495159.1615</v>
      </c>
      <c r="L4812" s="444">
        <f t="shared" ca="1" si="174"/>
        <v>-164046650333357.91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-164046650333357.91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-683527709722.32458</v>
      </c>
      <c r="L4813" s="444">
        <f t="shared" ca="1" si="174"/>
        <v>-164730178043080.22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-164730178043080.22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-686375741846.1676</v>
      </c>
      <c r="L4814" s="444">
        <f t="shared" ca="1" si="174"/>
        <v>-165416553784926.38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-165416553784926.38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-689235640770.52661</v>
      </c>
      <c r="L4815" s="444">
        <f t="shared" ca="1" si="174"/>
        <v>-166105789425696.91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-166105789425696.91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-692107455940.40381</v>
      </c>
      <c r="L4816" s="444">
        <f t="shared" ca="1" si="174"/>
        <v>-166797896881637.31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-166797896881637.31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-694991237006.82214</v>
      </c>
      <c r="L4817" s="444">
        <f t="shared" ca="1" si="174"/>
        <v>-167492888118644.13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-167492888118644.13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-697887033827.68384</v>
      </c>
      <c r="L4818" s="444">
        <f t="shared" ca="1" si="174"/>
        <v>-168190775152471.81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-168190775152471.81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-700794896468.63257</v>
      </c>
      <c r="L4819" s="444">
        <f t="shared" ca="1" si="174"/>
        <v>-168891570048940.44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-168891570048940.44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-703714875203.91846</v>
      </c>
      <c r="L4820" s="444">
        <f t="shared" ca="1" si="174"/>
        <v>-169595284924144.34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-169595284924144.34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-706647020517.26807</v>
      </c>
      <c r="L4821" s="444">
        <f t="shared" ca="1" si="174"/>
        <v>-170301931944661.63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-170301931944661.63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-709591383102.75671</v>
      </c>
      <c r="L4822" s="444">
        <f t="shared" ca="1" si="174"/>
        <v>-171011523327764.38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-171011523327764.38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-712548013865.68494</v>
      </c>
      <c r="L4823" s="444">
        <f t="shared" ca="1" si="174"/>
        <v>-171724071341630.06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-171724071341630.06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-715516963923.45862</v>
      </c>
      <c r="L4824" s="444">
        <f t="shared" ca="1" si="174"/>
        <v>-172439588305553.53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-172439588305553.53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-718498284606.47302</v>
      </c>
      <c r="L4825" s="444">
        <f t="shared" ca="1" si="174"/>
        <v>-173158086590160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-173158086590160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-721492027459</v>
      </c>
      <c r="L4826" s="444">
        <f t="shared" ca="1" si="174"/>
        <v>-173879578617619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-173879578617619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-724498244240.0791</v>
      </c>
      <c r="L4827" s="444">
        <f t="shared" ca="1" si="174"/>
        <v>-174604076861859.09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-174604076861859.09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-727516986924.41284</v>
      </c>
      <c r="L4828" s="444">
        <f t="shared" ca="1" si="174"/>
        <v>-175331593848783.5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-175331593848783.5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-730548307703.26453</v>
      </c>
      <c r="L4829" s="444">
        <f t="shared" ca="1" si="174"/>
        <v>-176062142156486.75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-176062142156486.75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-733592258985.36145</v>
      </c>
      <c r="L4830" s="444">
        <f t="shared" ca="1" si="174"/>
        <v>-176795734415472.13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-176795734415472.13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-736648893397.80054</v>
      </c>
      <c r="L4831" s="444">
        <f t="shared" ca="1" si="174"/>
        <v>-177532383308869.94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-177532383308869.94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-739718263786.95801</v>
      </c>
      <c r="L4832" s="444">
        <f t="shared" ca="1" si="174"/>
        <v>-178272101572656.91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-178272101572656.91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-742800423219.40381</v>
      </c>
      <c r="L4833" s="444">
        <f t="shared" ca="1" si="174"/>
        <v>-179014901995876.31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-179014901995876.31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-745895424982.81799</v>
      </c>
      <c r="L4834" s="444">
        <f t="shared" ca="1" si="174"/>
        <v>-179760797420859.13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-179760797420859.13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-749003322586.91296</v>
      </c>
      <c r="L4835" s="444">
        <f t="shared" ca="1" si="174"/>
        <v>-180509800743446.03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-180509800743446.03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-752124169764.3584</v>
      </c>
      <c r="L4836" s="444">
        <f t="shared" ca="1" si="174"/>
        <v>-181261924913210.38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-181261924913210.38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-755258020471.70984</v>
      </c>
      <c r="L4837" s="444">
        <f t="shared" ca="1" si="174"/>
        <v>-182017182933682.09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-182017182933682.09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-758404928890.34204</v>
      </c>
      <c r="L4838" s="444">
        <f t="shared" ca="1" si="174"/>
        <v>-182775587862572.44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-182775587862572.44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-761564949427.38513</v>
      </c>
      <c r="L4839" s="444">
        <f t="shared" ca="1" si="174"/>
        <v>-183537152811999.81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-183537152811999.81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-764738136716.66589</v>
      </c>
      <c r="L4840" s="444">
        <f t="shared" ca="1" si="174"/>
        <v>-184301890948716.47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-184301890948716.47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-767924545619.65198</v>
      </c>
      <c r="L4841" s="444">
        <f t="shared" ca="1" si="174"/>
        <v>-185069815494336.13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-185069815494336.13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-771124231226.40051</v>
      </c>
      <c r="L4842" s="444">
        <f t="shared" ca="1" si="174"/>
        <v>-185840939725562.53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-185840939725562.53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-774337248856.5105</v>
      </c>
      <c r="L4843" s="444">
        <f t="shared" ca="1" si="174"/>
        <v>-186615276974419.03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-186615276974419.03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-777563654060.07935</v>
      </c>
      <c r="L4844" s="444">
        <f t="shared" ca="1" si="174"/>
        <v>-187392840628479.13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-187392840628479.13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-780803502618.66296</v>
      </c>
      <c r="L4845" s="444">
        <f t="shared" ca="1" si="174"/>
        <v>-188173644131097.78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-188173644131097.78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-784056850546.24072</v>
      </c>
      <c r="L4846" s="444">
        <f t="shared" ca="1" si="174"/>
        <v>-188957700981644.03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-188957700981644.03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-787323754090.18347</v>
      </c>
      <c r="L4847" s="444">
        <f t="shared" ca="1" si="174"/>
        <v>-189745024735734.22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-189745024735734.22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-790604269732.22595</v>
      </c>
      <c r="L4848" s="444">
        <f t="shared" ca="1" si="174"/>
        <v>-190535629005466.44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-190535629005466.44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-793898454189.44348</v>
      </c>
      <c r="L4849" s="444">
        <f t="shared" ca="1" si="174"/>
        <v>-191329527459655.88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-191329527459655.88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-797206364415.23279</v>
      </c>
      <c r="L4850" s="444">
        <f t="shared" ca="1" si="174"/>
        <v>-192126733824071.09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-192126733824071.09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-800528057600.29626</v>
      </c>
      <c r="L4851" s="444">
        <f t="shared" ca="1" si="174"/>
        <v>-192927261881671.38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-192927261881671.38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-803863591173.63074</v>
      </c>
      <c r="L4852" s="444">
        <f t="shared" ca="1" si="174"/>
        <v>-193731125472845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-193731125472845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-807213022803.52087</v>
      </c>
      <c r="L4853" s="444">
        <f t="shared" ref="L4853:L5107" ca="1" si="179">I4853-J4853+K4853</f>
        <v>-194538338495648.53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-194538338495648.53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-810576410398.53552</v>
      </c>
      <c r="L4854" s="444">
        <f t="shared" ca="1" si="179"/>
        <v>-195348914906047.06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-195348914906047.06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-813953812108.52942</v>
      </c>
      <c r="L4855" s="444">
        <f t="shared" ca="1" si="179"/>
        <v>-196162868718155.59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-196162868718155.59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-817345286325.64832</v>
      </c>
      <c r="L4856" s="444">
        <f t="shared" ca="1" si="179"/>
        <v>-196980214004481.25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-196980214004481.25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-820750891685.3385</v>
      </c>
      <c r="L4857" s="444">
        <f t="shared" ca="1" si="179"/>
        <v>-197800964896166.59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-197800964896166.59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-824170687067.36084</v>
      </c>
      <c r="L4858" s="444">
        <f t="shared" ca="1" si="179"/>
        <v>-198625135583233.97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-198625135583233.97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-827604731596.80823</v>
      </c>
      <c r="L4859" s="444">
        <f t="shared" ca="1" si="179"/>
        <v>-199452740314830.78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-199452740314830.78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-831053084645.1283</v>
      </c>
      <c r="L4860" s="444">
        <f t="shared" ca="1" si="179"/>
        <v>-200283793399475.91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-200283793399475.91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-834515805831.14966</v>
      </c>
      <c r="L4861" s="444">
        <f t="shared" ca="1" si="179"/>
        <v>-201118309205307.06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-201118309205307.06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-837992955022.11279</v>
      </c>
      <c r="L4862" s="444">
        <f t="shared" ca="1" si="179"/>
        <v>-201956302160329.19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-201956302160329.19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-841484592334.70496</v>
      </c>
      <c r="L4863" s="444">
        <f t="shared" ca="1" si="179"/>
        <v>-202797786752663.91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-202797786752663.91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-844990778136.09961</v>
      </c>
      <c r="L4864" s="444">
        <f t="shared" ca="1" si="179"/>
        <v>-203642777530800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-203642777530800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-848511573045</v>
      </c>
      <c r="L4865" s="444">
        <f t="shared" ca="1" si="179"/>
        <v>-204491289103845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-204491289103845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-852047037932.6875</v>
      </c>
      <c r="L4866" s="444">
        <f t="shared" ca="1" si="179"/>
        <v>-205343336141777.69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-205343336141777.69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-855597233924.07373</v>
      </c>
      <c r="L4867" s="444">
        <f t="shared" ca="1" si="179"/>
        <v>-206198933375701.75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-206198933375701.75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-859162222398.75732</v>
      </c>
      <c r="L4868" s="444">
        <f t="shared" ca="1" si="179"/>
        <v>-207058095598100.5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-207058095598100.5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-862742064992.08545</v>
      </c>
      <c r="L4869" s="444">
        <f t="shared" ca="1" si="179"/>
        <v>-207920837663092.59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-207920837663092.59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-866336823596.21912</v>
      </c>
      <c r="L4870" s="444">
        <f t="shared" ca="1" si="179"/>
        <v>-208787174486688.81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-208787174486688.81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-869946560361.20337</v>
      </c>
      <c r="L4871" s="444">
        <f t="shared" ca="1" si="179"/>
        <v>-209657121047050.03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-209657121047050.03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-873571337696.04175</v>
      </c>
      <c r="L4872" s="444">
        <f t="shared" ca="1" si="179"/>
        <v>-210530692384746.06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-210530692384746.06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-877211218269.77527</v>
      </c>
      <c r="L4873" s="444">
        <f t="shared" ca="1" si="179"/>
        <v>-211407903603015.84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-211407903603015.84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-880866265012.56604</v>
      </c>
      <c r="L4874" s="444">
        <f t="shared" ca="1" si="179"/>
        <v>-212288769868028.41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-212288769868028.41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-884536541116.78503</v>
      </c>
      <c r="L4875" s="444">
        <f t="shared" ca="1" si="179"/>
        <v>-213173306409145.19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-213173306409145.19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-888222110038.10498</v>
      </c>
      <c r="L4876" s="444">
        <f t="shared" ca="1" si="179"/>
        <v>-214061528519183.28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-214061528519183.28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-891923035496.59705</v>
      </c>
      <c r="L4877" s="444">
        <f t="shared" ca="1" si="179"/>
        <v>-214953451554679.88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-214953451554679.88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-895639381477.83276</v>
      </c>
      <c r="L4878" s="444">
        <f t="shared" ca="1" si="179"/>
        <v>-215849090936157.72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-215849090936157.72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-899371212233.99048</v>
      </c>
      <c r="L4879" s="444">
        <f t="shared" ca="1" si="179"/>
        <v>-216748462148391.72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-216748462148391.72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-903118592284.96545</v>
      </c>
      <c r="L4880" s="444">
        <f t="shared" ca="1" si="179"/>
        <v>-217651580740676.69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-217651580740676.69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-906881586419.48621</v>
      </c>
      <c r="L4881" s="444">
        <f t="shared" ca="1" si="179"/>
        <v>-218558462327096.19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-218558462327096.19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-910660259696.23413</v>
      </c>
      <c r="L4882" s="444">
        <f t="shared" ca="1" si="179"/>
        <v>-219469122586792.41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-219469122586792.41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-914454677444.96838</v>
      </c>
      <c r="L4883" s="444">
        <f t="shared" ca="1" si="179"/>
        <v>-220383577264237.38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-220383577264237.38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-918264905267.65588</v>
      </c>
      <c r="L4884" s="444">
        <f t="shared" ca="1" si="179"/>
        <v>-221301842169505.03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-221301842169505.03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-922091009039.60425</v>
      </c>
      <c r="L4885" s="444">
        <f t="shared" ca="1" si="179"/>
        <v>-222223933178544.63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-222223933178544.63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-925933054910.60254</v>
      </c>
      <c r="L4886" s="444">
        <f t="shared" ca="1" si="179"/>
        <v>-223149866233455.22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-223149866233455.22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-929791109306.06323</v>
      </c>
      <c r="L4887" s="444">
        <f t="shared" ca="1" si="179"/>
        <v>-224079657342761.28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-224079657342761.28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-933665238928.172</v>
      </c>
      <c r="L4888" s="444">
        <f t="shared" ca="1" si="179"/>
        <v>-225013322581689.47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-225013322581689.47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-937555510757.03955</v>
      </c>
      <c r="L4889" s="444">
        <f t="shared" ca="1" si="179"/>
        <v>-225950878092446.5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-225950878092446.5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-941461992051.86035</v>
      </c>
      <c r="L4890" s="444">
        <f t="shared" ca="1" si="179"/>
        <v>-226892340084498.38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-226892340084498.38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-945384750352.07642</v>
      </c>
      <c r="L4891" s="444">
        <f t="shared" ca="1" si="179"/>
        <v>-227837724834850.44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-227837724834850.44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-949323853478.54358</v>
      </c>
      <c r="L4892" s="444">
        <f t="shared" ca="1" si="179"/>
        <v>-228787048688328.97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-228787048688328.97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-953279369534.7041</v>
      </c>
      <c r="L4893" s="444">
        <f t="shared" ca="1" si="179"/>
        <v>-229740328057863.69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-229740328057863.69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-957251366907.76538</v>
      </c>
      <c r="L4894" s="444">
        <f t="shared" ca="1" si="179"/>
        <v>-230697579424771.44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-230697579424771.44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-961239914269.88098</v>
      </c>
      <c r="L4895" s="444">
        <f t="shared" ca="1" si="179"/>
        <v>-231658819339041.31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-231658819339041.31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-965245080579.33875</v>
      </c>
      <c r="L4896" s="444">
        <f t="shared" ca="1" si="179"/>
        <v>-232624064419620.66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-232624064419620.66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-969266935081.75269</v>
      </c>
      <c r="L4897" s="444">
        <f t="shared" ca="1" si="179"/>
        <v>-233593331354702.41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-233593331354702.41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-973305547311.26001</v>
      </c>
      <c r="L4898" s="444">
        <f t="shared" ca="1" si="179"/>
        <v>-234566636902013.66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-234566636902013.66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-977360987091.72351</v>
      </c>
      <c r="L4899" s="444">
        <f t="shared" ca="1" si="179"/>
        <v>-235543997889105.38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-235543997889105.38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-981433324537.93909</v>
      </c>
      <c r="L4900" s="444">
        <f t="shared" ca="1" si="179"/>
        <v>-236525431213643.31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-236525431213643.31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-985522630056.84717</v>
      </c>
      <c r="L4901" s="444">
        <f t="shared" ca="1" si="179"/>
        <v>-237510953843700.16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-237510953843700.16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-989628974348.75049</v>
      </c>
      <c r="L4902" s="444">
        <f t="shared" ca="1" si="179"/>
        <v>-238500582818048.91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-238500582818048.91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-993752428408.53699</v>
      </c>
      <c r="L4903" s="444">
        <f t="shared" ca="1" si="179"/>
        <v>-239494335246457.44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-239494335246457.44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-997893063526.90601</v>
      </c>
      <c r="L4904" s="444">
        <f t="shared" ca="1" si="179"/>
        <v>-240492228309984.34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-240492228309984.34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-1002050951291.6014</v>
      </c>
      <c r="L4905" s="444">
        <f t="shared" ca="1" si="179"/>
        <v>-241494279261275.94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-241494279261275.94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-1006226163588.6498</v>
      </c>
      <c r="L4906" s="444">
        <f t="shared" ca="1" si="179"/>
        <v>-242500505424864.59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-242500505424864.59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-1010418772603.6024</v>
      </c>
      <c r="L4907" s="444">
        <f t="shared" ca="1" si="179"/>
        <v>-243510924197468.19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-243510924197468.19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-1014628850822.7841</v>
      </c>
      <c r="L4908" s="444">
        <f t="shared" ca="1" si="179"/>
        <v>-244525553048290.97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-244525553048290.97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-1018856471034.5457</v>
      </c>
      <c r="L4909" s="444">
        <f t="shared" ca="1" si="179"/>
        <v>-245544409519325.5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-245544409519325.5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-1023101706330.5228</v>
      </c>
      <c r="L4910" s="444">
        <f t="shared" ca="1" si="179"/>
        <v>-246567511225656.03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-246567511225656.03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-1027364630106.9001</v>
      </c>
      <c r="L4911" s="444">
        <f t="shared" ca="1" si="179"/>
        <v>-247594875855762.94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-247594875855762.94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-1031645316065.6788</v>
      </c>
      <c r="L4912" s="444">
        <f t="shared" ca="1" si="179"/>
        <v>-248626521171828.63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-248626521171828.63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-1035943838215.9525</v>
      </c>
      <c r="L4913" s="444">
        <f t="shared" ca="1" si="179"/>
        <v>-249662465010044.56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-249662465010044.56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-1040260270875.1855</v>
      </c>
      <c r="L4914" s="444">
        <f t="shared" ca="1" si="179"/>
        <v>-250702725280919.75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-250702725280919.75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-1044594688670.499</v>
      </c>
      <c r="L4915" s="444">
        <f t="shared" ca="1" si="179"/>
        <v>-251747319969590.25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-251747319969590.25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-1048947166539.9594</v>
      </c>
      <c r="L4916" s="444">
        <f t="shared" ca="1" si="179"/>
        <v>-252796267136130.22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-252796267136130.22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-1053317779733.8757</v>
      </c>
      <c r="L4917" s="444">
        <f t="shared" ca="1" si="179"/>
        <v>-253849584915864.09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-253849584915864.09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-1057706603816.1003</v>
      </c>
      <c r="L4918" s="444">
        <f t="shared" ca="1" si="179"/>
        <v>-254907291519680.19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-254907291519680.19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-1062113714665.3341</v>
      </c>
      <c r="L4919" s="444">
        <f t="shared" ca="1" si="179"/>
        <v>-255969405234345.53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-255969405234345.53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-1066539188476.4396</v>
      </c>
      <c r="L4920" s="444">
        <f t="shared" ca="1" si="179"/>
        <v>-257035944422821.97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-257035944422821.97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-1070983101761.7581</v>
      </c>
      <c r="L4921" s="444">
        <f t="shared" ca="1" si="179"/>
        <v>-258106927524583.72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-258106927524583.72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-1075445531352.432</v>
      </c>
      <c r="L4922" s="444">
        <f t="shared" ca="1" si="179"/>
        <v>-259182373055936.16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-259182373055936.16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-1079926554399.7341</v>
      </c>
      <c r="L4923" s="444">
        <f t="shared" ca="1" si="179"/>
        <v>-260262299610335.88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-260262299610335.88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-1084426248376.3994</v>
      </c>
      <c r="L4924" s="444">
        <f t="shared" ca="1" si="179"/>
        <v>-261346725858712.28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-261346725858712.28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-1088944691077.9679</v>
      </c>
      <c r="L4925" s="444">
        <f t="shared" ca="1" si="179"/>
        <v>-262435670549790.25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-262435670549790.25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-1093481960624.126</v>
      </c>
      <c r="L4926" s="444">
        <f t="shared" ca="1" si="179"/>
        <v>-263529152510414.38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-263529152510414.38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-1098038135460.0599</v>
      </c>
      <c r="L4927" s="444">
        <f t="shared" ca="1" si="179"/>
        <v>-264627190645874.44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-264627190645874.44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-1102613294357.8103</v>
      </c>
      <c r="L4928" s="444">
        <f t="shared" ca="1" si="179"/>
        <v>-265729803940232.25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-265729803940232.25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-1107207516417.6345</v>
      </c>
      <c r="L4929" s="444">
        <f t="shared" ca="1" si="179"/>
        <v>-266837011456649.88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-266837011456649.88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-1111820881069.3745</v>
      </c>
      <c r="L4930" s="444">
        <f t="shared" ca="1" si="179"/>
        <v>-267948832337719.25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-267948832337719.25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-1116453468073.8301</v>
      </c>
      <c r="L4931" s="444">
        <f t="shared" ca="1" si="179"/>
        <v>-269065285805793.09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-269065285805793.09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-1121105357524.1379</v>
      </c>
      <c r="L4932" s="444">
        <f t="shared" ca="1" si="179"/>
        <v>-270186391163317.22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-270186391163317.22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-1125776629847.155</v>
      </c>
      <c r="L4933" s="444">
        <f t="shared" ca="1" si="179"/>
        <v>-271312167793164.38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-271312167793164.38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-1130467365804.8516</v>
      </c>
      <c r="L4934" s="444">
        <f t="shared" ca="1" si="179"/>
        <v>-272442635158969.22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-272442635158969.22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-1135177646495.7048</v>
      </c>
      <c r="L4935" s="444">
        <f t="shared" ca="1" si="179"/>
        <v>-273577812805464.94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-273577812805464.94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-1139907553356.104</v>
      </c>
      <c r="L4936" s="444">
        <f t="shared" ca="1" si="179"/>
        <v>-274717720358821.03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-274717720358821.03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-1144657168161.7542</v>
      </c>
      <c r="L4937" s="444">
        <f t="shared" ca="1" si="179"/>
        <v>-275862377526982.78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-275862377526982.78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-1149426573029.0947</v>
      </c>
      <c r="L4938" s="444">
        <f t="shared" ca="1" si="179"/>
        <v>-277011804100011.88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-277011804100011.88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-1154215850416.7161</v>
      </c>
      <c r="L4939" s="444">
        <f t="shared" ca="1" si="179"/>
        <v>-278166019950428.59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-278166019950428.59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-1159025083126.7859</v>
      </c>
      <c r="L4940" s="444">
        <f t="shared" ca="1" si="179"/>
        <v>-279325045033555.38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-279325045033555.38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-1163854354306.481</v>
      </c>
      <c r="L4941" s="444">
        <f t="shared" ca="1" si="179"/>
        <v>-280488899387861.84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-280488899387861.84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-1168703747449.4243</v>
      </c>
      <c r="L4942" s="444">
        <f t="shared" ca="1" si="179"/>
        <v>-281657603135311.25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-281657603135311.25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-1173573346397.1301</v>
      </c>
      <c r="L4943" s="444">
        <f t="shared" ca="1" si="179"/>
        <v>-282831176481708.38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-282831176481708.38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-1178463235340.4517</v>
      </c>
      <c r="L4944" s="444">
        <f t="shared" ca="1" si="179"/>
        <v>-284009639717048.81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-284009639717048.81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-1183373498821.0366</v>
      </c>
      <c r="L4945" s="444">
        <f t="shared" ca="1" si="179"/>
        <v>-285193013215869.88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-285193013215869.88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-1188304221732.791</v>
      </c>
      <c r="L4946" s="444">
        <f t="shared" ca="1" si="179"/>
        <v>-286381317437602.69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-286381317437602.69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-1193255489323.3445</v>
      </c>
      <c r="L4947" s="444">
        <f t="shared" ca="1" si="179"/>
        <v>-287574572926926.06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-287574572926926.06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-1198227387195.5251</v>
      </c>
      <c r="L4948" s="444">
        <f t="shared" ca="1" si="179"/>
        <v>-288772800314121.56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-288772800314121.56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-1203220001308.8398</v>
      </c>
      <c r="L4949" s="444">
        <f t="shared" ca="1" si="179"/>
        <v>-289976020315430.38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-289976020315430.38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-1208233417980.96</v>
      </c>
      <c r="L4950" s="444">
        <f t="shared" ca="1" si="179"/>
        <v>-291184253733411.31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-291184253733411.31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-1213267723889.2139</v>
      </c>
      <c r="L4951" s="444">
        <f t="shared" ca="1" si="179"/>
        <v>-292397521457300.5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-292397521457300.5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-1218323006072.0854</v>
      </c>
      <c r="L4952" s="444">
        <f t="shared" ca="1" si="179"/>
        <v>-293615844463372.56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-293615844463372.56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-1223399351930.719</v>
      </c>
      <c r="L4953" s="444">
        <f t="shared" ca="1" si="179"/>
        <v>-294839243815303.31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-294839243815303.31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-1228496849230.4304</v>
      </c>
      <c r="L4954" s="444">
        <f t="shared" ca="1" si="179"/>
        <v>-296067740664533.75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-296067740664533.75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-1233615586102.2239</v>
      </c>
      <c r="L4955" s="444">
        <f t="shared" ca="1" si="179"/>
        <v>-297301356250636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-297301356250636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-1238755651044.3167</v>
      </c>
      <c r="L4956" s="444">
        <f t="shared" ca="1" si="179"/>
        <v>-298540111901680.31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-298540111901680.31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-1243917132923.668</v>
      </c>
      <c r="L4957" s="444">
        <f t="shared" ca="1" si="179"/>
        <v>-299784029034604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-299784029034604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-1249100120977.5166</v>
      </c>
      <c r="L4958" s="444">
        <f t="shared" ca="1" si="179"/>
        <v>-301033129155581.5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-301033129155581.5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-1254304704814.9229</v>
      </c>
      <c r="L4959" s="444">
        <f t="shared" ca="1" si="179"/>
        <v>-302287433860396.44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-302287433860396.44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-1259530974418.3184</v>
      </c>
      <c r="L4960" s="444">
        <f t="shared" ca="1" si="179"/>
        <v>-303546964834814.75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-303546964834814.75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-1264779020145.0615</v>
      </c>
      <c r="L4961" s="444">
        <f t="shared" ca="1" si="179"/>
        <v>-304811743854959.81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-304811743854959.81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-1270048932728.9993</v>
      </c>
      <c r="L4962" s="444">
        <f t="shared" ca="1" si="179"/>
        <v>-306081792787688.81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-306081792787688.81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-1275340803282.0366</v>
      </c>
      <c r="L4963" s="444">
        <f t="shared" ca="1" si="179"/>
        <v>-307357133590970.88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-307357133590970.88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-1280654723295.7119</v>
      </c>
      <c r="L4964" s="444">
        <f t="shared" ca="1" si="179"/>
        <v>-308637788314266.56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-308637788314266.56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-1285990784642.7773</v>
      </c>
      <c r="L4965" s="444">
        <f t="shared" ca="1" si="179"/>
        <v>-309923779098909.31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-309923779098909.31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-1291349079578.7888</v>
      </c>
      <c r="L4966" s="444">
        <f t="shared" ca="1" si="179"/>
        <v>-311215128178488.13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-311215128178488.13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-1296729700743.7004</v>
      </c>
      <c r="L4967" s="444">
        <f t="shared" ca="1" si="179"/>
        <v>-312511857879231.81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-312511857879231.81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-1302132741163.4658</v>
      </c>
      <c r="L4968" s="444">
        <f t="shared" ca="1" si="179"/>
        <v>-313813990620395.25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-313813990620395.25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-1307558294251.647</v>
      </c>
      <c r="L4969" s="444">
        <f t="shared" ca="1" si="179"/>
        <v>-315121548914646.88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-315121548914646.88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-1313006453811.0286</v>
      </c>
      <c r="L4970" s="444">
        <f t="shared" ca="1" si="179"/>
        <v>-316434555368457.88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-316434555368457.88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-1318477314035.2412</v>
      </c>
      <c r="L4971" s="444">
        <f t="shared" ca="1" si="179"/>
        <v>-317753032682493.13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-317753032682493.13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-1323970969510.3879</v>
      </c>
      <c r="L4972" s="444">
        <f t="shared" ca="1" si="179"/>
        <v>-319077003652003.5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-319077003652003.5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-1329487515216.6812</v>
      </c>
      <c r="L4973" s="444">
        <f t="shared" ca="1" si="179"/>
        <v>-320406491167220.19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-320406491167220.19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-1335027046530.084</v>
      </c>
      <c r="L4974" s="444">
        <f t="shared" ca="1" si="179"/>
        <v>-321741518213750.25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-321741518213750.25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-1340589659223.9595</v>
      </c>
      <c r="L4975" s="444">
        <f t="shared" ca="1" si="179"/>
        <v>-323082107872974.19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-323082107872974.19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-1346175449470.7258</v>
      </c>
      <c r="L4976" s="444">
        <f t="shared" ca="1" si="179"/>
        <v>-324428283322444.94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-324428283322444.94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-1351784513843.5205</v>
      </c>
      <c r="L4977" s="444">
        <f t="shared" ca="1" si="179"/>
        <v>-325780067836288.44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-325780067836288.44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-1357416949317.8684</v>
      </c>
      <c r="L4978" s="444">
        <f t="shared" ca="1" si="179"/>
        <v>-327137484785606.31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-327137484785606.31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-1363072853273.3596</v>
      </c>
      <c r="L4979" s="444">
        <f t="shared" ca="1" si="179"/>
        <v>-328500557638879.69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-328500557638879.69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-1368752323495.332</v>
      </c>
      <c r="L4980" s="444">
        <f t="shared" ca="1" si="179"/>
        <v>-329869309962375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-329869309962375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-1374455458176.5625</v>
      </c>
      <c r="L4981" s="444">
        <f t="shared" ca="1" si="179"/>
        <v>-331243765420551.56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-331243765420551.56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-1380182355918.9648</v>
      </c>
      <c r="L4982" s="444">
        <f t="shared" ca="1" si="179"/>
        <v>-332623947776470.5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-332623947776470.5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-1385933115735.2937</v>
      </c>
      <c r="L4983" s="444">
        <f t="shared" ca="1" si="179"/>
        <v>-334009880892205.81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-334009880892205.81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-1391707837050.8574</v>
      </c>
      <c r="L4984" s="444">
        <f t="shared" ca="1" si="179"/>
        <v>-335401588729256.69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-335401588729256.69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-1397506619705.2361</v>
      </c>
      <c r="L4985" s="444">
        <f t="shared" ca="1" si="179"/>
        <v>-336799095348961.94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-336799095348961.94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-1403329563954.0081</v>
      </c>
      <c r="L4986" s="444">
        <f t="shared" ca="1" si="179"/>
        <v>-338202424912915.94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-338202424912915.94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-1409176770470.4832</v>
      </c>
      <c r="L4987" s="444">
        <f t="shared" ca="1" si="179"/>
        <v>-339611601683386.44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-339611601683386.44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-1415048340347.4434</v>
      </c>
      <c r="L4988" s="444">
        <f t="shared" ca="1" si="179"/>
        <v>-341026650023733.88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-341026650023733.88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-1420944375098.8911</v>
      </c>
      <c r="L4989" s="444">
        <f t="shared" ca="1" si="179"/>
        <v>-342447594398832.75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-342447594398832.75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-1426864976661.8032</v>
      </c>
      <c r="L4990" s="444">
        <f t="shared" ca="1" si="179"/>
        <v>-343874459375494.56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-343874459375494.56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-1432810247397.894</v>
      </c>
      <c r="L4991" s="444">
        <f t="shared" ca="1" si="179"/>
        <v>-345307269622892.44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-345307269622892.44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-1438780290095.3853</v>
      </c>
      <c r="L4992" s="444">
        <f t="shared" ca="1" si="179"/>
        <v>-346746049912987.81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-346746049912987.81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-1444775207970.7825</v>
      </c>
      <c r="L4993" s="444">
        <f t="shared" ca="1" si="179"/>
        <v>-348190825120958.63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-348190825120958.63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-1450795104670.6609</v>
      </c>
      <c r="L4994" s="444">
        <f t="shared" ca="1" si="179"/>
        <v>-349641620225629.31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-349641620225629.31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-1456840084273.4556</v>
      </c>
      <c r="L4995" s="444">
        <f t="shared" ca="1" si="179"/>
        <v>-351098460309902.75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-351098460309902.75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-1462910251291.2615</v>
      </c>
      <c r="L4996" s="444">
        <f t="shared" ca="1" si="179"/>
        <v>-352561370561194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-352561370561194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-1469005710671.6416</v>
      </c>
      <c r="L4997" s="444">
        <f t="shared" ca="1" si="179"/>
        <v>-354030376271865.63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-354030376271865.63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-1475126567799.4402</v>
      </c>
      <c r="L4998" s="444">
        <f t="shared" ca="1" si="179"/>
        <v>-355505502839665.06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-355505502839665.06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-1481272928498.6045</v>
      </c>
      <c r="L4999" s="444">
        <f t="shared" ca="1" si="179"/>
        <v>-356986775768163.69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-356986775768163.69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-1487444899034.0154</v>
      </c>
      <c r="L5000" s="444">
        <f t="shared" ca="1" si="179"/>
        <v>-358474220667197.69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-358474220667197.69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-1493642586113.3237</v>
      </c>
      <c r="L5001" s="444">
        <f t="shared" ca="1" si="179"/>
        <v>-359967863253311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-359967863253311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-1499866096888.7959</v>
      </c>
      <c r="L5002" s="444">
        <f t="shared" ca="1" si="179"/>
        <v>-361467729350199.81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-361467729350199.81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-1506115538959.1658</v>
      </c>
      <c r="L5003" s="444">
        <f t="shared" ca="1" si="179"/>
        <v>-362973844889159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-362973844889159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-1512391020371.4958</v>
      </c>
      <c r="L5004" s="444">
        <f t="shared" ca="1" si="179"/>
        <v>-364486235909530.5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-364486235909530.5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-1518692649623.0437</v>
      </c>
      <c r="L5005" s="444">
        <f t="shared" ca="1" si="179"/>
        <v>-366004928559153.56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-366004928559153.56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-1525020535663.1399</v>
      </c>
      <c r="L5006" s="444">
        <f t="shared" ca="1" si="179"/>
        <v>-367529949094816.69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-367529949094816.69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-1531374787895.0696</v>
      </c>
      <c r="L5007" s="444">
        <f t="shared" ca="1" si="179"/>
        <v>-369061323882711.75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-369061323882711.75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-1537755516177.9656</v>
      </c>
      <c r="L5008" s="444">
        <f t="shared" ca="1" si="179"/>
        <v>-370599079398889.69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-370599079398889.69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-1544162830828.707</v>
      </c>
      <c r="L5009" s="444">
        <f t="shared" ca="1" si="179"/>
        <v>-372143242229718.38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-372143242229718.38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-1550596842623.8267</v>
      </c>
      <c r="L5010" s="444">
        <f t="shared" ca="1" si="179"/>
        <v>-373693839072342.19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-373693839072342.19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-1557057662801.4258</v>
      </c>
      <c r="L5011" s="444">
        <f t="shared" ca="1" si="179"/>
        <v>-375250896735143.63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-375250896735143.63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-1563545403063.0984</v>
      </c>
      <c r="L5012" s="444">
        <f t="shared" ca="1" si="179"/>
        <v>-376814442138206.75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-376814442138206.75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-1570060175575.8613</v>
      </c>
      <c r="L5013" s="444">
        <f t="shared" ca="1" si="179"/>
        <v>-378384502313782.63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-378384502313782.63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-1576602092974.0942</v>
      </c>
      <c r="L5014" s="444">
        <f t="shared" ca="1" si="179"/>
        <v>-379961104406756.75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-379961104406756.75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-1583171268361.4863</v>
      </c>
      <c r="L5015" s="444">
        <f t="shared" ca="1" si="179"/>
        <v>-381544275675118.25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-381544275675118.25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-1589767815312.9927</v>
      </c>
      <c r="L5016" s="444">
        <f t="shared" ca="1" si="179"/>
        <v>-383134043490431.25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-383134043490431.25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-1596391847876.7969</v>
      </c>
      <c r="L5017" s="444">
        <f t="shared" ca="1" si="179"/>
        <v>-384730435338308.06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-384730435338308.06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-1603043480576.2837</v>
      </c>
      <c r="L5018" s="444">
        <f t="shared" ca="1" si="179"/>
        <v>-386333478818884.38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-386333478818884.38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-1609722828412.0183</v>
      </c>
      <c r="L5019" s="444">
        <f t="shared" ca="1" si="179"/>
        <v>-387943201647296.38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-387943201647296.38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-1616430006863.7349</v>
      </c>
      <c r="L5020" s="444">
        <f t="shared" ca="1" si="179"/>
        <v>-389559631654160.13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-389559631654160.13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-1623165131892.3337</v>
      </c>
      <c r="L5021" s="444">
        <f t="shared" ca="1" si="179"/>
        <v>-391182796786052.44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-391182796786052.44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-1629928319941.8853</v>
      </c>
      <c r="L5022" s="444">
        <f t="shared" ca="1" si="179"/>
        <v>-392812725105994.31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-392812725105994.31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-1636719687941.6431</v>
      </c>
      <c r="L5023" s="444">
        <f t="shared" ca="1" si="179"/>
        <v>-394449444793935.94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-394449444793935.94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-1643539353308.0664</v>
      </c>
      <c r="L5024" s="444">
        <f t="shared" ca="1" si="179"/>
        <v>-396092984147244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-396092984147244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-1650387433946.8501</v>
      </c>
      <c r="L5025" s="444">
        <f t="shared" ca="1" si="179"/>
        <v>-397743371581190.88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-397743371581190.88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-1657264048254.9619</v>
      </c>
      <c r="L5026" s="444">
        <f t="shared" ca="1" si="179"/>
        <v>-399400635629445.81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-399400635629445.81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-1664169315122.6909</v>
      </c>
      <c r="L5027" s="444">
        <f t="shared" ca="1" si="179"/>
        <v>-401064804944568.5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-401064804944568.5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-1671103353935.7021</v>
      </c>
      <c r="L5028" s="444">
        <f t="shared" ca="1" si="179"/>
        <v>-402735908298504.19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-402735908298504.19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-1678066284577.1008</v>
      </c>
      <c r="L5029" s="444">
        <f t="shared" ca="1" si="179"/>
        <v>-404413974583081.31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-404413974583081.31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-1685058227429.5054</v>
      </c>
      <c r="L5030" s="444">
        <f t="shared" ca="1" si="179"/>
        <v>-406099032810510.81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-406099032810510.81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-1692079303377.1284</v>
      </c>
      <c r="L5031" s="444">
        <f t="shared" ca="1" si="179"/>
        <v>-407791112113887.94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-407791112113887.94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-1699129633807.8665</v>
      </c>
      <c r="L5032" s="444">
        <f t="shared" ca="1" si="179"/>
        <v>-409490241747695.81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-409490241747695.81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-1706209340615.3992</v>
      </c>
      <c r="L5033" s="444">
        <f t="shared" ca="1" si="179"/>
        <v>-411196451088311.19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-411196451088311.19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-1713318546201.2966</v>
      </c>
      <c r="L5034" s="444">
        <f t="shared" ca="1" si="179"/>
        <v>-412909769634512.5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-412909769634512.5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-1720457373477.1355</v>
      </c>
      <c r="L5035" s="444">
        <f t="shared" ca="1" si="179"/>
        <v>-414630227007989.63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-414630227007989.63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-1727625945866.6235</v>
      </c>
      <c r="L5036" s="444">
        <f t="shared" ca="1" si="179"/>
        <v>-416357852953856.25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-416357852953856.25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-1734824387307.7344</v>
      </c>
      <c r="L5037" s="444">
        <f t="shared" ca="1" si="179"/>
        <v>-418092677341164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-418092677341164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-1742052822254.8501</v>
      </c>
      <c r="L5038" s="444">
        <f t="shared" ca="1" si="179"/>
        <v>-419834730163418.88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-419834730163418.88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-1749311375680.9119</v>
      </c>
      <c r="L5039" s="444">
        <f t="shared" ca="1" si="179"/>
        <v>-421584041539099.81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-421584041539099.81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-1756600173079.5825</v>
      </c>
      <c r="L5040" s="444">
        <f t="shared" ca="1" si="179"/>
        <v>-423340641712179.38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-423340641712179.38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-1763919340467.4141</v>
      </c>
      <c r="L5041" s="444">
        <f t="shared" ca="1" si="179"/>
        <v>-425104561052646.81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-425104561052646.81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-1771269004386.0283</v>
      </c>
      <c r="L5042" s="444">
        <f t="shared" ca="1" si="179"/>
        <v>-426875830057032.81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-426875830057032.81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-1778649291904.3035</v>
      </c>
      <c r="L5043" s="444">
        <f t="shared" ca="1" si="179"/>
        <v>-428654479348937.13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-428654479348937.13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-1786060330620.5713</v>
      </c>
      <c r="L5044" s="444">
        <f t="shared" ca="1" si="179"/>
        <v>-430440539679557.69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-430440539679557.69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-1793502248664.8237</v>
      </c>
      <c r="L5045" s="444">
        <f t="shared" ca="1" si="179"/>
        <v>-432234041928222.5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-432234041928222.5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-1800975174700.927</v>
      </c>
      <c r="L5046" s="444">
        <f t="shared" ca="1" si="179"/>
        <v>-434035017102923.44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-434035017102923.44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-1808479237928.8477</v>
      </c>
      <c r="L5047" s="444">
        <f t="shared" ca="1" si="179"/>
        <v>-435843496340852.31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-435843496340852.31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-1816014568086.8845</v>
      </c>
      <c r="L5048" s="444">
        <f t="shared" ca="1" si="179"/>
        <v>-437659510908939.19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-437659510908939.19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-1823581295453.9133</v>
      </c>
      <c r="L5049" s="444">
        <f t="shared" ca="1" si="179"/>
        <v>-439483092204393.13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-439483092204393.13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-1831179550851.6382</v>
      </c>
      <c r="L5050" s="444">
        <f t="shared" ca="1" si="179"/>
        <v>-441314271755244.75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-441314271755244.75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-1838809465646.853</v>
      </c>
      <c r="L5051" s="444">
        <f t="shared" ca="1" si="179"/>
        <v>-443153081220891.63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-443153081220891.63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-1846471171753.7151</v>
      </c>
      <c r="L5052" s="444">
        <f t="shared" ca="1" si="179"/>
        <v>-444999552392645.31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-444999552392645.31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-1854164801636.0222</v>
      </c>
      <c r="L5053" s="444">
        <f t="shared" ca="1" si="179"/>
        <v>-446853717194281.31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-446853717194281.31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-1861890488309.5051</v>
      </c>
      <c r="L5054" s="444">
        <f t="shared" ca="1" si="179"/>
        <v>-448715607682590.81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-448715607682590.81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-1869648365344.1282</v>
      </c>
      <c r="L5055" s="444">
        <f t="shared" ca="1" si="179"/>
        <v>-450585256047934.94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-450585256047934.94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-1877438566866.3958</v>
      </c>
      <c r="L5056" s="444">
        <f t="shared" ca="1" si="179"/>
        <v>-452462694614801.31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-452462694614801.31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-1885261227561.6721</v>
      </c>
      <c r="L5057" s="444">
        <f t="shared" ca="1" si="179"/>
        <v>-454347955842363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-454347955842363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-1893116482676.5125</v>
      </c>
      <c r="L5058" s="444">
        <f t="shared" ca="1" si="179"/>
        <v>-456241072325039.5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-456241072325039.5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-1901004468020.9978</v>
      </c>
      <c r="L5059" s="444">
        <f t="shared" ca="1" si="179"/>
        <v>-458142076793060.5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-458142076793060.5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-1908925319971.0854</v>
      </c>
      <c r="L5060" s="444">
        <f t="shared" ca="1" si="179"/>
        <v>-460051002113031.56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-460051002113031.56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-1916879175470.9648</v>
      </c>
      <c r="L5061" s="444">
        <f t="shared" ca="1" si="179"/>
        <v>-461967881288502.5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-461967881288502.5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-1924866172035.427</v>
      </c>
      <c r="L5062" s="444">
        <f t="shared" ca="1" si="179"/>
        <v>-463892747460537.94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-463892747460537.94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-1932886447752.2415</v>
      </c>
      <c r="L5063" s="444">
        <f t="shared" ca="1" si="179"/>
        <v>-465825633908290.19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-465825633908290.19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-1940940141284.5425</v>
      </c>
      <c r="L5064" s="444">
        <f t="shared" ca="1" si="179"/>
        <v>-467766574049574.75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-467766574049574.75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-1949027391873.228</v>
      </c>
      <c r="L5065" s="444">
        <f t="shared" ca="1" si="179"/>
        <v>-469715601441448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-469715601441448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-1957148339339.3667</v>
      </c>
      <c r="L5066" s="444">
        <f t="shared" ca="1" si="179"/>
        <v>-471672749780787.38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-471672749780787.38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-1965303124086.614</v>
      </c>
      <c r="L5067" s="444">
        <f t="shared" ca="1" si="179"/>
        <v>-473638052904874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-473638052904874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-1973491887103.6416</v>
      </c>
      <c r="L5068" s="444">
        <f t="shared" ca="1" si="179"/>
        <v>-475611544791977.63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-475611544791977.63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-1981714769966.5735</v>
      </c>
      <c r="L5069" s="444">
        <f t="shared" ca="1" si="179"/>
        <v>-477593259561944.19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-477593259561944.19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-1989971914841.4341</v>
      </c>
      <c r="L5070" s="444">
        <f t="shared" ca="1" si="179"/>
        <v>-479583231476785.63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-479583231476785.63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-1998263464486.6067</v>
      </c>
      <c r="L5071" s="444">
        <f t="shared" ca="1" si="179"/>
        <v>-481581494941272.25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-481581494941272.25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-2006589562255.301</v>
      </c>
      <c r="L5072" s="444">
        <f t="shared" ca="1" si="179"/>
        <v>-483588084503527.56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-483588084503527.56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-2014950352098.0315</v>
      </c>
      <c r="L5073" s="444">
        <f t="shared" ca="1" si="179"/>
        <v>-485603034855625.63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-485603034855625.63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-2023345978565.1067</v>
      </c>
      <c r="L5074" s="444">
        <f t="shared" ca="1" si="179"/>
        <v>-487626380834190.75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-487626380834190.75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-2031776586809.1284</v>
      </c>
      <c r="L5075" s="444">
        <f t="shared" ca="1" si="179"/>
        <v>-489658157420999.88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-489658157420999.88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-2040242322587.4995</v>
      </c>
      <c r="L5076" s="444">
        <f t="shared" ca="1" si="179"/>
        <v>-491698399743587.38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-491698399743587.38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-2048743332264.947</v>
      </c>
      <c r="L5077" s="444">
        <f t="shared" ca="1" si="179"/>
        <v>-493747143075852.31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-493747143075852.31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-2057279762816.0513</v>
      </c>
      <c r="L5078" s="444">
        <f t="shared" ca="1" si="179"/>
        <v>-495804422838668.38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-495804422838668.38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-2065851761827.7849</v>
      </c>
      <c r="L5079" s="444">
        <f t="shared" ca="1" si="179"/>
        <v>-497870274600496.19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-497870274600496.19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-2074459477502.0674</v>
      </c>
      <c r="L5080" s="444">
        <f t="shared" ca="1" si="179"/>
        <v>-499944734077998.25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-499944734077998.25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-2083103058658.3259</v>
      </c>
      <c r="L5081" s="444">
        <f t="shared" ca="1" si="179"/>
        <v>-502027837136656.56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-502027837136656.56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-2091782654736.0691</v>
      </c>
      <c r="L5082" s="444">
        <f t="shared" ca="1" si="179"/>
        <v>-504119619791392.63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-504119619791392.63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-2100498415797.4692</v>
      </c>
      <c r="L5083" s="444">
        <f t="shared" ca="1" si="179"/>
        <v>-506220118207190.13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-506220118207190.13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-2109250492529.9587</v>
      </c>
      <c r="L5084" s="444">
        <f t="shared" ca="1" si="179"/>
        <v>-508329368699720.06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-508329368699720.06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-2118039036248.8333</v>
      </c>
      <c r="L5085" s="444">
        <f t="shared" ca="1" si="179"/>
        <v>-510447407735968.88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-510447407735968.88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-2126864198899.8704</v>
      </c>
      <c r="L5086" s="444">
        <f t="shared" ca="1" si="179"/>
        <v>-512574271934868.75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-512574271934868.75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-2135726133061.9531</v>
      </c>
      <c r="L5087" s="444">
        <f t="shared" ca="1" si="179"/>
        <v>-514709998067930.69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-514709998067930.69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-2144624991949.7109</v>
      </c>
      <c r="L5088" s="444">
        <f t="shared" ca="1" si="179"/>
        <v>-516854623059880.38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-516854623059880.38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-2153560929416.1682</v>
      </c>
      <c r="L5089" s="444">
        <f t="shared" ca="1" si="179"/>
        <v>-519008183989296.56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-519008183989296.56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-2162534099955.4023</v>
      </c>
      <c r="L5090" s="444">
        <f t="shared" ca="1" si="179"/>
        <v>-521170718089251.94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-521170718089251.94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-2171544658705.2166</v>
      </c>
      <c r="L5091" s="444">
        <f t="shared" ca="1" si="179"/>
        <v>-523342262747957.13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-523342262747957.13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-2180592761449.8213</v>
      </c>
      <c r="L5092" s="444">
        <f t="shared" ca="1" si="179"/>
        <v>-525522855509406.94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-525522855509406.94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-2189678564622.5291</v>
      </c>
      <c r="L5093" s="444">
        <f t="shared" ca="1" si="179"/>
        <v>-527712534074029.44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-527712534074029.44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-2198802225308.4561</v>
      </c>
      <c r="L5094" s="444">
        <f t="shared" ca="1" si="179"/>
        <v>-529911336299337.88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-529911336299337.88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-2207963901247.2412</v>
      </c>
      <c r="L5095" s="444">
        <f t="shared" ca="1" si="179"/>
        <v>-532119300200585.13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-532119300200585.13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-2217163750835.7715</v>
      </c>
      <c r="L5096" s="444">
        <f t="shared" ca="1" si="179"/>
        <v>-534336463951420.88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-534336463951420.88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-2226401933130.9204</v>
      </c>
      <c r="L5097" s="444">
        <f t="shared" ca="1" si="179"/>
        <v>-536562865884551.81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-536562865884551.81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-2235678607852.2993</v>
      </c>
      <c r="L5098" s="444">
        <f t="shared" ca="1" si="179"/>
        <v>-538798544492404.13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-538798544492404.13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-2244993935385.0171</v>
      </c>
      <c r="L5099" s="444">
        <f t="shared" ca="1" si="179"/>
        <v>-541043538427789.13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-541043538427789.13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-2254348076782.4546</v>
      </c>
      <c r="L5100" s="444">
        <f t="shared" ca="1" si="179"/>
        <v>-543297886504571.56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-543297886504571.56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-2263741193769.0483</v>
      </c>
      <c r="L5101" s="444">
        <f t="shared" ca="1" si="179"/>
        <v>-545561627698340.63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-545561627698340.63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-2273173448743.0859</v>
      </c>
      <c r="L5102" s="444">
        <f t="shared" ca="1" si="179"/>
        <v>-547834801147083.69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-547834801147083.69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-2282645004779.5151</v>
      </c>
      <c r="L5103" s="444">
        <f t="shared" ca="1" si="179"/>
        <v>-550117446151863.19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-550117446151863.19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-2292156025632.7632</v>
      </c>
      <c r="L5104" s="444">
        <f t="shared" ca="1" si="179"/>
        <v>-552409602177495.94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-552409602177495.94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-2301706675739.5664</v>
      </c>
      <c r="L5105" s="444">
        <f t="shared" ca="1" si="179"/>
        <v>-554711308853235.5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-554711308853235.5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-2311297120221.8145</v>
      </c>
      <c r="L5106" s="444">
        <f t="shared" ca="1" si="179"/>
        <v>-557022605973457.31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-557022605973457.31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-2320927524889.4053</v>
      </c>
      <c r="L5107" s="444">
        <f t="shared" ca="1" si="179"/>
        <v>-559343533498346.69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-559343533498346.69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-2330598056243.1113</v>
      </c>
      <c r="L5108" s="444">
        <f t="shared" ref="L5108:L5362" ca="1" si="184">I5108-J5108+K5108</f>
        <v>-561674131554589.81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-561674131554589.81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-2340308881477.458</v>
      </c>
      <c r="L5109" s="444">
        <f t="shared" ca="1" si="184"/>
        <v>-564014440436067.25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-564014440436067.25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-2350060168483.6133</v>
      </c>
      <c r="L5110" s="444">
        <f t="shared" ca="1" si="184"/>
        <v>-566364500604550.88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-566364500604550.88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-2359852085852.2954</v>
      </c>
      <c r="L5111" s="444">
        <f t="shared" ca="1" si="184"/>
        <v>-568724352690403.13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-568724352690403.13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-2369684802876.6797</v>
      </c>
      <c r="L5112" s="444">
        <f t="shared" ca="1" si="184"/>
        <v>-571094037493279.75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-571094037493279.75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-2379558489555.332</v>
      </c>
      <c r="L5113" s="444">
        <f t="shared" ca="1" si="184"/>
        <v>-573473595982835.13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-573473595982835.13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-2389473316595.1465</v>
      </c>
      <c r="L5114" s="444">
        <f t="shared" ca="1" si="184"/>
        <v>-575863069299430.25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-575863069299430.25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-2399429455414.2925</v>
      </c>
      <c r="L5115" s="444">
        <f t="shared" ca="1" si="184"/>
        <v>-578262498754844.5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-578262498754844.5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-2409427078145.1855</v>
      </c>
      <c r="L5116" s="444">
        <f t="shared" ca="1" si="184"/>
        <v>-580671925832989.63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-580671925832989.63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-2419466357637.4565</v>
      </c>
      <c r="L5117" s="444">
        <f t="shared" ca="1" si="184"/>
        <v>-583091392190627.13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-583091392190627.13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-2429547467460.9463</v>
      </c>
      <c r="L5118" s="444">
        <f t="shared" ca="1" si="184"/>
        <v>-585520939658088.13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-585520939658088.13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-2439670581908.7007</v>
      </c>
      <c r="L5119" s="444">
        <f t="shared" ca="1" si="184"/>
        <v>-587960610239996.88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-587960610239996.88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-2449835875999.9868</v>
      </c>
      <c r="L5120" s="444">
        <f t="shared" ca="1" si="184"/>
        <v>-590410446115996.88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-590410446115996.88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-2460043525483.3203</v>
      </c>
      <c r="L5121" s="444">
        <f t="shared" ca="1" si="184"/>
        <v>-592870489641480.25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-592870489641480.25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-2470293706839.501</v>
      </c>
      <c r="L5122" s="444">
        <f t="shared" ca="1" si="184"/>
        <v>-595340783348319.75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-595340783348319.75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-2480586597284.6655</v>
      </c>
      <c r="L5123" s="444">
        <f t="shared" ca="1" si="184"/>
        <v>-597821369945604.38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-597821369945604.38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-2490922374773.3516</v>
      </c>
      <c r="L5124" s="444">
        <f t="shared" ca="1" si="184"/>
        <v>-600312292320377.75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-600312292320377.75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-2501301218001.5737</v>
      </c>
      <c r="L5125" s="444">
        <f t="shared" ca="1" si="184"/>
        <v>-602813593538379.38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-602813593538379.38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-2511723306409.9141</v>
      </c>
      <c r="L5126" s="444">
        <f t="shared" ca="1" si="184"/>
        <v>-605325316844789.25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-605325316844789.25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-2522188820186.6221</v>
      </c>
      <c r="L5127" s="444">
        <f t="shared" ca="1" si="184"/>
        <v>-607847505664975.88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-607847505664975.88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-2532697940270.7329</v>
      </c>
      <c r="L5128" s="444">
        <f t="shared" ca="1" si="184"/>
        <v>-610380203605246.63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-610380203605246.63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-2543250848355.1943</v>
      </c>
      <c r="L5129" s="444">
        <f t="shared" ca="1" si="184"/>
        <v>-612923454453601.88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-612923454453601.88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-2553847726890.0078</v>
      </c>
      <c r="L5130" s="444">
        <f t="shared" ca="1" si="184"/>
        <v>-615477302180491.88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-615477302180491.88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-2564488759085.3828</v>
      </c>
      <c r="L5131" s="444">
        <f t="shared" ca="1" si="184"/>
        <v>-618041790939577.25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-618041790939577.25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-2575174128914.9053</v>
      </c>
      <c r="L5132" s="444">
        <f t="shared" ca="1" si="184"/>
        <v>-620616965068492.13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-620616965068492.13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-2585904021118.7173</v>
      </c>
      <c r="L5133" s="444">
        <f t="shared" ca="1" si="184"/>
        <v>-623202869089610.88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-623202869089610.88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-2596678621206.7119</v>
      </c>
      <c r="L5134" s="444">
        <f t="shared" ca="1" si="184"/>
        <v>-625799547710817.63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-625799547710817.63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-2607498115461.7402</v>
      </c>
      <c r="L5135" s="444">
        <f t="shared" ca="1" si="184"/>
        <v>-628407045826279.38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-628407045826279.38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-2618362690942.8306</v>
      </c>
      <c r="L5136" s="444">
        <f t="shared" ca="1" si="184"/>
        <v>-631025408517222.25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-631025408517222.25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-2629272535488.4258</v>
      </c>
      <c r="L5137" s="444">
        <f t="shared" ca="1" si="184"/>
        <v>-633654681052710.63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-633654681052710.63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-2640227837719.6274</v>
      </c>
      <c r="L5138" s="444">
        <f t="shared" ca="1" si="184"/>
        <v>-636294908890430.25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-636294908890430.25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-2651228787043.4595</v>
      </c>
      <c r="L5139" s="444">
        <f t="shared" ca="1" si="184"/>
        <v>-638946137677473.75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-638946137677473.75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-2662275573656.1406</v>
      </c>
      <c r="L5140" s="444">
        <f t="shared" ca="1" si="184"/>
        <v>-641608413251129.88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-641608413251129.88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-2673368388546.3745</v>
      </c>
      <c r="L5141" s="444">
        <f t="shared" ca="1" si="184"/>
        <v>-644281781639676.25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-644281781639676.25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-2684507423498.6509</v>
      </c>
      <c r="L5142" s="444">
        <f t="shared" ca="1" si="184"/>
        <v>-646966289063174.88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-646966289063174.88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-2695692871096.562</v>
      </c>
      <c r="L5143" s="444">
        <f t="shared" ca="1" si="184"/>
        <v>-649661981934271.38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-649661981934271.38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-2706924924726.1309</v>
      </c>
      <c r="L5144" s="444">
        <f t="shared" ca="1" si="184"/>
        <v>-652368906858997.5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-652368906858997.5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-2718203778579.1563</v>
      </c>
      <c r="L5145" s="444">
        <f t="shared" ca="1" si="184"/>
        <v>-655087110637576.63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-655087110637576.63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-2729529627656.5693</v>
      </c>
      <c r="L5146" s="444">
        <f t="shared" ca="1" si="184"/>
        <v>-657816640265233.25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-657816640265233.25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-2740902667771.8052</v>
      </c>
      <c r="L5147" s="444">
        <f t="shared" ca="1" si="184"/>
        <v>-660557542933005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-660557542933005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-2752323095554.1875</v>
      </c>
      <c r="L5148" s="444">
        <f t="shared" ca="1" si="184"/>
        <v>-663309866028559.25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-663309866028559.25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-2763791108452.3301</v>
      </c>
      <c r="L5149" s="444">
        <f t="shared" ca="1" si="184"/>
        <v>-666073657137011.63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-666073657137011.63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-2775306904737.5483</v>
      </c>
      <c r="L5150" s="444">
        <f t="shared" ca="1" si="184"/>
        <v>-668848964041749.13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-668848964041749.13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-2786870683507.2881</v>
      </c>
      <c r="L5151" s="444">
        <f t="shared" ca="1" si="184"/>
        <v>-671635834725256.38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-671635834725256.38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-2798482644688.5684</v>
      </c>
      <c r="L5152" s="444">
        <f t="shared" ca="1" si="184"/>
        <v>-674434317369945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-674434317369945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-2810142989041.4375</v>
      </c>
      <c r="L5153" s="444">
        <f t="shared" ca="1" si="184"/>
        <v>-677244460358986.5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-677244460358986.5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-2821851918162.4438</v>
      </c>
      <c r="L5154" s="444">
        <f t="shared" ca="1" si="184"/>
        <v>-680066312277149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-680066312277149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-2833609634488.1206</v>
      </c>
      <c r="L5155" s="444">
        <f t="shared" ca="1" si="184"/>
        <v>-682899921911637.13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-682899921911637.13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-2845416341298.4878</v>
      </c>
      <c r="L5156" s="444">
        <f t="shared" ca="1" si="184"/>
        <v>-685745338252935.63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-685745338252935.63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-2857272242720.5649</v>
      </c>
      <c r="L5157" s="444">
        <f t="shared" ca="1" si="184"/>
        <v>-688602610495656.25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-688602610495656.25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-2869177543731.9009</v>
      </c>
      <c r="L5158" s="444">
        <f t="shared" ca="1" si="184"/>
        <v>-691471788039388.13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-691471788039388.13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-2881132450164.1172</v>
      </c>
      <c r="L5159" s="444">
        <f t="shared" ca="1" si="184"/>
        <v>-694352920489552.25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-694352920489552.25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-2893137168706.4678</v>
      </c>
      <c r="L5160" s="444">
        <f t="shared" ca="1" si="184"/>
        <v>-697246057658258.75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-697246057658258.75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-2905191906909.4116</v>
      </c>
      <c r="L5161" s="444">
        <f t="shared" ca="1" si="184"/>
        <v>-700151249565168.13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-700151249565168.13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-2917296873188.2007</v>
      </c>
      <c r="L5162" s="444">
        <f t="shared" ca="1" si="184"/>
        <v>-703068546438356.38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-703068546438356.38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-2929452276826.4849</v>
      </c>
      <c r="L5163" s="444">
        <f t="shared" ca="1" si="184"/>
        <v>-705997998715182.88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-705997998715182.88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-2941658327979.9287</v>
      </c>
      <c r="L5164" s="444">
        <f t="shared" ca="1" si="184"/>
        <v>-708939657043162.75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-708939657043162.75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-2953915237679.8447</v>
      </c>
      <c r="L5165" s="444">
        <f t="shared" ca="1" si="184"/>
        <v>-711893572280842.63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-711893572280842.63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-2966223217836.8442</v>
      </c>
      <c r="L5166" s="444">
        <f t="shared" ca="1" si="184"/>
        <v>-714859795498679.5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-714859795498679.5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-2978582481244.498</v>
      </c>
      <c r="L5167" s="444">
        <f t="shared" ca="1" si="184"/>
        <v>-717838377979924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-717838377979924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-2990993241583.0166</v>
      </c>
      <c r="L5168" s="444">
        <f t="shared" ca="1" si="184"/>
        <v>-720829371221507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-720829371221507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-3003455713422.9458</v>
      </c>
      <c r="L5169" s="444">
        <f t="shared" ca="1" si="184"/>
        <v>-723832826934930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-723832826934930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-3015970112228.875</v>
      </c>
      <c r="L5170" s="444">
        <f t="shared" ca="1" si="184"/>
        <v>-726848797047158.88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-726848797047158.88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-3028536654363.1621</v>
      </c>
      <c r="L5171" s="444">
        <f t="shared" ca="1" si="184"/>
        <v>-729877333701522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-729877333701522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-3041155557089.6748</v>
      </c>
      <c r="L5172" s="444">
        <f t="shared" ca="1" si="184"/>
        <v>-732918489258611.63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-732918489258611.63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-3053827038577.5483</v>
      </c>
      <c r="L5173" s="444">
        <f t="shared" ca="1" si="184"/>
        <v>-735972316297189.13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-735972316297189.13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-3066551317904.9546</v>
      </c>
      <c r="L5174" s="444">
        <f t="shared" ca="1" si="184"/>
        <v>-739038867615094.13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-739038867615094.13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-3079328615062.8921</v>
      </c>
      <c r="L5175" s="444">
        <f t="shared" ca="1" si="184"/>
        <v>-742118196230157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-742118196230157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-3092159150958.9873</v>
      </c>
      <c r="L5176" s="444">
        <f t="shared" ca="1" si="184"/>
        <v>-745210355381116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-745210355381116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-3105043147421.3164</v>
      </c>
      <c r="L5177" s="444">
        <f t="shared" ca="1" si="184"/>
        <v>-748315398528537.38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-748315398528537.38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-3117980827202.2393</v>
      </c>
      <c r="L5178" s="444">
        <f t="shared" ca="1" si="184"/>
        <v>-751433379355739.63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-751433379355739.63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-3130972413982.2485</v>
      </c>
      <c r="L5179" s="444">
        <f t="shared" ca="1" si="184"/>
        <v>-754564351769721.88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-754564351769721.88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-3144018132373.8413</v>
      </c>
      <c r="L5180" s="444">
        <f t="shared" ca="1" si="184"/>
        <v>-757708369902095.75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-757708369902095.75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-3157118207925.3989</v>
      </c>
      <c r="L5181" s="444">
        <f t="shared" ca="1" si="184"/>
        <v>-760865488110021.13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-760865488110021.13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-3170272867125.0879</v>
      </c>
      <c r="L5182" s="444">
        <f t="shared" ca="1" si="184"/>
        <v>-764035760977146.25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-764035760977146.25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-3183482337404.7759</v>
      </c>
      <c r="L5183" s="444">
        <f t="shared" ca="1" si="184"/>
        <v>-767219243314551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-767219243314551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-3196746847143.9624</v>
      </c>
      <c r="L5184" s="444">
        <f t="shared" ca="1" si="184"/>
        <v>-770415990161695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-770415990161695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-3210066625673.729</v>
      </c>
      <c r="L5185" s="444">
        <f t="shared" ca="1" si="184"/>
        <v>-773626056787368.75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-773626056787368.75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-3223441903280.7031</v>
      </c>
      <c r="L5186" s="444">
        <f t="shared" ca="1" si="184"/>
        <v>-776849498690649.5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-776849498690649.5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-3236872911211.0396</v>
      </c>
      <c r="L5187" s="444">
        <f t="shared" ca="1" si="184"/>
        <v>-780086371601860.5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-780086371601860.5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-3250359881674.4189</v>
      </c>
      <c r="L5188" s="444">
        <f t="shared" ca="1" si="184"/>
        <v>-783336731483534.88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-783336731483534.88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-3263903047848.062</v>
      </c>
      <c r="L5189" s="444">
        <f t="shared" ca="1" si="184"/>
        <v>-786600634531382.88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-786600634531382.88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-3277502643880.7617</v>
      </c>
      <c r="L5190" s="444">
        <f t="shared" ca="1" si="184"/>
        <v>-789878137175263.63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-789878137175263.63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-3291158904896.9316</v>
      </c>
      <c r="L5191" s="444">
        <f t="shared" ca="1" si="184"/>
        <v>-793169296080160.5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-793169296080160.5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-3304872067000.6689</v>
      </c>
      <c r="L5192" s="444">
        <f t="shared" ca="1" si="184"/>
        <v>-796474168147161.13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-796474168147161.13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-3318642367279.8379</v>
      </c>
      <c r="L5193" s="444">
        <f t="shared" ca="1" si="184"/>
        <v>-799792810514441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-799792810514441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-3332470043810.1709</v>
      </c>
      <c r="L5194" s="444">
        <f t="shared" ca="1" si="184"/>
        <v>-803125280558251.13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-803125280558251.13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-3346355335659.3799</v>
      </c>
      <c r="L5195" s="444">
        <f t="shared" ca="1" si="184"/>
        <v>-806471635893910.5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-806471635893910.5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-3360298482891.2939</v>
      </c>
      <c r="L5196" s="444">
        <f t="shared" ca="1" si="184"/>
        <v>-809831934376801.75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-809831934376801.75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-3374299726570.0073</v>
      </c>
      <c r="L5197" s="444">
        <f t="shared" ca="1" si="184"/>
        <v>-813206234103371.75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-813206234103371.75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-3388359308764.0488</v>
      </c>
      <c r="L5198" s="444">
        <f t="shared" ca="1" si="184"/>
        <v>-816594593412135.75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-816594593412135.75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-3402477472550.5654</v>
      </c>
      <c r="L5199" s="444">
        <f t="shared" ca="1" si="184"/>
        <v>-819997070884686.38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-819997070884686.38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-3416654462019.5264</v>
      </c>
      <c r="L5200" s="444">
        <f t="shared" ca="1" si="184"/>
        <v>-823413725346705.88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-823413725346705.88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-3430890522277.9409</v>
      </c>
      <c r="L5201" s="444">
        <f t="shared" ca="1" si="184"/>
        <v>-826844615868983.88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-826844615868983.88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-3445185899454.0996</v>
      </c>
      <c r="L5202" s="444">
        <f t="shared" ca="1" si="184"/>
        <v>-830289801768438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-830289801768438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-3459540840701.8252</v>
      </c>
      <c r="L5203" s="444">
        <f t="shared" ca="1" si="184"/>
        <v>-833749342609139.88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-833749342609139.88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-3473955594204.7495</v>
      </c>
      <c r="L5204" s="444">
        <f t="shared" ca="1" si="184"/>
        <v>-837223298203344.63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-837223298203344.63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-3488430409180.6025</v>
      </c>
      <c r="L5205" s="444">
        <f t="shared" ca="1" si="184"/>
        <v>-840711728612525.25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-840711728612525.25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-3502965535885.522</v>
      </c>
      <c r="L5206" s="444">
        <f t="shared" ca="1" si="184"/>
        <v>-844214694148410.75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-844214694148410.75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-3517561225618.3779</v>
      </c>
      <c r="L5207" s="444">
        <f t="shared" ca="1" si="184"/>
        <v>-847732255374029.13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-847732255374029.13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-3532217730725.1211</v>
      </c>
      <c r="L5208" s="444">
        <f t="shared" ca="1" si="184"/>
        <v>-851264473104754.25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-851264473104754.25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-3546935304603.1426</v>
      </c>
      <c r="L5209" s="444">
        <f t="shared" ca="1" si="184"/>
        <v>-854811408409357.38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-854811408409357.38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-3561714201705.6558</v>
      </c>
      <c r="L5210" s="444">
        <f t="shared" ca="1" si="184"/>
        <v>-858373122611063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-858373122611063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-3576554677546.0957</v>
      </c>
      <c r="L5211" s="444">
        <f t="shared" ca="1" si="184"/>
        <v>-861949677288609.13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-861949677288609.13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-3591456988702.5381</v>
      </c>
      <c r="L5212" s="444">
        <f t="shared" ca="1" si="184"/>
        <v>-865541134277311.63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-865541134277311.63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-3606421392822.1318</v>
      </c>
      <c r="L5213" s="444">
        <f t="shared" ca="1" si="184"/>
        <v>-869147555670133.75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-869147555670133.75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-3621448148625.5571</v>
      </c>
      <c r="L5214" s="444">
        <f t="shared" ca="1" si="184"/>
        <v>-872769003818759.25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-872769003818759.25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-3636537515911.4966</v>
      </c>
      <c r="L5215" s="444">
        <f t="shared" ca="1" si="184"/>
        <v>-876405541334670.75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-876405541334670.75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-3651689755561.1279</v>
      </c>
      <c r="L5216" s="444">
        <f t="shared" ca="1" si="184"/>
        <v>-880057231090231.88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-880057231090231.88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-3666905129542.6328</v>
      </c>
      <c r="L5217" s="444">
        <f t="shared" ca="1" si="184"/>
        <v>-883724136219774.5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-883724136219774.5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-3682183900915.7266</v>
      </c>
      <c r="L5218" s="444">
        <f t="shared" ca="1" si="184"/>
        <v>-887406320120690.25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-887406320120690.25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-3697526333836.209</v>
      </c>
      <c r="L5219" s="444">
        <f t="shared" ca="1" si="184"/>
        <v>-891103846454526.5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-891103846454526.5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-3712932693560.5269</v>
      </c>
      <c r="L5220" s="444">
        <f t="shared" ca="1" si="184"/>
        <v>-894816779148087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-894816779148087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-3728403246450.3623</v>
      </c>
      <c r="L5221" s="444">
        <f t="shared" ca="1" si="184"/>
        <v>-898545182394537.38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-898545182394537.38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-3743938259977.2388</v>
      </c>
      <c r="L5222" s="444">
        <f t="shared" ca="1" si="184"/>
        <v>-902289120654514.63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-902289120654514.63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-3759538002727.144</v>
      </c>
      <c r="L5223" s="444">
        <f t="shared" ca="1" si="184"/>
        <v>-906048658657241.75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-906048658657241.75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-3775202744405.1743</v>
      </c>
      <c r="L5224" s="444">
        <f t="shared" ca="1" si="184"/>
        <v>-909823861401646.88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-909823861401646.88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-3790932755840.1958</v>
      </c>
      <c r="L5225" s="444">
        <f t="shared" ca="1" si="184"/>
        <v>-913614794157487.13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-913614794157487.13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-3806728308989.5293</v>
      </c>
      <c r="L5226" s="444">
        <f t="shared" ca="1" si="184"/>
        <v>-917421522466476.63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-917421522466476.63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-3822589676943.6523</v>
      </c>
      <c r="L5227" s="444">
        <f t="shared" ca="1" si="184"/>
        <v>-921244112143420.25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-921244112143420.25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-3838517133930.9175</v>
      </c>
      <c r="L5228" s="444">
        <f t="shared" ca="1" si="184"/>
        <v>-925082629277351.13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-925082629277351.13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-3854510955322.2969</v>
      </c>
      <c r="L5229" s="444">
        <f t="shared" ca="1" si="184"/>
        <v>-928937140232673.38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-928937140232673.38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-3870571417636.1392</v>
      </c>
      <c r="L5230" s="444">
        <f t="shared" ca="1" si="184"/>
        <v>-932807711650309.5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-932807711650309.5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-3886698798542.9561</v>
      </c>
      <c r="L5231" s="444">
        <f t="shared" ca="1" si="184"/>
        <v>-936694410448852.5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-936694410448852.5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-3902893376870.2188</v>
      </c>
      <c r="L5232" s="444">
        <f t="shared" ca="1" si="184"/>
        <v>-940597303825722.75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-940597303825722.75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-3919155432607.1787</v>
      </c>
      <c r="L5233" s="444">
        <f t="shared" ca="1" si="184"/>
        <v>-944516459258329.88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-944516459258329.88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-3935485246909.7075</v>
      </c>
      <c r="L5234" s="444">
        <f t="shared" ca="1" si="184"/>
        <v>-948451944505239.63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-948451944505239.63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-3951883102105.165</v>
      </c>
      <c r="L5235" s="444">
        <f t="shared" ca="1" si="184"/>
        <v>-952403827607344.75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-952403827607344.75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-3968349281697.2695</v>
      </c>
      <c r="L5236" s="444">
        <f t="shared" ca="1" si="184"/>
        <v>-956372176889042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-956372176889042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-3984884070371.0088</v>
      </c>
      <c r="L5237" s="444">
        <f t="shared" ca="1" si="184"/>
        <v>-960357060959413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-960357060959413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-4001487753997.5542</v>
      </c>
      <c r="L5238" s="444">
        <f t="shared" ca="1" si="184"/>
        <v>-964358548713410.5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-964358548713410.5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-4018160619639.2104</v>
      </c>
      <c r="L5239" s="444">
        <f t="shared" ca="1" si="184"/>
        <v>-968376709333049.75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-968376709333049.75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-4034902955554.374</v>
      </c>
      <c r="L5240" s="444">
        <f t="shared" ca="1" si="184"/>
        <v>-972411612288604.13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-972411612288604.13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-4051715051202.5171</v>
      </c>
      <c r="L5241" s="444">
        <f t="shared" ca="1" si="184"/>
        <v>-976463327339806.63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-976463327339806.63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-4068597197249.1943</v>
      </c>
      <c r="L5242" s="444">
        <f t="shared" ca="1" si="184"/>
        <v>-980531924537055.88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-980531924537055.88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-4085549685571.0659</v>
      </c>
      <c r="L5243" s="444">
        <f t="shared" ca="1" si="184"/>
        <v>-984617474222627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-984617474222627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-4102572809260.9463</v>
      </c>
      <c r="L5244" s="444">
        <f t="shared" ca="1" si="184"/>
        <v>-988720047031888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-988720047031888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-4119666862632.8667</v>
      </c>
      <c r="L5245" s="444">
        <f t="shared" ca="1" si="184"/>
        <v>-992839713894520.88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-992839713894520.88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-4136832141227.1709</v>
      </c>
      <c r="L5246" s="444">
        <f t="shared" ca="1" si="184"/>
        <v>-996976546035748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-996976546035748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-4154068941815.6162</v>
      </c>
      <c r="L5247" s="444">
        <f t="shared" ca="1" si="184"/>
        <v>-1001130614977563.6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-1001130614977563.6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-4171377562406.5156</v>
      </c>
      <c r="L5248" s="444">
        <f t="shared" ca="1" si="184"/>
        <v>-1005301992539970.1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-1005301992539970.1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-4188758302249.876</v>
      </c>
      <c r="L5249" s="444">
        <f t="shared" ca="1" si="184"/>
        <v>-1009490750842220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-1009490750842220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-4206211461842.5825</v>
      </c>
      <c r="L5250" s="444">
        <f t="shared" ca="1" si="184"/>
        <v>-1013696962304062.6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-1013696962304062.6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-4223737342933.5938</v>
      </c>
      <c r="L5251" s="444">
        <f t="shared" ca="1" si="184"/>
        <v>-1017920699646996.3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-1017920699646996.3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-4241336248529.1509</v>
      </c>
      <c r="L5252" s="444">
        <f t="shared" ca="1" si="184"/>
        <v>-1022162035895525.4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-1022162035895525.4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-4259008482898.022</v>
      </c>
      <c r="L5253" s="444">
        <f t="shared" ca="1" si="184"/>
        <v>-1026421044378423.4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-1026421044378423.4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-4276754351576.7637</v>
      </c>
      <c r="L5254" s="444">
        <f t="shared" ca="1" si="184"/>
        <v>-1030697798730000.1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-1030697798730000.1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-4294574161375.001</v>
      </c>
      <c r="L5255" s="444">
        <f t="shared" ca="1" si="184"/>
        <v>-1034992372891375.1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-1034992372891375.1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-4312468220380.73</v>
      </c>
      <c r="L5256" s="444">
        <f t="shared" ca="1" si="184"/>
        <v>-1039304841111755.9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-1039304841111755.9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-4330436837965.6494</v>
      </c>
      <c r="L5257" s="444">
        <f t="shared" ca="1" si="184"/>
        <v>-1043635277949721.5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-1043635277949721.5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-4348480324790.5063</v>
      </c>
      <c r="L5258" s="444">
        <f t="shared" ca="1" si="184"/>
        <v>-1047983758274512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-1047983758274512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-4366598992810.4663</v>
      </c>
      <c r="L5259" s="444">
        <f t="shared" ca="1" si="184"/>
        <v>-1052350357267322.5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-1052350357267322.5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-4384793155280.5103</v>
      </c>
      <c r="L5260" s="444">
        <f t="shared" ca="1" si="184"/>
        <v>-1056735150422603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-1056735150422603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-4403063126760.8467</v>
      </c>
      <c r="L5261" s="444">
        <f t="shared" ca="1" si="184"/>
        <v>-1061138213549363.9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-1061138213549363.9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-4421409223122.3496</v>
      </c>
      <c r="L5262" s="444">
        <f t="shared" ca="1" si="184"/>
        <v>-1065559622772486.3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-1065559622772486.3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-4439831761552.0264</v>
      </c>
      <c r="L5263" s="444">
        <f t="shared" ca="1" si="184"/>
        <v>-1069999454534038.3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-1069999454534038.3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-4458331060558.4932</v>
      </c>
      <c r="L5264" s="444">
        <f t="shared" ca="1" si="184"/>
        <v>-1074457785594596.8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-1074457785594596.8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-4476907439977.4873</v>
      </c>
      <c r="L5265" s="444">
        <f t="shared" ca="1" si="184"/>
        <v>-1078934693034574.3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-1078934693034574.3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-4495561220977.3926</v>
      </c>
      <c r="L5266" s="444">
        <f t="shared" ca="1" si="184"/>
        <v>-1083430254255551.6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-1083430254255551.6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-4514292726064.7988</v>
      </c>
      <c r="L5267" s="444">
        <f t="shared" ca="1" si="184"/>
        <v>-1087944546981616.4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-1087944546981616.4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-4533102279090.0684</v>
      </c>
      <c r="L5268" s="444">
        <f t="shared" ca="1" si="184"/>
        <v>-1092477649260706.5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-1092477649260706.5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-4551990205252.9434</v>
      </c>
      <c r="L5269" s="444">
        <f t="shared" ca="1" si="184"/>
        <v>-1097029639465959.5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-1097029639465959.5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-4570956831108.1641</v>
      </c>
      <c r="L5270" s="444">
        <f t="shared" ca="1" si="184"/>
        <v>-1101600596297067.6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-1101600596297067.6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-4590002484571.1152</v>
      </c>
      <c r="L5271" s="444">
        <f t="shared" ca="1" si="184"/>
        <v>-1106190598781638.8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-1106190598781638.8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-4609127494923.4951</v>
      </c>
      <c r="L5272" s="444">
        <f t="shared" ca="1" si="184"/>
        <v>-1110799726276562.3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-1110799726276562.3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-4628332192819.0098</v>
      </c>
      <c r="L5273" s="444">
        <f t="shared" ca="1" si="184"/>
        <v>-1115428058469381.3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-1115428058469381.3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-4647616910289.0889</v>
      </c>
      <c r="L5274" s="444">
        <f t="shared" ca="1" si="184"/>
        <v>-1120075675379670.4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-1120075675379670.4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-4666981980748.627</v>
      </c>
      <c r="L5275" s="444">
        <f t="shared" ca="1" si="184"/>
        <v>-1124742657360419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-1124742657360419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-4686427739001.7461</v>
      </c>
      <c r="L5276" s="444">
        <f t="shared" ca="1" si="184"/>
        <v>-1129429085099420.8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-1129429085099420.8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-4705954521247.5859</v>
      </c>
      <c r="L5277" s="444">
        <f t="shared" ca="1" si="184"/>
        <v>-1134135039620668.3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-1134135039620668.3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-4725562665086.1172</v>
      </c>
      <c r="L5278" s="444">
        <f t="shared" ca="1" si="184"/>
        <v>-1138860602285754.3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-1138860602285754.3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-4745252509523.9756</v>
      </c>
      <c r="L5279" s="444">
        <f t="shared" ca="1" si="184"/>
        <v>-1143605854795278.3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-1143605854795278.3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-4765024394980.3262</v>
      </c>
      <c r="L5280" s="444">
        <f t="shared" ca="1" si="184"/>
        <v>-1148370879190258.5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-1148370879190258.5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-4784878663292.7441</v>
      </c>
      <c r="L5281" s="444">
        <f t="shared" ca="1" si="184"/>
        <v>-1153155757853551.3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-1153155757853551.3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-4804815657723.1299</v>
      </c>
      <c r="L5282" s="444">
        <f t="shared" ca="1" si="184"/>
        <v>-1157960573511274.5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-1157960573511274.5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-4824835722963.6436</v>
      </c>
      <c r="L5283" s="444">
        <f t="shared" ca="1" si="184"/>
        <v>-1162785409234238.3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-1162785409234238.3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-4844939205142.6592</v>
      </c>
      <c r="L5284" s="444">
        <f t="shared" ca="1" si="184"/>
        <v>-1167630348439381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-1167630348439381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-4865126451830.7539</v>
      </c>
      <c r="L5285" s="444">
        <f t="shared" ca="1" si="184"/>
        <v>-1172495474891211.8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-1172495474891211.8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-4885397812046.7158</v>
      </c>
      <c r="L5286" s="444">
        <f t="shared" ca="1" si="184"/>
        <v>-1177380872703258.5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-1177380872703258.5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-4905753636263.5771</v>
      </c>
      <c r="L5287" s="444">
        <f t="shared" ca="1" si="184"/>
        <v>-1182286626339522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-1182286626339522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-4926194276414.6748</v>
      </c>
      <c r="L5288" s="444">
        <f t="shared" ca="1" si="184"/>
        <v>-1187212820615936.8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-1187212820615936.8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-4946720085899.7363</v>
      </c>
      <c r="L5289" s="444">
        <f t="shared" ca="1" si="184"/>
        <v>-1192159540701836.5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-1192159540701836.5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-4967331419590.9854</v>
      </c>
      <c r="L5290" s="444">
        <f t="shared" ca="1" si="184"/>
        <v>-1197126872121427.5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-1197126872121427.5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-4988028633839.2813</v>
      </c>
      <c r="L5291" s="444">
        <f t="shared" ca="1" si="184"/>
        <v>-1202114900755266.8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-1202114900755266.8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-5008812086480.2783</v>
      </c>
      <c r="L5292" s="444">
        <f t="shared" ca="1" si="184"/>
        <v>-1207123712841747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-1207123712841747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-5029682136840.6123</v>
      </c>
      <c r="L5293" s="444">
        <f t="shared" ca="1" si="184"/>
        <v>-1212153394978587.5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-1212153394978587.5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-5050639145744.1143</v>
      </c>
      <c r="L5294" s="444">
        <f t="shared" ca="1" si="184"/>
        <v>-1217204034124331.5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-1217204034124331.5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-5071683475518.0479</v>
      </c>
      <c r="L5295" s="444">
        <f t="shared" ca="1" si="184"/>
        <v>-1222275717599849.5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-1222275717599849.5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-5092815489999.373</v>
      </c>
      <c r="L5296" s="444">
        <f t="shared" ca="1" si="184"/>
        <v>-1227368533089848.8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-1227368533089848.8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-5114035554541.0361</v>
      </c>
      <c r="L5297" s="444">
        <f t="shared" ca="1" si="184"/>
        <v>-1232482568644389.8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-1232482568644389.8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-5135344036018.291</v>
      </c>
      <c r="L5298" s="444">
        <f t="shared" ca="1" si="184"/>
        <v>-1237617912680408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-1237617912680408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-5156741302835.0332</v>
      </c>
      <c r="L5299" s="444">
        <f t="shared" ca="1" si="184"/>
        <v>-1242774653983243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-1242774653983243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-5178227724930.1787</v>
      </c>
      <c r="L5300" s="444">
        <f t="shared" ca="1" si="184"/>
        <v>-1247952881708173.3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-1247952881708173.3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-5199803673784.0547</v>
      </c>
      <c r="L5301" s="444">
        <f t="shared" ca="1" si="184"/>
        <v>-1253152685381957.3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-1253152685381957.3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-5221469522424.8223</v>
      </c>
      <c r="L5302" s="444">
        <f t="shared" ca="1" si="184"/>
        <v>-1258374154904382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-1258374154904382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-5243225645434.9248</v>
      </c>
      <c r="L5303" s="444">
        <f t="shared" ca="1" si="184"/>
        <v>-1263617380549817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-1263617380549817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-5265072418957.5703</v>
      </c>
      <c r="L5304" s="444">
        <f t="shared" ca="1" si="184"/>
        <v>-1268882452968774.5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-1268882452968774.5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-5287010220703.2266</v>
      </c>
      <c r="L5305" s="444">
        <f t="shared" ca="1" si="184"/>
        <v>-1274169463189477.8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-1274169463189477.8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-5309039429956.1572</v>
      </c>
      <c r="L5306" s="444">
        <f t="shared" ca="1" si="184"/>
        <v>-1279478502619434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-1279478502619434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-5331160427580.9746</v>
      </c>
      <c r="L5307" s="444">
        <f t="shared" ca="1" si="184"/>
        <v>-1284809663047015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-1284809663047015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-5353373596029.2295</v>
      </c>
      <c r="L5308" s="444">
        <f t="shared" ca="1" si="184"/>
        <v>-1290163036643044.3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-1290163036643044.3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-5375679319346.0176</v>
      </c>
      <c r="L5309" s="444">
        <f t="shared" ca="1" si="184"/>
        <v>-1295538715962390.3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-1295538715962390.3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-5398077983176.626</v>
      </c>
      <c r="L5310" s="444">
        <f t="shared" ca="1" si="184"/>
        <v>-1300936793945567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-1300936793945567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-5420569974773.1953</v>
      </c>
      <c r="L5311" s="444">
        <f t="shared" ca="1" si="184"/>
        <v>-1306357363920340.3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-1306357363920340.3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-5443155683001.418</v>
      </c>
      <c r="L5312" s="444">
        <f t="shared" ca="1" si="184"/>
        <v>-1311800519603341.8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-1311800519603341.8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-5465835498347.2568</v>
      </c>
      <c r="L5313" s="444">
        <f t="shared" ca="1" si="184"/>
        <v>-1317266355101689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-1317266355101689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-5488609812923.7041</v>
      </c>
      <c r="L5314" s="444">
        <f t="shared" ca="1" si="184"/>
        <v>-1322754964914612.8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-1322754964914612.8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-5511479020477.5527</v>
      </c>
      <c r="L5315" s="444">
        <f t="shared" ca="1" si="184"/>
        <v>-1328266443935090.3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-1328266443935090.3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-5534443516396.209</v>
      </c>
      <c r="L5316" s="444">
        <f t="shared" ca="1" si="184"/>
        <v>-1333800887451486.5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-1333800887451486.5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-5557503697714.5273</v>
      </c>
      <c r="L5317" s="444">
        <f t="shared" ca="1" si="184"/>
        <v>-1339358391149201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-1339358391149201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-5580659963121.6709</v>
      </c>
      <c r="L5318" s="444">
        <f t="shared" ca="1" si="184"/>
        <v>-1344939051112322.8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-1344939051112322.8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-5603912712968.0117</v>
      </c>
      <c r="L5319" s="444">
        <f t="shared" ca="1" si="184"/>
        <v>-1350542963825290.8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-1350542963825290.8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-5627262349272.0449</v>
      </c>
      <c r="L5320" s="444">
        <f t="shared" ca="1" si="184"/>
        <v>-1356170226174562.8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-1356170226174562.8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-5650709275727.3447</v>
      </c>
      <c r="L5321" s="444">
        <f t="shared" ca="1" si="184"/>
        <v>-1361820935450290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-1361820935450290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-5674253897709.542</v>
      </c>
      <c r="L5322" s="444">
        <f t="shared" ca="1" si="184"/>
        <v>-1367495189347999.5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-1367495189347999.5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-5697896622283.3311</v>
      </c>
      <c r="L5323" s="444">
        <f t="shared" ca="1" si="184"/>
        <v>-1373193085970282.8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-1373193085970282.8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-5721637858209.5117</v>
      </c>
      <c r="L5324" s="444">
        <f t="shared" ca="1" si="184"/>
        <v>-1378914723828492.3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-1378914723828492.3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-5745478015952.0508</v>
      </c>
      <c r="L5325" s="444">
        <f t="shared" ca="1" si="184"/>
        <v>-1384660201844444.3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-1384660201844444.3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-5769417507685.1846</v>
      </c>
      <c r="L5326" s="444">
        <f t="shared" ca="1" si="184"/>
        <v>-1390429619352129.5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-1390429619352129.5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-5793456747300.5391</v>
      </c>
      <c r="L5327" s="444">
        <f t="shared" ca="1" si="184"/>
        <v>-1396223076099430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-1396223076099430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-5817596150414.292</v>
      </c>
      <c r="L5328" s="444">
        <f t="shared" ca="1" si="184"/>
        <v>-1402040672249844.3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-1402040672249844.3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-5841836134374.3506</v>
      </c>
      <c r="L5329" s="444">
        <f t="shared" ca="1" si="184"/>
        <v>-1407882508384218.5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-1407882508384218.5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-5866177118267.5771</v>
      </c>
      <c r="L5330" s="444">
        <f t="shared" ca="1" si="184"/>
        <v>-1413748685502486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-1413748685502486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-5890619522927.0254</v>
      </c>
      <c r="L5331" s="444">
        <f t="shared" ca="1" si="184"/>
        <v>-1419639305025413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-1419639305025413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-5915163770939.2207</v>
      </c>
      <c r="L5332" s="444">
        <f t="shared" ca="1" si="184"/>
        <v>-1425554468796352.3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-1425554468796352.3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-5939810286651.4678</v>
      </c>
      <c r="L5333" s="444">
        <f t="shared" ca="1" si="184"/>
        <v>-1431494279083003.8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-1431494279083003.8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-5964559496179.1826</v>
      </c>
      <c r="L5334" s="444">
        <f t="shared" ca="1" si="184"/>
        <v>-1437458838579183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-1437458838579183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-5989411827413.2627</v>
      </c>
      <c r="L5335" s="444">
        <f t="shared" ca="1" si="184"/>
        <v>-1443448250406596.3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-1443448250406596.3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-6014367710027.4844</v>
      </c>
      <c r="L5336" s="444">
        <f t="shared" ca="1" si="184"/>
        <v>-1449462618116623.8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-1449462618116623.8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-6039427575485.9326</v>
      </c>
      <c r="L5337" s="444">
        <f t="shared" ca="1" si="184"/>
        <v>-1455502045692109.8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-1455502045692109.8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-6064591857050.457</v>
      </c>
      <c r="L5338" s="444">
        <f t="shared" ca="1" si="184"/>
        <v>-1461566637549160.3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-1461566637549160.3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-6089860989788.168</v>
      </c>
      <c r="L5339" s="444">
        <f t="shared" ca="1" si="184"/>
        <v>-1467656498538948.5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-1467656498538948.5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-6115235410578.9521</v>
      </c>
      <c r="L5340" s="444">
        <f t="shared" ca="1" si="184"/>
        <v>-1473771733949527.5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-1473771733949527.5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-6140715558123.0313</v>
      </c>
      <c r="L5341" s="444">
        <f t="shared" ca="1" si="184"/>
        <v>-1479912449507650.5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-1479912449507650.5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-6166301872948.5439</v>
      </c>
      <c r="L5342" s="444">
        <f t="shared" ca="1" si="184"/>
        <v>-1486078751380599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-1486078751380599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-6191994797419.1621</v>
      </c>
      <c r="L5343" s="444">
        <f t="shared" ca="1" si="184"/>
        <v>-1492270746178018.3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-1492270746178018.3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-6217794775741.7422</v>
      </c>
      <c r="L5344" s="444">
        <f t="shared" ca="1" si="184"/>
        <v>-1498488540953760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-1498488540953760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-6243702253974</v>
      </c>
      <c r="L5345" s="444">
        <f t="shared" ca="1" si="184"/>
        <v>-1504732243207734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-1504732243207734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-6269717680032.2246</v>
      </c>
      <c r="L5346" s="444">
        <f t="shared" ca="1" si="184"/>
        <v>-1511001960887766.3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-1511001960887766.3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-6295841503699.0264</v>
      </c>
      <c r="L5347" s="444">
        <f t="shared" ca="1" si="184"/>
        <v>-1517297802391465.3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-1517297802391465.3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-6322074176631.1055</v>
      </c>
      <c r="L5348" s="444">
        <f t="shared" ca="1" si="184"/>
        <v>-1523619876568096.3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-1523619876568096.3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-6348416152367.0674</v>
      </c>
      <c r="L5349" s="444">
        <f t="shared" ca="1" si="184"/>
        <v>-1529968292720463.3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-1529968292720463.3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-6374867886335.2637</v>
      </c>
      <c r="L5350" s="444">
        <f t="shared" ca="1" si="184"/>
        <v>-1536343160606798.5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-1536343160606798.5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-6401429835861.6602</v>
      </c>
      <c r="L5351" s="444">
        <f t="shared" ca="1" si="184"/>
        <v>-1542744590442660.3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-1542744590442660.3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-6428102460177.751</v>
      </c>
      <c r="L5352" s="444">
        <f t="shared" ca="1" si="184"/>
        <v>-1549172692902838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-1549172692902838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-6454886220428.4912</v>
      </c>
      <c r="L5353" s="444">
        <f t="shared" ca="1" si="184"/>
        <v>-1555627579123266.5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-1555627579123266.5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-6481781579680.2773</v>
      </c>
      <c r="L5354" s="444">
        <f t="shared" ca="1" si="184"/>
        <v>-1562109360702946.8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-1562109360702946.8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-6508789002928.9443</v>
      </c>
      <c r="L5355" s="444">
        <f t="shared" ca="1" si="184"/>
        <v>-1568618149705875.8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-1568618149705875.8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-6535908957107.8154</v>
      </c>
      <c r="L5356" s="444">
        <f t="shared" ca="1" si="184"/>
        <v>-1575154058662983.5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-1575154058662983.5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-6563141911095.7646</v>
      </c>
      <c r="L5357" s="444">
        <f t="shared" ca="1" si="184"/>
        <v>-1581717200574079.3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-1581717200574079.3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-6590488335725.3301</v>
      </c>
      <c r="L5358" s="444">
        <f t="shared" ca="1" si="184"/>
        <v>-1588307688909804.5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-1588307688909804.5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-6617948703790.8516</v>
      </c>
      <c r="L5359" s="444">
        <f t="shared" ca="1" si="184"/>
        <v>-1594925637613595.3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-1594925637613595.3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-6645523490056.6465</v>
      </c>
      <c r="L5360" s="444">
        <f t="shared" ca="1" si="184"/>
        <v>-1601571161103652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-1601571161103652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-6673213171265.2168</v>
      </c>
      <c r="L5361" s="444">
        <f t="shared" ca="1" si="184"/>
        <v>-1608244374274917.3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-1608244374274917.3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-6701018226145.4883</v>
      </c>
      <c r="L5362" s="444">
        <f t="shared" ca="1" si="184"/>
        <v>-1614945392501062.8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-1614945392501062.8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-6728939135421.0947</v>
      </c>
      <c r="L5363" s="444">
        <f t="shared" ref="L5363:L5617" ca="1" si="189">I5363-J5363+K5363</f>
        <v>-1621674331636483.8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-1621674331636483.8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-6756976381818.6826</v>
      </c>
      <c r="L5364" s="444">
        <f t="shared" ca="1" si="189"/>
        <v>-1628431308018302.5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-1628431308018302.5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-6785130450076.2607</v>
      </c>
      <c r="L5365" s="444">
        <f t="shared" ca="1" si="189"/>
        <v>-1635216438468378.8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-1635216438468378.8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-6813401826951.5781</v>
      </c>
      <c r="L5366" s="444">
        <f t="shared" ca="1" si="189"/>
        <v>-1642029840295330.3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-1642029840295330.3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-6841791001230.543</v>
      </c>
      <c r="L5367" s="444">
        <f t="shared" ca="1" si="189"/>
        <v>-1648871631296560.8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-1648871631296560.8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-6870298463735.6699</v>
      </c>
      <c r="L5368" s="444">
        <f t="shared" ca="1" si="189"/>
        <v>-1655741929760296.5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-1655741929760296.5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-6898924707334.5684</v>
      </c>
      <c r="L5369" s="444">
        <f t="shared" ca="1" si="189"/>
        <v>-1662640854467631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-1662640854467631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-6927670226948.4629</v>
      </c>
      <c r="L5370" s="444">
        <f t="shared" ca="1" si="189"/>
        <v>-1669568524694579.5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-1669568524694579.5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-6956535519560.748</v>
      </c>
      <c r="L5371" s="444">
        <f t="shared" ca="1" si="189"/>
        <v>-1676525060214140.3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-1676525060214140.3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-6985521084225.584</v>
      </c>
      <c r="L5372" s="444">
        <f t="shared" ca="1" si="189"/>
        <v>-1683510581298365.8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-1683510581298365.8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-7014627422076.5234</v>
      </c>
      <c r="L5373" s="444">
        <f t="shared" ca="1" si="189"/>
        <v>-1690525208720442.3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-1690525208720442.3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-7043855036335.1758</v>
      </c>
      <c r="L5374" s="444">
        <f t="shared" ca="1" si="189"/>
        <v>-1697569063756777.5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-1697569063756777.5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-7073204432319.9063</v>
      </c>
      <c r="L5375" s="444">
        <f t="shared" ca="1" si="189"/>
        <v>-1704642268189097.5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-1704642268189097.5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-7102676117454.5732</v>
      </c>
      <c r="L5376" s="444">
        <f t="shared" ca="1" si="189"/>
        <v>-1711744944306552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-1711744944306552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-7132270601277.2998</v>
      </c>
      <c r="L5377" s="444">
        <f t="shared" ca="1" si="189"/>
        <v>-1718877214907829.3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-1718877214907829.3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-7161988395449.2881</v>
      </c>
      <c r="L5378" s="444">
        <f t="shared" ca="1" si="189"/>
        <v>-1726039203303278.5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-1726039203303278.5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-7191830013763.6602</v>
      </c>
      <c r="L5379" s="444">
        <f t="shared" ca="1" si="189"/>
        <v>-1733231033317042.3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-1733231033317042.3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-7221795972154.3428</v>
      </c>
      <c r="L5380" s="444">
        <f t="shared" ca="1" si="189"/>
        <v>-1740452829289196.5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-1740452829289196.5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-7251886788704.9854</v>
      </c>
      <c r="L5381" s="444">
        <f t="shared" ca="1" si="189"/>
        <v>-1747704716077901.5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-1747704716077901.5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-7282102983657.9229</v>
      </c>
      <c r="L5382" s="444">
        <f t="shared" ca="1" si="189"/>
        <v>-1754986819061559.5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-1754986819061559.5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-7312445079423.1631</v>
      </c>
      <c r="L5383" s="444">
        <f t="shared" ca="1" si="189"/>
        <v>-1762299264140982.8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-1762299264140982.8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-7342913600587.4277</v>
      </c>
      <c r="L5384" s="444">
        <f t="shared" ca="1" si="189"/>
        <v>-1769642177741570.3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-1769642177741570.3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-7373509073923.21</v>
      </c>
      <c r="L5385" s="444">
        <f t="shared" ca="1" si="189"/>
        <v>-1777015686815493.5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-1777015686815493.5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-7404232028397.8896</v>
      </c>
      <c r="L5386" s="444">
        <f t="shared" ca="1" si="189"/>
        <v>-1784419918843891.5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-1784419918843891.5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-7435082995182.8809</v>
      </c>
      <c r="L5387" s="444">
        <f t="shared" ca="1" si="189"/>
        <v>-1791855001839074.5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-1791855001839074.5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-7466062507662.8105</v>
      </c>
      <c r="L5388" s="444">
        <f t="shared" ca="1" si="189"/>
        <v>-1799321064346737.3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-1799321064346737.3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-7497171101444.7383</v>
      </c>
      <c r="L5389" s="444">
        <f t="shared" ca="1" si="189"/>
        <v>-1806818235448182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-1806818235448182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-7528409314367.4258</v>
      </c>
      <c r="L5390" s="444">
        <f t="shared" ca="1" si="189"/>
        <v>-1814346644762549.5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-1814346644762549.5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-7559777686510.623</v>
      </c>
      <c r="L5391" s="444">
        <f t="shared" ca="1" si="189"/>
        <v>-1821906422449060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-1821906422449060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-7591276760204.417</v>
      </c>
      <c r="L5392" s="444">
        <f t="shared" ca="1" si="189"/>
        <v>-1829497699209264.5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-1829497699209264.5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-7622907080038.6016</v>
      </c>
      <c r="L5393" s="444">
        <f t="shared" ca="1" si="189"/>
        <v>-1837120606289303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-1837120606289303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-7654669192872.0957</v>
      </c>
      <c r="L5394" s="444">
        <f t="shared" ca="1" si="189"/>
        <v>-1844775275482175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-1844775275482175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-7686563647842.3955</v>
      </c>
      <c r="L5395" s="444">
        <f t="shared" ca="1" si="189"/>
        <v>-1852461839130017.5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-1852461839130017.5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-7718590996375.0732</v>
      </c>
      <c r="L5396" s="444">
        <f t="shared" ca="1" si="189"/>
        <v>-1860180430126392.5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-1860180430126392.5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-7750751792193.3018</v>
      </c>
      <c r="L5397" s="444">
        <f t="shared" ca="1" si="189"/>
        <v>-1867931181918585.8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-1867931181918585.8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-7783046591327.4404</v>
      </c>
      <c r="L5398" s="444">
        <f t="shared" ca="1" si="189"/>
        <v>-1875714228509913.3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-1875714228509913.3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-7815475952124.6387</v>
      </c>
      <c r="L5399" s="444">
        <f t="shared" ca="1" si="189"/>
        <v>-1883529704462038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-1883529704462038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-7848040435258.4912</v>
      </c>
      <c r="L5400" s="444">
        <f t="shared" ca="1" si="189"/>
        <v>-1891377744897296.5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-1891377744897296.5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-7880740603738.7354</v>
      </c>
      <c r="L5401" s="444">
        <f t="shared" ca="1" si="189"/>
        <v>-1899258485501035.3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-1899258485501035.3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-7913577022920.9805</v>
      </c>
      <c r="L5402" s="444">
        <f t="shared" ca="1" si="189"/>
        <v>-1907172062523956.3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-1907172062523956.3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-7946550260516.4834</v>
      </c>
      <c r="L5403" s="444">
        <f t="shared" ca="1" si="189"/>
        <v>-1915118612784472.8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-1915118612784472.8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-7979660886601.9688</v>
      </c>
      <c r="L5404" s="444">
        <f t="shared" ca="1" si="189"/>
        <v>-1923098273671074.8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-1923098273671074.8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-8012909473629.4775</v>
      </c>
      <c r="L5405" s="444">
        <f t="shared" ca="1" si="189"/>
        <v>-1931111183144704.3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-1931111183144704.3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-8046296596436.2666</v>
      </c>
      <c r="L5406" s="444">
        <f t="shared" ca="1" si="189"/>
        <v>-1939157479741140.5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-1939157479741140.5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-8079822832254.752</v>
      </c>
      <c r="L5407" s="444">
        <f t="shared" ca="1" si="189"/>
        <v>-1947237302573395.3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-1947237302573395.3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-8113488760722.4805</v>
      </c>
      <c r="L5408" s="444">
        <f t="shared" ca="1" si="189"/>
        <v>-1955350791334117.8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-1955350791334117.8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-8147294963892.1572</v>
      </c>
      <c r="L5409" s="444">
        <f t="shared" ca="1" si="189"/>
        <v>-1963498086298010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-1963498086298010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-8181242026241.709</v>
      </c>
      <c r="L5410" s="444">
        <f t="shared" ca="1" si="189"/>
        <v>-1971679328324251.8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-1971679328324251.8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-8215330534684.3828</v>
      </c>
      <c r="L5411" s="444">
        <f t="shared" ca="1" si="189"/>
        <v>-1979894658858936.3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-1979894658858936.3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-8249561078578.9014</v>
      </c>
      <c r="L5412" s="444">
        <f t="shared" ca="1" si="189"/>
        <v>-1988144219937515.3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-1988144219937515.3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-8283934249739.6465</v>
      </c>
      <c r="L5413" s="444">
        <f t="shared" ca="1" si="189"/>
        <v>-1996428154187255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-1996428154187255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-8318450642446.8945</v>
      </c>
      <c r="L5414" s="444">
        <f t="shared" ca="1" si="189"/>
        <v>-2004746604829702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-2004746604829702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-8353110853457.0918</v>
      </c>
      <c r="L5415" s="444">
        <f t="shared" ca="1" si="189"/>
        <v>-2013099715683159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-2013099715683159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-8387915482013.1621</v>
      </c>
      <c r="L5416" s="444">
        <f t="shared" ca="1" si="189"/>
        <v>-2021487631165172.3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-2021487631165172.3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-8422865129854.8838</v>
      </c>
      <c r="L5417" s="444">
        <f t="shared" ca="1" si="189"/>
        <v>-2029910496295027.3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-2029910496295027.3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-8457960401229.2813</v>
      </c>
      <c r="L5418" s="444">
        <f t="shared" ca="1" si="189"/>
        <v>-2038368456696256.5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-2038368456696256.5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-8493201902901.0684</v>
      </c>
      <c r="L5419" s="444">
        <f t="shared" ca="1" si="189"/>
        <v>-2046861658599157.5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-2046861658599157.5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-8528590244163.1563</v>
      </c>
      <c r="L5420" s="444">
        <f t="shared" ca="1" si="189"/>
        <v>-2055390248843320.8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-2055390248843320.8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-8564126036847.1699</v>
      </c>
      <c r="L5421" s="444">
        <f t="shared" ca="1" si="189"/>
        <v>-2063954374880168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-2063954374880168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-8599809895334.0332</v>
      </c>
      <c r="L5422" s="444">
        <f t="shared" ca="1" si="189"/>
        <v>-2072554184775502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-2072554184775502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-8635642436564.5918</v>
      </c>
      <c r="L5423" s="444">
        <f t="shared" ca="1" si="189"/>
        <v>-2081189827212066.5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-2081189827212066.5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-8671624280050.2773</v>
      </c>
      <c r="L5424" s="444">
        <f t="shared" ca="1" si="189"/>
        <v>-2089861451492116.8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-2089861451492116.8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-8707756047883.8193</v>
      </c>
      <c r="L5425" s="444">
        <f t="shared" ca="1" si="189"/>
        <v>-2098569207540000.5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-2098569207540000.5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-8744038364750.0029</v>
      </c>
      <c r="L5426" s="444">
        <f t="shared" ca="1" si="189"/>
        <v>-2107313245904750.5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-2107313245904750.5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-8780471857936.459</v>
      </c>
      <c r="L5427" s="444">
        <f t="shared" ca="1" si="189"/>
        <v>-2116093717762687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-2116093717762687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-8817057157344.5293</v>
      </c>
      <c r="L5428" s="444">
        <f t="shared" ca="1" si="189"/>
        <v>-2124910774920031.5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-2124910774920031.5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-8853794895500.1309</v>
      </c>
      <c r="L5429" s="444">
        <f t="shared" ca="1" si="189"/>
        <v>-2133764569815531.8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-2133764569815531.8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-8890685707564.7148</v>
      </c>
      <c r="L5430" s="444">
        <f t="shared" ca="1" si="189"/>
        <v>-2142655255523096.5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-2142655255523096.5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-8927730231346.2344</v>
      </c>
      <c r="L5431" s="444">
        <f t="shared" ca="1" si="189"/>
        <v>-2151582985754442.8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-2151582985754442.8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-8964929107310.1797</v>
      </c>
      <c r="L5432" s="444">
        <f t="shared" ca="1" si="189"/>
        <v>-2160547914861753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-2160547914861753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-9002282978590.6367</v>
      </c>
      <c r="L5433" s="444">
        <f t="shared" ca="1" si="189"/>
        <v>-2169550197840343.8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-2169550197840343.8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-9039792491001.4336</v>
      </c>
      <c r="L5434" s="444">
        <f t="shared" ca="1" si="189"/>
        <v>-2178589990331345.3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-2178589990331345.3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-9077458293047.2734</v>
      </c>
      <c r="L5435" s="444">
        <f t="shared" ca="1" si="189"/>
        <v>-2187667448624392.5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-2187667448624392.5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-9115281035934.9688</v>
      </c>
      <c r="L5436" s="444">
        <f t="shared" ca="1" si="189"/>
        <v>-2196782729660327.5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-2196782729660327.5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-9153261373584.6973</v>
      </c>
      <c r="L5437" s="444">
        <f t="shared" ca="1" si="189"/>
        <v>-2205935991033912.3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-2205935991033912.3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-9191399962641.3008</v>
      </c>
      <c r="L5438" s="444">
        <f t="shared" ca="1" si="189"/>
        <v>-2215127390996553.5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-2215127390996553.5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-9229697462485.6387</v>
      </c>
      <c r="L5439" s="444">
        <f t="shared" ca="1" si="189"/>
        <v>-2224357088459039.3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-2224357088459039.3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-9268154535245.9961</v>
      </c>
      <c r="L5440" s="444">
        <f t="shared" ca="1" si="189"/>
        <v>-2233625242994285.3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-2233625242994285.3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-9306771845809.5215</v>
      </c>
      <c r="L5441" s="444">
        <f t="shared" ca="1" si="189"/>
        <v>-2242932014840094.8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-2242932014840094.8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-9345550061833.7285</v>
      </c>
      <c r="L5442" s="444">
        <f t="shared" ca="1" si="189"/>
        <v>-2252277564901928.5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-2252277564901928.5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-9384489853758.0352</v>
      </c>
      <c r="L5443" s="444">
        <f t="shared" ca="1" si="189"/>
        <v>-2261662054755686.5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-2261662054755686.5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-9423591894815.3594</v>
      </c>
      <c r="L5444" s="444">
        <f t="shared" ca="1" si="189"/>
        <v>-2271085646650502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-2271085646650502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-9462856861043.7578</v>
      </c>
      <c r="L5445" s="444">
        <f t="shared" ca="1" si="189"/>
        <v>-2280548503511546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-2280548503511546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-9502285431298.1074</v>
      </c>
      <c r="L5446" s="444">
        <f t="shared" ca="1" si="189"/>
        <v>-2290050788942844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-2290050788942844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-9541878287261.8496</v>
      </c>
      <c r="L5447" s="444">
        <f t="shared" ca="1" si="189"/>
        <v>-2299592667230106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-2299592667230106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-9581636113458.7754</v>
      </c>
      <c r="L5448" s="444">
        <f t="shared" ca="1" si="189"/>
        <v>-2309174303343565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-2309174303343565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-9621559597264.8535</v>
      </c>
      <c r="L5449" s="444">
        <f t="shared" ca="1" si="189"/>
        <v>-2318795862940830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-2318795862940830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-9661649428920.125</v>
      </c>
      <c r="L5450" s="444">
        <f t="shared" ca="1" si="189"/>
        <v>-2328457512369750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-2328457512369750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-9701906301540.625</v>
      </c>
      <c r="L5451" s="444">
        <f t="shared" ca="1" si="189"/>
        <v>-2338159418671290.5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-2338159418671290.5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-9742330911130.377</v>
      </c>
      <c r="L5452" s="444">
        <f t="shared" ca="1" si="189"/>
        <v>-2347901749582421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-2347901749582421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-9782923956593.4199</v>
      </c>
      <c r="L5453" s="444">
        <f t="shared" ca="1" si="189"/>
        <v>-2357684673539014.5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-2357684673539014.5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-9823686139745.8945</v>
      </c>
      <c r="L5454" s="444">
        <f t="shared" ca="1" si="189"/>
        <v>-2367508359678760.5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-2367508359678760.5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-9864618165328.168</v>
      </c>
      <c r="L5455" s="444">
        <f t="shared" ca="1" si="189"/>
        <v>-2377372977844088.5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-2377372977844088.5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-9905720741017.0352</v>
      </c>
      <c r="L5456" s="444">
        <f t="shared" ca="1" si="189"/>
        <v>-2387278698585105.5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-2387278698585105.5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-9946994577437.9395</v>
      </c>
      <c r="L5457" s="444">
        <f t="shared" ca="1" si="189"/>
        <v>-2397225693162543.5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-2397225693162543.5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-9988440388177.2637</v>
      </c>
      <c r="L5458" s="444">
        <f t="shared" ca="1" si="189"/>
        <v>-2407214133550721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-2407214133550721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-10030058889794.67</v>
      </c>
      <c r="L5459" s="444">
        <f t="shared" ca="1" si="189"/>
        <v>-2417244192440515.5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-2417244192440515.5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-10071850801835.48</v>
      </c>
      <c r="L5460" s="444">
        <f t="shared" ca="1" si="189"/>
        <v>-2427316043242351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-2427316043242351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-10113816846843.129</v>
      </c>
      <c r="L5461" s="444">
        <f t="shared" ca="1" si="189"/>
        <v>-2437429860089194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-2437429860089194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-10155957750371.641</v>
      </c>
      <c r="L5462" s="444">
        <f t="shared" ca="1" si="189"/>
        <v>-2447585817839565.5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-2447585817839565.5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-10198274240998.189</v>
      </c>
      <c r="L5463" s="444">
        <f t="shared" ca="1" si="189"/>
        <v>-2457784092080563.5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-2457784092080563.5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-10240767050335.682</v>
      </c>
      <c r="L5464" s="444">
        <f t="shared" ca="1" si="189"/>
        <v>-2468024859130899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-2468024859130899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-10283436913045.412</v>
      </c>
      <c r="L5465" s="444">
        <f t="shared" ca="1" si="189"/>
        <v>-2478308296043944.5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-2478308296043944.5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-10326284566849.77</v>
      </c>
      <c r="L5466" s="444">
        <f t="shared" ca="1" si="189"/>
        <v>-2488634580610794.5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-2488634580610794.5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-10369310752544.977</v>
      </c>
      <c r="L5467" s="444">
        <f t="shared" ca="1" si="189"/>
        <v>-2499003891363339.5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-2499003891363339.5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-10412516214013.914</v>
      </c>
      <c r="L5468" s="444">
        <f t="shared" ca="1" si="189"/>
        <v>-2509416407577353.5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-2509416407577353.5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-10455901698238.973</v>
      </c>
      <c r="L5469" s="444">
        <f t="shared" ca="1" si="189"/>
        <v>-2519872309275592.5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-2519872309275592.5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-10499467955314.969</v>
      </c>
      <c r="L5470" s="444">
        <f t="shared" ca="1" si="189"/>
        <v>-2530371777230907.5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-2530371777230907.5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-10543215738462.115</v>
      </c>
      <c r="L5471" s="444">
        <f t="shared" ca="1" si="189"/>
        <v>-2540914992969369.5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-2540914992969369.5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-10587145804039.039</v>
      </c>
      <c r="L5472" s="444">
        <f t="shared" ca="1" si="189"/>
        <v>-2551502138773408.5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-2551502138773408.5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-10631258911555.869</v>
      </c>
      <c r="L5473" s="444">
        <f t="shared" ca="1" si="189"/>
        <v>-2562133397684964.5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-2562133397684964.5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-10675555823687.352</v>
      </c>
      <c r="L5474" s="444">
        <f t="shared" ca="1" si="189"/>
        <v>-2572808953508652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-2572808953508652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-10720037306286.051</v>
      </c>
      <c r="L5475" s="444">
        <f t="shared" ca="1" si="189"/>
        <v>-2583528990814938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-2583528990814938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-10764704128395.574</v>
      </c>
      <c r="L5476" s="444">
        <f t="shared" ca="1" si="189"/>
        <v>-2594293694943333.5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-2594293694943333.5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-10809557062263.889</v>
      </c>
      <c r="L5477" s="444">
        <f t="shared" ca="1" si="189"/>
        <v>-2605103252005597.5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-2605103252005597.5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-10854596883356.656</v>
      </c>
      <c r="L5478" s="444">
        <f t="shared" ca="1" si="189"/>
        <v>-2615957848888954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-2615957848888954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-10899824370370.641</v>
      </c>
      <c r="L5479" s="444">
        <f t="shared" ca="1" si="189"/>
        <v>-2626857673259324.5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-2626857673259324.5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-10945240305247.186</v>
      </c>
      <c r="L5480" s="444">
        <f t="shared" ca="1" si="189"/>
        <v>-2637802913564571.5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-2637802913564571.5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-10990845473185.715</v>
      </c>
      <c r="L5481" s="444">
        <f t="shared" ca="1" si="189"/>
        <v>-2648793759037757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-2648793759037757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-11036640662657.32</v>
      </c>
      <c r="L5482" s="444">
        <f t="shared" ca="1" si="189"/>
        <v>-2659830399700414.5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-2659830399700414.5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-11082626665418.395</v>
      </c>
      <c r="L5483" s="444">
        <f t="shared" ca="1" si="189"/>
        <v>-2670913026365833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-2670913026365833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-11128804276524.305</v>
      </c>
      <c r="L5484" s="444">
        <f t="shared" ca="1" si="189"/>
        <v>-2682041830642357.5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-2682041830642357.5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-11175174294343.156</v>
      </c>
      <c r="L5485" s="444">
        <f t="shared" ca="1" si="189"/>
        <v>-2693217004936700.5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-2693217004936700.5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-11221737520569.586</v>
      </c>
      <c r="L5486" s="444">
        <f t="shared" ca="1" si="189"/>
        <v>-2704438742457270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-2704438742457270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-11268494760238.625</v>
      </c>
      <c r="L5487" s="444">
        <f t="shared" ca="1" si="189"/>
        <v>-2715707237217508.5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-2715707237217508.5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-11315446821739.619</v>
      </c>
      <c r="L5488" s="444">
        <f t="shared" ca="1" si="189"/>
        <v>-2727022684039248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-2727022684039248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-11362594516830.199</v>
      </c>
      <c r="L5489" s="444">
        <f t="shared" ca="1" si="189"/>
        <v>-2738385278556078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-2738385278556078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-11409938660650.324</v>
      </c>
      <c r="L5490" s="444">
        <f t="shared" ca="1" si="189"/>
        <v>-2749795217216728.5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-2749795217216728.5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-11457480071736.369</v>
      </c>
      <c r="L5491" s="444">
        <f t="shared" ca="1" si="189"/>
        <v>-2761252697288465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-2761252697288465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-11505219572035.271</v>
      </c>
      <c r="L5492" s="444">
        <f t="shared" ca="1" si="189"/>
        <v>-2772757916860500.5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-2772757916860500.5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-11553157986918.752</v>
      </c>
      <c r="L5493" s="444">
        <f t="shared" ca="1" si="189"/>
        <v>-2784311074847419.5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-2784311074847419.5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-11601296145197.582</v>
      </c>
      <c r="L5494" s="444">
        <f t="shared" ca="1" si="189"/>
        <v>-2795912370992617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-2795912370992617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-11649634879135.904</v>
      </c>
      <c r="L5495" s="444">
        <f t="shared" ca="1" si="189"/>
        <v>-2807562005871753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-2807562005871753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-11698175024465.637</v>
      </c>
      <c r="L5496" s="444">
        <f t="shared" ca="1" si="189"/>
        <v>-2819260180896218.5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-2819260180896218.5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-11746917420400.91</v>
      </c>
      <c r="L5497" s="444">
        <f t="shared" ca="1" si="189"/>
        <v>-2831007098316619.5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-2831007098316619.5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-11795862909652.582</v>
      </c>
      <c r="L5498" s="444">
        <f t="shared" ca="1" si="189"/>
        <v>-2842802961226272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-2842802961226272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-11845012338442.801</v>
      </c>
      <c r="L5499" s="444">
        <f t="shared" ca="1" si="189"/>
        <v>-2854647973564715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-2854647973564715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-11894366556519.646</v>
      </c>
      <c r="L5500" s="444">
        <f t="shared" ca="1" si="189"/>
        <v>-2866542340121234.5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-2866542340121234.5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-11943926417171.811</v>
      </c>
      <c r="L5501" s="444">
        <f t="shared" ca="1" si="189"/>
        <v>-2878486266538406.5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-2878486266538406.5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-11993692777243.359</v>
      </c>
      <c r="L5502" s="444">
        <f t="shared" ca="1" si="189"/>
        <v>-2890479959315650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-2890479959315650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-12043666497148.541</v>
      </c>
      <c r="L5503" s="444">
        <f t="shared" ca="1" si="189"/>
        <v>-2902523625812798.5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-2902523625812798.5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-12093848440886.66</v>
      </c>
      <c r="L5504" s="444">
        <f t="shared" ca="1" si="189"/>
        <v>-2914617474253685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-2914617474253685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-12144239476057.021</v>
      </c>
      <c r="L5505" s="444">
        <f t="shared" ca="1" si="189"/>
        <v>-2926761713729742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-2926761713729742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-12194840473873.926</v>
      </c>
      <c r="L5506" s="444">
        <f t="shared" ca="1" si="189"/>
        <v>-2938956554203616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-2938956554203616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-12245652309181.732</v>
      </c>
      <c r="L5507" s="444">
        <f t="shared" ca="1" si="189"/>
        <v>-2951202206512797.5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-2951202206512797.5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-12296675860469.99</v>
      </c>
      <c r="L5508" s="444">
        <f t="shared" ca="1" si="189"/>
        <v>-2963498882373267.5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-2963498882373267.5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-12347912009888.615</v>
      </c>
      <c r="L5509" s="444">
        <f t="shared" ca="1" si="189"/>
        <v>-2975846794383156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-2975846794383156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-12399361643263.15</v>
      </c>
      <c r="L5510" s="444">
        <f t="shared" ca="1" si="189"/>
        <v>-2988246156026419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-2988246156026419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-12451025650110.078</v>
      </c>
      <c r="L5511" s="444">
        <f t="shared" ca="1" si="189"/>
        <v>-3000697181676529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-3000697181676529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-12502904923652.203</v>
      </c>
      <c r="L5512" s="444">
        <f t="shared" ca="1" si="189"/>
        <v>-3013200086600181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-3013200086600181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-12555000360834.088</v>
      </c>
      <c r="L5513" s="444">
        <f t="shared" ca="1" si="189"/>
        <v>-3025755086961015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-3025755086961015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-12607312862337.563</v>
      </c>
      <c r="L5514" s="444">
        <f t="shared" ca="1" si="189"/>
        <v>-3038362399823352.5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-3038362399823352.5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-12659843332597.303</v>
      </c>
      <c r="L5515" s="444">
        <f t="shared" ca="1" si="189"/>
        <v>-3051022243155950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-3051022243155950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-12712592679816.459</v>
      </c>
      <c r="L5516" s="444">
        <f t="shared" ca="1" si="189"/>
        <v>-3063734835835766.5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-3063734835835766.5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-12765561815982.359</v>
      </c>
      <c r="L5517" s="444">
        <f t="shared" ca="1" si="189"/>
        <v>-3076500397651749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-3076500397651749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-12818751656882.287</v>
      </c>
      <c r="L5518" s="444">
        <f t="shared" ca="1" si="189"/>
        <v>-3089319149308631.5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-3089319149308631.5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-12872163122119.297</v>
      </c>
      <c r="L5519" s="444">
        <f t="shared" ca="1" si="189"/>
        <v>-3102191312430751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-3102191312430751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-12925797135128.129</v>
      </c>
      <c r="L5520" s="444">
        <f t="shared" ca="1" si="189"/>
        <v>-3115117109565879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-3115117109565879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-12979654623191.162</v>
      </c>
      <c r="L5521" s="444">
        <f t="shared" ca="1" si="189"/>
        <v>-3128096764189070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-3128096764189070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-13033736517454.459</v>
      </c>
      <c r="L5522" s="444">
        <f t="shared" ca="1" si="189"/>
        <v>-3141130500706524.5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-3141130500706524.5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-13088043752943.852</v>
      </c>
      <c r="L5523" s="444">
        <f t="shared" ca="1" si="189"/>
        <v>-3154218544459468.5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-3154218544459468.5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-13142577268581.119</v>
      </c>
      <c r="L5524" s="444">
        <f t="shared" ca="1" si="189"/>
        <v>-3167361121728049.5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-3167361121728049.5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-13197338007200.207</v>
      </c>
      <c r="L5525" s="444">
        <f t="shared" ca="1" si="189"/>
        <v>-3180558459735249.5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-3180558459735249.5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-13252326915563.539</v>
      </c>
      <c r="L5526" s="444">
        <f t="shared" ca="1" si="189"/>
        <v>-3193810786650813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-3193810786650813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-13307544944378.387</v>
      </c>
      <c r="L5527" s="444">
        <f t="shared" ca="1" si="189"/>
        <v>-3207118331595191.5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-3207118331595191.5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-13362993048313.297</v>
      </c>
      <c r="L5528" s="444">
        <f t="shared" ca="1" si="189"/>
        <v>-3220481324643505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-3220481324643505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-13418672186014.604</v>
      </c>
      <c r="L5529" s="444">
        <f t="shared" ca="1" si="189"/>
        <v>-3233899996829519.5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-3233899996829519.5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-13474583320122.998</v>
      </c>
      <c r="L5530" s="444">
        <f t="shared" ca="1" si="189"/>
        <v>-3247374580149642.5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-3247374580149642.5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-13530727417290.178</v>
      </c>
      <c r="L5531" s="444">
        <f t="shared" ca="1" si="189"/>
        <v>-3260905307566932.5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-3260905307566932.5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-13587105448195.553</v>
      </c>
      <c r="L5532" s="444">
        <f t="shared" ca="1" si="189"/>
        <v>-3274492413015128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-3274492413015128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-13643718387563.033</v>
      </c>
      <c r="L5533" s="444">
        <f t="shared" ca="1" si="189"/>
        <v>-3288136131402691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-3288136131402691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-13700567214177.879</v>
      </c>
      <c r="L5534" s="444">
        <f t="shared" ca="1" si="189"/>
        <v>-3301836698616869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-3301836698616869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-13757652910903.621</v>
      </c>
      <c r="L5535" s="444">
        <f t="shared" ca="1" si="189"/>
        <v>-3315594351527772.5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-3315594351527772.5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-13814976464699.053</v>
      </c>
      <c r="L5536" s="444">
        <f t="shared" ca="1" si="189"/>
        <v>-3329409327992471.5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-3329409327992471.5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-13872538866635.297</v>
      </c>
      <c r="L5537" s="444">
        <f t="shared" ca="1" si="189"/>
        <v>-3343281866859107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-3343281866859107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-13930341111912.945</v>
      </c>
      <c r="L5538" s="444">
        <f t="shared" ca="1" si="189"/>
        <v>-3357212207971020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-3357212207971020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-13988384199879.25</v>
      </c>
      <c r="L5539" s="444">
        <f t="shared" ca="1" si="189"/>
        <v>-3371200592170899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-3371200592170899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-14046669134045.412</v>
      </c>
      <c r="L5540" s="444">
        <f t="shared" ca="1" si="189"/>
        <v>-3385247261304944.5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-3385247261304944.5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-14105196922103.936</v>
      </c>
      <c r="L5541" s="444">
        <f t="shared" ca="1" si="189"/>
        <v>-3399352458227048.5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-3399352458227048.5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-14163968575946.035</v>
      </c>
      <c r="L5542" s="444">
        <f t="shared" ca="1" si="189"/>
        <v>-3413516426802994.5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-3413516426802994.5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-14222985111679.143</v>
      </c>
      <c r="L5543" s="444">
        <f t="shared" ca="1" si="189"/>
        <v>-3427739411914673.5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-3427739411914673.5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-14282247549644.473</v>
      </c>
      <c r="L5544" s="444">
        <f t="shared" ca="1" si="189"/>
        <v>-3442021659464318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-3442021659464318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-14341756914434.658</v>
      </c>
      <c r="L5545" s="444">
        <f t="shared" ca="1" si="189"/>
        <v>-3456363416378752.5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-3456363416378752.5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-14401514234911.469</v>
      </c>
      <c r="L5546" s="444">
        <f t="shared" ca="1" si="189"/>
        <v>-3470764930613664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-3470764930613664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-14461520544223.6</v>
      </c>
      <c r="L5547" s="444">
        <f t="shared" ca="1" si="189"/>
        <v>-3485226451157887.5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-3485226451157887.5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-14521776879824.531</v>
      </c>
      <c r="L5548" s="444">
        <f t="shared" ca="1" si="189"/>
        <v>-3499748228037712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-3499748228037712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-14582284283490.467</v>
      </c>
      <c r="L5549" s="444">
        <f t="shared" ca="1" si="189"/>
        <v>-3514330512321202.5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-3514330512321202.5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-14643043801338.342</v>
      </c>
      <c r="L5550" s="444">
        <f t="shared" ca="1" si="189"/>
        <v>-3528973556122541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-3528973556122541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-14704056483843.92</v>
      </c>
      <c r="L5551" s="444">
        <f t="shared" ca="1" si="189"/>
        <v>-3543677612606385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-3543677612606385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-14765323385859.938</v>
      </c>
      <c r="L5552" s="444">
        <f t="shared" ca="1" si="189"/>
        <v>-3558442935992245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-3558442935992245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-14826845566634.354</v>
      </c>
      <c r="L5553" s="444">
        <f t="shared" ca="1" si="189"/>
        <v>-3573269781558879.5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-3573269781558879.5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-14888624089828.662</v>
      </c>
      <c r="L5554" s="444">
        <f t="shared" ca="1" si="189"/>
        <v>-3588158405648708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-3588158405648708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-14950660023536.283</v>
      </c>
      <c r="L5555" s="444">
        <f t="shared" ca="1" si="189"/>
        <v>-3603109065672244.5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-3603109065672244.5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-15012954440301.018</v>
      </c>
      <c r="L5556" s="444">
        <f t="shared" ca="1" si="189"/>
        <v>-3618122020112545.5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-3618122020112545.5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-15075508417135.607</v>
      </c>
      <c r="L5557" s="444">
        <f t="shared" ca="1" si="189"/>
        <v>-3633197528529681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-3633197528529681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-15138323035540.338</v>
      </c>
      <c r="L5558" s="444">
        <f t="shared" ca="1" si="189"/>
        <v>-3648335851565221.5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-3648335851565221.5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-15201399381521.756</v>
      </c>
      <c r="L5559" s="444">
        <f t="shared" ca="1" si="189"/>
        <v>-3663537250946743.5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-3663537250946743.5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-15264738545611.432</v>
      </c>
      <c r="L5560" s="444">
        <f t="shared" ca="1" si="189"/>
        <v>-3678801989492355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-3678801989492355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-15328341622884.811</v>
      </c>
      <c r="L5561" s="444">
        <f t="shared" ca="1" si="189"/>
        <v>-3694130331115240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-3694130331115240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-15392209712980.164</v>
      </c>
      <c r="L5562" s="444">
        <f t="shared" ca="1" si="189"/>
        <v>-3709522540828220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-3709522540828220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-15456343920117.58</v>
      </c>
      <c r="L5563" s="444">
        <f t="shared" ca="1" si="189"/>
        <v>-3724978884748337.5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-3724978884748337.5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-15520745353118.074</v>
      </c>
      <c r="L5564" s="444">
        <f t="shared" ca="1" si="189"/>
        <v>-3740499630101455.5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-3740499630101455.5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-15585415125422.73</v>
      </c>
      <c r="L5565" s="444">
        <f t="shared" ca="1" si="189"/>
        <v>-3756085045226878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-3756085045226878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-15650354355111.99</v>
      </c>
      <c r="L5566" s="444">
        <f t="shared" ca="1" si="189"/>
        <v>-3771735399581990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-3771735399581990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-15715564164924.959</v>
      </c>
      <c r="L5567" s="444">
        <f t="shared" ca="1" si="189"/>
        <v>-3787450963746915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-3787450963746915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-15781045682278.814</v>
      </c>
      <c r="L5568" s="444">
        <f t="shared" ca="1" si="189"/>
        <v>-3803232009429194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-3803232009429194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-15846800039288.311</v>
      </c>
      <c r="L5569" s="444">
        <f t="shared" ca="1" si="189"/>
        <v>-3819078809468482.5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-3819078809468482.5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-15912828372785.346</v>
      </c>
      <c r="L5570" s="444">
        <f t="shared" ca="1" si="189"/>
        <v>-3834991637841268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-3834991637841268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-15979131824338.617</v>
      </c>
      <c r="L5571" s="444">
        <f t="shared" ca="1" si="189"/>
        <v>-3850970769665606.5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-3850970769665606.5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-16045711540273.359</v>
      </c>
      <c r="L5572" s="444">
        <f t="shared" ca="1" si="189"/>
        <v>-3867016481205880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-3867016481205880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-16112568671691.166</v>
      </c>
      <c r="L5573" s="444">
        <f t="shared" ca="1" si="189"/>
        <v>-3883129049877571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-3883129049877571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-16179704374489.877</v>
      </c>
      <c r="L5574" s="444">
        <f t="shared" ca="1" si="189"/>
        <v>-3899308754252061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-3899308754252061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-16247119809383.586</v>
      </c>
      <c r="L5575" s="444">
        <f t="shared" ca="1" si="189"/>
        <v>-3915555874061444.5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-3915555874061444.5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-16314816141922.686</v>
      </c>
      <c r="L5576" s="444">
        <f t="shared" ca="1" si="189"/>
        <v>-3931870690203367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-3931870690203367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-16382794542514.027</v>
      </c>
      <c r="L5577" s="444">
        <f t="shared" ca="1" si="189"/>
        <v>-3948253484745881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-3948253484745881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-16451056186441.168</v>
      </c>
      <c r="L5578" s="444">
        <f t="shared" ca="1" si="189"/>
        <v>-3964704540932322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-3964704540932322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-16519602253884.674</v>
      </c>
      <c r="L5579" s="444">
        <f t="shared" ca="1" si="189"/>
        <v>-3981224143186206.5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-3981224143186206.5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-16588433929942.525</v>
      </c>
      <c r="L5580" s="444">
        <f t="shared" ca="1" si="189"/>
        <v>-3997812577116149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-3997812577116149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-16657552404650.623</v>
      </c>
      <c r="L5581" s="444">
        <f t="shared" ca="1" si="189"/>
        <v>-4014470129520799.5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-4014470129520799.5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-16726958873003.33</v>
      </c>
      <c r="L5582" s="444">
        <f t="shared" ca="1" si="189"/>
        <v>-4031197088393803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-4031197088393803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-16796654534974.18</v>
      </c>
      <c r="L5583" s="444">
        <f t="shared" ca="1" si="189"/>
        <v>-4047993742928777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-4047993742928777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-16866640595536.572</v>
      </c>
      <c r="L5584" s="444">
        <f t="shared" ca="1" si="189"/>
        <v>-4064860383524313.5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-4064860383524313.5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-16936918264684.639</v>
      </c>
      <c r="L5585" s="444">
        <f t="shared" ca="1" si="189"/>
        <v>-4081797301788998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-4081797301788998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-17007488757454.158</v>
      </c>
      <c r="L5586" s="444">
        <f t="shared" ca="1" si="189"/>
        <v>-4098804790546452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-4098804790546452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-17078353293943.549</v>
      </c>
      <c r="L5587" s="444">
        <f t="shared" ca="1" si="189"/>
        <v>-4115883143840395.5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-4115883143840395.5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-17149513099334.979</v>
      </c>
      <c r="L5588" s="444">
        <f t="shared" ca="1" si="189"/>
        <v>-4133032656939730.5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-4133032656939730.5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-17220969403915.541</v>
      </c>
      <c r="L5589" s="444">
        <f t="shared" ca="1" si="189"/>
        <v>-4150253626343646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-4150253626343646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-17292723443098.525</v>
      </c>
      <c r="L5590" s="444">
        <f t="shared" ca="1" si="189"/>
        <v>-4167546349786744.5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-4167546349786744.5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-17364776457444.768</v>
      </c>
      <c r="L5591" s="444">
        <f t="shared" ca="1" si="189"/>
        <v>-4184911126244189.5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-4184911126244189.5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-17437129692684.123</v>
      </c>
      <c r="L5592" s="444">
        <f t="shared" ca="1" si="189"/>
        <v>-4202348255936873.5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-4202348255936873.5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-17509784399736.975</v>
      </c>
      <c r="L5593" s="444">
        <f t="shared" ca="1" si="189"/>
        <v>-4219858040336610.5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-4219858040336610.5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-17582741834735.879</v>
      </c>
      <c r="L5594" s="444">
        <f t="shared" ca="1" si="189"/>
        <v>-4237440782171346.5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-4237440782171346.5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-17656003259047.277</v>
      </c>
      <c r="L5595" s="444">
        <f t="shared" ca="1" si="189"/>
        <v>-4255096785430394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-4255096785430394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-17729569939293.309</v>
      </c>
      <c r="L5596" s="444">
        <f t="shared" ca="1" si="189"/>
        <v>-4272826355369687.5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-4272826355369687.5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-17803443147373.699</v>
      </c>
      <c r="L5597" s="444">
        <f t="shared" ca="1" si="189"/>
        <v>-4290629798517061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-4290629798517061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-17877624160487.75</v>
      </c>
      <c r="L5598" s="444">
        <f t="shared" ca="1" si="189"/>
        <v>-4308507422677549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-4308507422677549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-17952114261156.453</v>
      </c>
      <c r="L5599" s="444">
        <f t="shared" ca="1" si="189"/>
        <v>-4326459536938705.5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-4326459536938705.5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-18026914737244.605</v>
      </c>
      <c r="L5600" s="444">
        <f t="shared" ca="1" si="189"/>
        <v>-4344486451675950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-4344486451675950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-18102026881983.125</v>
      </c>
      <c r="L5601" s="444">
        <f t="shared" ca="1" si="189"/>
        <v>-4362588478557933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-4362588478557933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-18177451993991.391</v>
      </c>
      <c r="L5602" s="444">
        <f t="shared" ca="1" si="189"/>
        <v>-4380765930551924.5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-4380765930551924.5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-18253191377299.684</v>
      </c>
      <c r="L5603" s="444">
        <f t="shared" ca="1" si="189"/>
        <v>-4399019121929224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-4399019121929224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-18329246341371.77</v>
      </c>
      <c r="L5604" s="444">
        <f t="shared" ca="1" si="189"/>
        <v>-4417348368270596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-4417348368270596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-18405618201127.484</v>
      </c>
      <c r="L5605" s="444">
        <f t="shared" ca="1" si="189"/>
        <v>-4435753986471723.5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-4435753986471723.5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-18482308276965.516</v>
      </c>
      <c r="L5606" s="444">
        <f t="shared" ca="1" si="189"/>
        <v>-4454236294748689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-4454236294748689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-18559317894786.203</v>
      </c>
      <c r="L5607" s="444">
        <f t="shared" ca="1" si="189"/>
        <v>-4472795612643475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-4472795612643475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-18636648386014.477</v>
      </c>
      <c r="L5608" s="444">
        <f t="shared" ca="1" si="189"/>
        <v>-4491432261029489.5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-4491432261029489.5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-18714301087622.871</v>
      </c>
      <c r="L5609" s="444">
        <f t="shared" ca="1" si="189"/>
        <v>-4510146562117112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-4510146562117112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-18792277342154.633</v>
      </c>
      <c r="L5610" s="444">
        <f t="shared" ca="1" si="189"/>
        <v>-4528938839459267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-4528938839459267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-18870578497746.945</v>
      </c>
      <c r="L5611" s="444">
        <f t="shared" ca="1" si="189"/>
        <v>-4547809417957014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-4547809417957014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-18949205908154.227</v>
      </c>
      <c r="L5612" s="444">
        <f t="shared" ca="1" si="189"/>
        <v>-4566758623865168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-4566758623865168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-19028160932771.531</v>
      </c>
      <c r="L5613" s="444">
        <f t="shared" ca="1" si="189"/>
        <v>-4585786784797940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-4585786784797940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-19107444936658.082</v>
      </c>
      <c r="L5614" s="444">
        <f t="shared" ca="1" si="189"/>
        <v>-4604894229734598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-4604894229734598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-19187059290560.824</v>
      </c>
      <c r="L5615" s="444">
        <f t="shared" ca="1" si="189"/>
        <v>-4624081289025159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-4624081289025159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-19267005370938.164</v>
      </c>
      <c r="L5616" s="444">
        <f t="shared" ca="1" si="189"/>
        <v>-4643348294396097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-4643348294396097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-19347284559983.738</v>
      </c>
      <c r="L5617" s="444">
        <f t="shared" ca="1" si="189"/>
        <v>-4662695578956081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-4662695578956081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-19427898245650.336</v>
      </c>
      <c r="L5618" s="444">
        <f t="shared" ref="L5618:L5872" ca="1" si="194">I5618-J5618+K5618</f>
        <v>-4682123477201731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-4682123477201731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-19508847821673.879</v>
      </c>
      <c r="L5619" s="444">
        <f t="shared" ca="1" si="194"/>
        <v>-4701632325023405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-4701632325023405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-19590134687597.52</v>
      </c>
      <c r="L5620" s="444">
        <f t="shared" ca="1" si="194"/>
        <v>-4721222459711003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-4721222459711003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-19671760248795.844</v>
      </c>
      <c r="L5621" s="444">
        <f t="shared" ca="1" si="194"/>
        <v>-4740894219959799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-4740894219959799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-19753725916499.164</v>
      </c>
      <c r="L5622" s="444">
        <f t="shared" ca="1" si="194"/>
        <v>-4760647945876298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-4760647945876298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-19836033107817.906</v>
      </c>
      <c r="L5623" s="444">
        <f t="shared" ca="1" si="194"/>
        <v>-4780483978984116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-4780483978984116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-19918683245767.148</v>
      </c>
      <c r="L5624" s="444">
        <f t="shared" ca="1" si="194"/>
        <v>-4800402662229883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-4800402662229883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-20001677759291.18</v>
      </c>
      <c r="L5625" s="444">
        <f t="shared" ca="1" si="194"/>
        <v>-4820404339989174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-4820404339989174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-20085018083288.227</v>
      </c>
      <c r="L5626" s="444">
        <f t="shared" ca="1" si="194"/>
        <v>-4840489358072462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-4840489358072462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-20168705658635.258</v>
      </c>
      <c r="L5627" s="444">
        <f t="shared" ca="1" si="194"/>
        <v>-4860658063731097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-4860658063731097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-20252741932212.902</v>
      </c>
      <c r="L5628" s="444">
        <f t="shared" ca="1" si="194"/>
        <v>-4880910805663310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-4880910805663310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-20337128356930.457</v>
      </c>
      <c r="L5629" s="444">
        <f t="shared" ca="1" si="194"/>
        <v>-4901247934020240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-4901247934020240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-20421866391751</v>
      </c>
      <c r="L5630" s="444">
        <f t="shared" ca="1" si="194"/>
        <v>-4921669800411991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-4921669800411991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-20506957501716.629</v>
      </c>
      <c r="L5631" s="444">
        <f t="shared" ca="1" si="194"/>
        <v>-4942176757913708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-4942176757913708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-20592403157973.781</v>
      </c>
      <c r="L5632" s="444">
        <f t="shared" ca="1" si="194"/>
        <v>-4962769161071682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-4962769161071682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-20678204837798.676</v>
      </c>
      <c r="L5633" s="444">
        <f t="shared" ca="1" si="194"/>
        <v>-4983447365909481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-4983447365909481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-20764364024622.836</v>
      </c>
      <c r="L5634" s="444">
        <f t="shared" ca="1" si="194"/>
        <v>-5004211729934104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-5004211729934104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-20850882208058.766</v>
      </c>
      <c r="L5635" s="444">
        <f t="shared" ca="1" si="194"/>
        <v>-5025062612142163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-5025062612142163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-20937760883925.68</v>
      </c>
      <c r="L5636" s="444">
        <f t="shared" ca="1" si="194"/>
        <v>-5046000373026089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-5046000373026089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-21025001554275.371</v>
      </c>
      <c r="L5637" s="444">
        <f t="shared" ca="1" si="194"/>
        <v>-5067025374580364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-5067025374580364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-21112605727418.184</v>
      </c>
      <c r="L5638" s="444">
        <f t="shared" ca="1" si="194"/>
        <v>-5088137980307782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-5088137980307782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-21200574917949.09</v>
      </c>
      <c r="L5639" s="444">
        <f t="shared" ca="1" si="194"/>
        <v>-5109338555225731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-5109338555225731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-21288910646773.879</v>
      </c>
      <c r="L5640" s="444">
        <f t="shared" ca="1" si="194"/>
        <v>-5130627465872505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-5130627465872505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-21377614441135.438</v>
      </c>
      <c r="L5641" s="444">
        <f t="shared" ca="1" si="194"/>
        <v>-5152005080313640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-5152005080313640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-21466687834640.168</v>
      </c>
      <c r="L5642" s="444">
        <f t="shared" ca="1" si="194"/>
        <v>-5173471768148280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-5173471768148280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-21556132367284.5</v>
      </c>
      <c r="L5643" s="444">
        <f t="shared" ca="1" si="194"/>
        <v>-5195027900515564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-5195027900515564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-21645949585481.516</v>
      </c>
      <c r="L5644" s="444">
        <f t="shared" ca="1" si="194"/>
        <v>-5216673850101046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-5216673850101046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-21736141042087.691</v>
      </c>
      <c r="L5645" s="444">
        <f t="shared" ca="1" si="194"/>
        <v>-5238409991143134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-5238409991143134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-21826708296429.727</v>
      </c>
      <c r="L5646" s="444">
        <f t="shared" ca="1" si="194"/>
        <v>-5260236699439564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-5260236699439564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-21917652914331.516</v>
      </c>
      <c r="L5647" s="444">
        <f t="shared" ca="1" si="194"/>
        <v>-5282154352353896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-5282154352353896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-22008976468141.234</v>
      </c>
      <c r="L5648" s="444">
        <f t="shared" ca="1" si="194"/>
        <v>-5304163328822037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-5304163328822037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-22100680536758.488</v>
      </c>
      <c r="L5649" s="444">
        <f t="shared" ca="1" si="194"/>
        <v>-5326264009358795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-5326264009358795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-22192766705661.645</v>
      </c>
      <c r="L5650" s="444">
        <f t="shared" ca="1" si="194"/>
        <v>-5348456776064457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-5348456776064457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-22285236566935.238</v>
      </c>
      <c r="L5651" s="444">
        <f t="shared" ca="1" si="194"/>
        <v>-5370742012631392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-5370742012631392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-22378091719297.465</v>
      </c>
      <c r="L5652" s="444">
        <f t="shared" ca="1" si="194"/>
        <v>-5393120104350689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-5393120104350689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-22471333768127.871</v>
      </c>
      <c r="L5653" s="444">
        <f t="shared" ca="1" si="194"/>
        <v>-5415591438118817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-5415591438118817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-22564964325495.07</v>
      </c>
      <c r="L5654" s="444">
        <f t="shared" ca="1" si="194"/>
        <v>-5438156402444312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-5438156402444312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-22658985010184.633</v>
      </c>
      <c r="L5655" s="444">
        <f t="shared" ca="1" si="194"/>
        <v>-5460815387454497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-5460815387454497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-22753397447727.07</v>
      </c>
      <c r="L5656" s="444">
        <f t="shared" ca="1" si="194"/>
        <v>-5483568784902224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-5483568784902224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-22848203270425.934</v>
      </c>
      <c r="L5657" s="444">
        <f t="shared" ca="1" si="194"/>
        <v>-5506416988172650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-5506416988172650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-22943404117386.043</v>
      </c>
      <c r="L5658" s="444">
        <f t="shared" ca="1" si="194"/>
        <v>-5529360392290036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-5529360392290036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-23039001634541.816</v>
      </c>
      <c r="L5659" s="444">
        <f t="shared" ca="1" si="194"/>
        <v>-5552399393924578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-5552399393924578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-23134997474685.742</v>
      </c>
      <c r="L5660" s="444">
        <f t="shared" ca="1" si="194"/>
        <v>-5575534391399264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-5575534391399264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-23231393297496.934</v>
      </c>
      <c r="L5661" s="444">
        <f t="shared" ca="1" si="194"/>
        <v>-5598765784696761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-5598765784696761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-23328190769569.836</v>
      </c>
      <c r="L5662" s="444">
        <f t="shared" ca="1" si="194"/>
        <v>-5622093975466331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-5622093975466331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-23425391564443.047</v>
      </c>
      <c r="L5663" s="444">
        <f t="shared" ca="1" si="194"/>
        <v>-5645519367030774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-5645519367030774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-23522997362628.227</v>
      </c>
      <c r="L5664" s="444">
        <f t="shared" ca="1" si="194"/>
        <v>-5669042364393402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-5669042364393402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-23621009851639.176</v>
      </c>
      <c r="L5665" s="444">
        <f t="shared" ca="1" si="194"/>
        <v>-5692663374245041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-5692663374245041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-23719430726021.004</v>
      </c>
      <c r="L5666" s="444">
        <f t="shared" ca="1" si="194"/>
        <v>-5716382804971062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-5716382804971062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-23818261687379.426</v>
      </c>
      <c r="L5667" s="444">
        <f t="shared" ca="1" si="194"/>
        <v>-5740201066658441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-5740201066658441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-23917504444410.172</v>
      </c>
      <c r="L5668" s="444">
        <f t="shared" ca="1" si="194"/>
        <v>-5764118571102851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-5764118571102851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-24017160712928.547</v>
      </c>
      <c r="L5669" s="444">
        <f t="shared" ca="1" si="194"/>
        <v>-5788135731815780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-5788135731815780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-24117232215899.082</v>
      </c>
      <c r="L5670" s="444">
        <f t="shared" ca="1" si="194"/>
        <v>-5812252964031679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-5812252964031679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-24217720683465.328</v>
      </c>
      <c r="L5671" s="444">
        <f t="shared" ca="1" si="194"/>
        <v>-5836470684715144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-5836470684715144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-24318627852979.766</v>
      </c>
      <c r="L5672" s="444">
        <f t="shared" ca="1" si="194"/>
        <v>-5860789312568124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-5860789312568124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-24419955469033.852</v>
      </c>
      <c r="L5673" s="444">
        <f t="shared" ca="1" si="194"/>
        <v>-5885209268037158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-5885209268037158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-24521705283488.156</v>
      </c>
      <c r="L5674" s="444">
        <f t="shared" ca="1" si="194"/>
        <v>-5909730973320646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-5909730973320646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-24623879055502.691</v>
      </c>
      <c r="L5675" s="444">
        <f t="shared" ca="1" si="194"/>
        <v>-5934354852376149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-5934354852376149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-24726478551567.289</v>
      </c>
      <c r="L5676" s="444">
        <f t="shared" ca="1" si="194"/>
        <v>-5959081330927716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-5959081330927716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-24829505545532.148</v>
      </c>
      <c r="L5677" s="444">
        <f t="shared" ca="1" si="194"/>
        <v>-5983910836473248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-5983910836473248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-24932961818638.531</v>
      </c>
      <c r="L5678" s="444">
        <f t="shared" ca="1" si="194"/>
        <v>-6008843798291887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-6008843798291887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-25036849159549.527</v>
      </c>
      <c r="L5679" s="444">
        <f t="shared" ca="1" si="194"/>
        <v>-6033880647451437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-6033880647451437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-25141169364380.988</v>
      </c>
      <c r="L5680" s="444">
        <f t="shared" ca="1" si="194"/>
        <v>-6059021816815818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-6059021816815818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-25245924236732.574</v>
      </c>
      <c r="L5681" s="444">
        <f t="shared" ca="1" si="194"/>
        <v>-6084267741052551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-6084267741052551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-25351115587718.961</v>
      </c>
      <c r="L5682" s="444">
        <f t="shared" ca="1" si="194"/>
        <v>-6109618856640270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-6109618856640270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-25456745236001.125</v>
      </c>
      <c r="L5683" s="444">
        <f t="shared" ca="1" si="194"/>
        <v>-6135075601876271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-6135075601876271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-25562815007817.797</v>
      </c>
      <c r="L5684" s="444">
        <f t="shared" ca="1" si="194"/>
        <v>-6160638416884089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-6160638416884089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-25669326737017.039</v>
      </c>
      <c r="L5685" s="444">
        <f t="shared" ca="1" si="194"/>
        <v>-6186307743621106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-6186307743621106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-25776282265087.941</v>
      </c>
      <c r="L5686" s="444">
        <f t="shared" ca="1" si="194"/>
        <v>-6212084025886194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-6212084025886194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-25883683441192.477</v>
      </c>
      <c r="L5687" s="444">
        <f t="shared" ca="1" si="194"/>
        <v>-6237967709327386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-6237967709327386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-25991532122197.441</v>
      </c>
      <c r="L5688" s="444">
        <f t="shared" ca="1" si="194"/>
        <v>-6263959241449583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-6263959241449583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-26099830172706.594</v>
      </c>
      <c r="L5689" s="444">
        <f t="shared" ca="1" si="194"/>
        <v>-6290059071622290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-6290059071622290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-26208579465092.875</v>
      </c>
      <c r="L5690" s="444">
        <f t="shared" ca="1" si="194"/>
        <v>-6316267651087383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-6316267651087383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-26317781879530.762</v>
      </c>
      <c r="L5691" s="444">
        <f t="shared" ca="1" si="194"/>
        <v>-6342585432966914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-6342585432966914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-26427439304028.809</v>
      </c>
      <c r="L5692" s="444">
        <f t="shared" ca="1" si="194"/>
        <v>-6369012872270943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-6369012872270943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-26537553634462.262</v>
      </c>
      <c r="L5693" s="444">
        <f t="shared" ca="1" si="194"/>
        <v>-6395550425905405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-6395550425905405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-26648126774605.855</v>
      </c>
      <c r="L5694" s="444">
        <f t="shared" ca="1" si="194"/>
        <v>-6422198552680011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-6422198552680011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-26759160636166.711</v>
      </c>
      <c r="L5695" s="444">
        <f t="shared" ca="1" si="194"/>
        <v>-6448957713316178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-6448957713316178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-26870657138817.406</v>
      </c>
      <c r="L5696" s="444">
        <f t="shared" ca="1" si="194"/>
        <v>-6475828370454995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-6475828370454995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-26982618210229.145</v>
      </c>
      <c r="L5697" s="444">
        <f t="shared" ca="1" si="194"/>
        <v>-6502810988665224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-6502810988665224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-27095045786105.102</v>
      </c>
      <c r="L5698" s="444">
        <f t="shared" ca="1" si="194"/>
        <v>-6529906034451329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-6529906034451329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-27207941810213.871</v>
      </c>
      <c r="L5699" s="444">
        <f t="shared" ca="1" si="194"/>
        <v>-6557113976261543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-6557113976261543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-27321308234423.094</v>
      </c>
      <c r="L5700" s="444">
        <f t="shared" ca="1" si="194"/>
        <v>-6584435284495966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-6584435284495966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-27435147018733.191</v>
      </c>
      <c r="L5701" s="444">
        <f t="shared" ca="1" si="194"/>
        <v>-6611870431514699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-6611870431514699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-27549460131311.246</v>
      </c>
      <c r="L5702" s="444">
        <f t="shared" ca="1" si="194"/>
        <v>-6639419891646010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-6639419891646010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-27664249548525.043</v>
      </c>
      <c r="L5703" s="444">
        <f t="shared" ca="1" si="194"/>
        <v>-6667084141194535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-6667084141194535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-27779517254977.23</v>
      </c>
      <c r="L5704" s="444">
        <f t="shared" ca="1" si="194"/>
        <v>-6694863658449512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-6694863658449512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-27895265243539.633</v>
      </c>
      <c r="L5705" s="444">
        <f t="shared" ca="1" si="194"/>
        <v>-6722758923693052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-6722758923693052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-28011495515387.715</v>
      </c>
      <c r="L5706" s="444">
        <f t="shared" ca="1" si="194"/>
        <v>-6750770419208440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-6750770419208440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-28128210080035.168</v>
      </c>
      <c r="L5707" s="444">
        <f t="shared" ca="1" si="194"/>
        <v>-6778898629288475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-6778898629288475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-28245410955368.645</v>
      </c>
      <c r="L5708" s="444">
        <f t="shared" ca="1" si="194"/>
        <v>-6807144040243844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-6807144040243844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-28363100167682.684</v>
      </c>
      <c r="L5709" s="444">
        <f t="shared" ca="1" si="194"/>
        <v>-6835507140411527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-6835507140411527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-28481279751714.695</v>
      </c>
      <c r="L5710" s="444">
        <f t="shared" ca="1" si="194"/>
        <v>-6863988420163242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-6863988420163242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-28599951750680.176</v>
      </c>
      <c r="L5711" s="444">
        <f t="shared" ca="1" si="194"/>
        <v>-6892588371913922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-6892588371913922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-28719118216308.008</v>
      </c>
      <c r="L5712" s="444">
        <f t="shared" ca="1" si="194"/>
        <v>-6921307490130230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-6921307490130230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-28838781208875.957</v>
      </c>
      <c r="L5713" s="444">
        <f t="shared" ca="1" si="194"/>
        <v>-6950146271339106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-6950146271339106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-28958942797246.273</v>
      </c>
      <c r="L5714" s="444">
        <f t="shared" ca="1" si="194"/>
        <v>-6979105214136352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-6979105214136352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-29079605058901.465</v>
      </c>
      <c r="L5715" s="444">
        <f t="shared" ca="1" si="194"/>
        <v>-7008184819195253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-7008184819195253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-29200770079980.219</v>
      </c>
      <c r="L5716" s="444">
        <f t="shared" ca="1" si="194"/>
        <v>-7037385589275233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-7037385589275233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-29322439955313.469</v>
      </c>
      <c r="L5717" s="444">
        <f t="shared" ca="1" si="194"/>
        <v>-7066708029230546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-7066708029230546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-29444616788460.609</v>
      </c>
      <c r="L5718" s="444">
        <f t="shared" ca="1" si="194"/>
        <v>-7096152646019007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-7096152646019007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-29567302691745.863</v>
      </c>
      <c r="L5719" s="444">
        <f t="shared" ca="1" si="194"/>
        <v>-7125719948710753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-7125719948710753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-29690499786294.801</v>
      </c>
      <c r="L5720" s="444">
        <f t="shared" ca="1" si="194"/>
        <v>-7155410448497048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-7155410448497048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-29814210202071.027</v>
      </c>
      <c r="L5721" s="444">
        <f t="shared" ca="1" si="194"/>
        <v>-7185224658699119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-7185224658699119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-29938436077912.996</v>
      </c>
      <c r="L5722" s="444">
        <f t="shared" ca="1" si="194"/>
        <v>-7215163094777032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-7215163094777032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-30063179561570.965</v>
      </c>
      <c r="L5723" s="444">
        <f t="shared" ca="1" si="194"/>
        <v>-7245226274338603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-7245226274338603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-30188442809744.18</v>
      </c>
      <c r="L5724" s="444">
        <f t="shared" ca="1" si="194"/>
        <v>-7275414717148347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-7275414717148347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-30314227988118.109</v>
      </c>
      <c r="L5725" s="444">
        <f t="shared" ca="1" si="194"/>
        <v>-7305728945136465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-7305728945136465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-30440537271401.938</v>
      </c>
      <c r="L5726" s="444">
        <f t="shared" ca="1" si="194"/>
        <v>-7336169482407867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-7336169482407867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-30567372843366.117</v>
      </c>
      <c r="L5727" s="444">
        <f t="shared" ca="1" si="194"/>
        <v>-7366736855251233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-7366736855251233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-30694736896880.141</v>
      </c>
      <c r="L5728" s="444">
        <f t="shared" ca="1" si="194"/>
        <v>-7397431592148113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-7397431592148113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-30822631633950.465</v>
      </c>
      <c r="L5729" s="444">
        <f t="shared" ca="1" si="194"/>
        <v>-7428254223782063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-7428254223782063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-30951059265758.59</v>
      </c>
      <c r="L5730" s="444">
        <f t="shared" ca="1" si="194"/>
        <v>-7459205283047822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-7459205283047822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-31080022012699.262</v>
      </c>
      <c r="L5731" s="444">
        <f t="shared" ca="1" si="194"/>
        <v>-7490285305060521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-7490285305060521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-31209522104418.836</v>
      </c>
      <c r="L5732" s="444">
        <f t="shared" ca="1" si="194"/>
        <v>-7521494827164940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-7521494827164940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-31339561779853.91</v>
      </c>
      <c r="L5733" s="444">
        <f t="shared" ca="1" si="194"/>
        <v>-7552834388944794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-7552834388944794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-31470143287269.973</v>
      </c>
      <c r="L5734" s="444">
        <f t="shared" ca="1" si="194"/>
        <v>-7584304532232064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-7584304532232064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-31601268884300.262</v>
      </c>
      <c r="L5735" s="444">
        <f t="shared" ca="1" si="194"/>
        <v>-7615905801116364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-7615905801116364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-31732940837984.848</v>
      </c>
      <c r="L5736" s="444">
        <f t="shared" ca="1" si="194"/>
        <v>-7647638741954349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-7647638741954349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-31865161424809.793</v>
      </c>
      <c r="L5737" s="444">
        <f t="shared" ca="1" si="194"/>
        <v>-7679503903379159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-7679503903379159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-31997932930746.496</v>
      </c>
      <c r="L5738" s="444">
        <f t="shared" ca="1" si="194"/>
        <v>-7711501836309905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-7711501836309905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-32131257651291.273</v>
      </c>
      <c r="L5739" s="444">
        <f t="shared" ca="1" si="194"/>
        <v>-7743633093961196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-7743633093961196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-32265137891504.98</v>
      </c>
      <c r="L5740" s="444">
        <f t="shared" ca="1" si="194"/>
        <v>-7775898231852701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-7775898231852701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-32399575966052.922</v>
      </c>
      <c r="L5741" s="444">
        <f t="shared" ca="1" si="194"/>
        <v>-7808297807818754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-7808297807818754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-32534574199244.805</v>
      </c>
      <c r="L5742" s="444">
        <f t="shared" ca="1" si="194"/>
        <v>-7840832382017999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-7840832382017999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-32670134925074.996</v>
      </c>
      <c r="L5743" s="444">
        <f t="shared" ca="1" si="194"/>
        <v>-7873502516943074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-7873502516943074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-32806260487262.805</v>
      </c>
      <c r="L5744" s="444">
        <f t="shared" ca="1" si="194"/>
        <v>-7906308777430337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-7906308777430337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-32942953239293.066</v>
      </c>
      <c r="L5745" s="444">
        <f t="shared" ca="1" si="194"/>
        <v>-7939251730669630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-7939251730669630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-33080215544456.797</v>
      </c>
      <c r="L5746" s="444">
        <f t="shared" ca="1" si="194"/>
        <v>-7972331946214087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-7972331946214087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-33218049775892.027</v>
      </c>
      <c r="L5747" s="444">
        <f t="shared" ca="1" si="194"/>
        <v>-8005549995989979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-8005549995989979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-33356458316624.91</v>
      </c>
      <c r="L5748" s="444">
        <f t="shared" ca="1" si="194"/>
        <v>-8038906454306604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-8038906454306604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-33495443559610.848</v>
      </c>
      <c r="L5749" s="444">
        <f t="shared" ca="1" si="194"/>
        <v>-8072401897866215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-8072401897866215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-33635007907775.895</v>
      </c>
      <c r="L5750" s="444">
        <f t="shared" ca="1" si="194"/>
        <v>-8106036905773991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-8106036905773991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-33775153774058.297</v>
      </c>
      <c r="L5751" s="444">
        <f t="shared" ca="1" si="194"/>
        <v>-8139812059548049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-8139812059548049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-33915883581450.199</v>
      </c>
      <c r="L5752" s="444">
        <f t="shared" ca="1" si="194"/>
        <v>-8173727943129499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-8173727943129499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-34057199763039.578</v>
      </c>
      <c r="L5753" s="444">
        <f t="shared" ca="1" si="194"/>
        <v>-8207785142892539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-8207785142892539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-34199104762052.246</v>
      </c>
      <c r="L5754" s="444">
        <f t="shared" ca="1" si="194"/>
        <v>-8241984247654591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-8241984247654591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-34341601031894.129</v>
      </c>
      <c r="L5755" s="444">
        <f t="shared" ca="1" si="194"/>
        <v>-8276325848686485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-8276325848686485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-34484691036193.688</v>
      </c>
      <c r="L5756" s="444">
        <f t="shared" ca="1" si="194"/>
        <v>-8310810539722679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-8310810539722679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-34628377248844.492</v>
      </c>
      <c r="L5757" s="444">
        <f t="shared" ca="1" si="194"/>
        <v>-8345438916971523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-8345438916971523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-34772662154048.012</v>
      </c>
      <c r="L5758" s="444">
        <f t="shared" ca="1" si="194"/>
        <v>-8380211579125571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-8380211579125571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-34917548246356.551</v>
      </c>
      <c r="L5759" s="444">
        <f t="shared" ca="1" si="194"/>
        <v>-8415129127371928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-8415129127371928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-35063038030716.367</v>
      </c>
      <c r="L5760" s="444">
        <f t="shared" ca="1" si="194"/>
        <v>-8450192165402644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-8450192165402644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-35209134022511.016</v>
      </c>
      <c r="L5761" s="444">
        <f t="shared" ca="1" si="194"/>
        <v>-8485401299425155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-8485401299425155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-35355838747604.813</v>
      </c>
      <c r="L5762" s="444">
        <f t="shared" ca="1" si="194"/>
        <v>-8520757138172760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-8520757138172760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-35503154742386.5</v>
      </c>
      <c r="L5763" s="444">
        <f t="shared" ca="1" si="194"/>
        <v>-8556260292915146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-8556260292915146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-35651084553813.102</v>
      </c>
      <c r="L5764" s="444">
        <f t="shared" ca="1" si="194"/>
        <v>-8591911377468959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-8591911377468959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-35799630739453.992</v>
      </c>
      <c r="L5765" s="444">
        <f t="shared" ca="1" si="194"/>
        <v>-8627711008208413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-8627711008208413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-35948795867535.055</v>
      </c>
      <c r="L5766" s="444">
        <f t="shared" ca="1" si="194"/>
        <v>-8663659804075948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-8663659804075948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-36098582516983.117</v>
      </c>
      <c r="L5767" s="444">
        <f t="shared" ca="1" si="194"/>
        <v>-8699758386592931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-8699758386592931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-36248993277470.547</v>
      </c>
      <c r="L5768" s="444">
        <f t="shared" ca="1" si="194"/>
        <v>-8736007379870402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-8736007379870402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-36400030749460.008</v>
      </c>
      <c r="L5769" s="444">
        <f t="shared" ca="1" si="194"/>
        <v>-8772407410619862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-8772407410619862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-36551697544249.422</v>
      </c>
      <c r="L5770" s="444">
        <f t="shared" ca="1" si="194"/>
        <v>-8808959108164111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-8808959108164111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-36703996284017.125</v>
      </c>
      <c r="L5771" s="444">
        <f t="shared" ca="1" si="194"/>
        <v>-8845663104448128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-8845663104448128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-36856929601867.195</v>
      </c>
      <c r="L5772" s="444">
        <f t="shared" ca="1" si="194"/>
        <v>-8882520034049995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-8882520034049995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-37010500141874.977</v>
      </c>
      <c r="L5773" s="444">
        <f t="shared" ca="1" si="194"/>
        <v>-8919530534191870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-8919530534191870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-37164710559132.789</v>
      </c>
      <c r="L5774" s="444">
        <f t="shared" ca="1" si="194"/>
        <v>-8956695244751003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-8956695244751003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-37319563519795.844</v>
      </c>
      <c r="L5775" s="444">
        <f t="shared" ca="1" si="194"/>
        <v>-8994014808270799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-8994014808270799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-37475061701128.328</v>
      </c>
      <c r="L5776" s="444">
        <f t="shared" ca="1" si="194"/>
        <v>-9031489869971928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-9031489869971928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-37631207791549.703</v>
      </c>
      <c r="L5777" s="444">
        <f t="shared" ca="1" si="194"/>
        <v>-9069121077763478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-9069121077763478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-37788004490681.156</v>
      </c>
      <c r="L5778" s="444">
        <f t="shared" ca="1" si="194"/>
        <v>-9106909082254160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-9106909082254160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-37945454509392.336</v>
      </c>
      <c r="L5779" s="444">
        <f t="shared" ca="1" si="194"/>
        <v>-9144854536763552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-9144854536763552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-38103560569848.133</v>
      </c>
      <c r="L5780" s="444">
        <f t="shared" ca="1" si="194"/>
        <v>-9182958097333400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-9182958097333400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-38262325405555.836</v>
      </c>
      <c r="L5781" s="444">
        <f t="shared" ca="1" si="194"/>
        <v>-9221220422738956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-9221220422738956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-38421751761412.313</v>
      </c>
      <c r="L5782" s="444">
        <f t="shared" ca="1" si="194"/>
        <v>-9259642174500368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-9259642174500368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-38581842393751.531</v>
      </c>
      <c r="L5783" s="444">
        <f t="shared" ca="1" si="194"/>
        <v>-9298224016894120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-9298224016894120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-38742600070392.164</v>
      </c>
      <c r="L5784" s="444">
        <f t="shared" ca="1" si="194"/>
        <v>-9336966616964512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-9336966616964512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-38904027570685.469</v>
      </c>
      <c r="L5785" s="444">
        <f t="shared" ca="1" si="194"/>
        <v>-9375870644535198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-9375870644535198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-39066127685563.328</v>
      </c>
      <c r="L5786" s="444">
        <f t="shared" ca="1" si="194"/>
        <v>-9414936772220762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-9414936772220762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-39228903217586.508</v>
      </c>
      <c r="L5787" s="444">
        <f t="shared" ca="1" si="194"/>
        <v>-9454165675438348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-9454165675438348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-39392356980993.117</v>
      </c>
      <c r="L5788" s="444">
        <f t="shared" ca="1" si="194"/>
        <v>-9493558032419342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-9493558032419342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-39556491801747.258</v>
      </c>
      <c r="L5789" s="444">
        <f t="shared" ca="1" si="194"/>
        <v>-9533114524221090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-9533114524221090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-39721310517587.875</v>
      </c>
      <c r="L5790" s="444">
        <f t="shared" ca="1" si="194"/>
        <v>-9572835834738678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-9572835834738678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-39886815978077.828</v>
      </c>
      <c r="L5791" s="444">
        <f t="shared" ca="1" si="194"/>
        <v>-9612722650716756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-9612722650716756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-40053011044653.148</v>
      </c>
      <c r="L5792" s="444">
        <f t="shared" ca="1" si="194"/>
        <v>-9652775661761410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-9652775661761410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-40219898590672.539</v>
      </c>
      <c r="L5793" s="444">
        <f t="shared" ca="1" si="194"/>
        <v>-9692995560352082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-9692995560352082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-40387481501467.008</v>
      </c>
      <c r="L5794" s="444">
        <f t="shared" ca="1" si="194"/>
        <v>-9733383041853550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-9733383041853550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-40555762674389.789</v>
      </c>
      <c r="L5795" s="444">
        <f t="shared" ca="1" si="194"/>
        <v>-9773938804527940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-9773938804527940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-40724745018866.414</v>
      </c>
      <c r="L5796" s="444">
        <f t="shared" ca="1" si="194"/>
        <v>-9814663549546806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-9814663549546806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-40894431456445.023</v>
      </c>
      <c r="L5797" s="444">
        <f t="shared" ca="1" si="194"/>
        <v>-9855557981003252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-9855557981003252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-41064824920846.883</v>
      </c>
      <c r="L5798" s="444">
        <f t="shared" ca="1" si="194"/>
        <v>-9896622805924098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-9896622805924098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-41235928358017.078</v>
      </c>
      <c r="L5799" s="444">
        <f t="shared" ca="1" si="194"/>
        <v>-9937858734282116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-9937858734282116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-41407744726175.484</v>
      </c>
      <c r="L5800" s="444">
        <f t="shared" ca="1" si="194"/>
        <v>-9979266479008292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-9979266479008292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-41580276995867.883</v>
      </c>
      <c r="L5801" s="444">
        <f t="shared" ca="1" si="194"/>
        <v>-1.002084675600416E+16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-1.002084675600416E+16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-41753528150017.336</v>
      </c>
      <c r="L5802" s="444">
        <f t="shared" ca="1" si="194"/>
        <v>-1.0062600284154178E+16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-1.0062600284154178E+16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-41927501183975.742</v>
      </c>
      <c r="L5803" s="444">
        <f t="shared" ca="1" si="194"/>
        <v>-1.0104527785338154E+16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-1.0104527785338154E+16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-42102199105575.641</v>
      </c>
      <c r="L5804" s="444">
        <f t="shared" ca="1" si="194"/>
        <v>-1.014662998444373E+16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-1.014662998444373E+16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-42277624935182.211</v>
      </c>
      <c r="L5805" s="444">
        <f t="shared" ca="1" si="194"/>
        <v>-1.0188907609378912E+16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-1.0188907609378912E+16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-42453781705745.469</v>
      </c>
      <c r="L5806" s="444">
        <f t="shared" ca="1" si="194"/>
        <v>-1.0231361391084658E+16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-1.0231361391084658E+16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-42630672462852.742</v>
      </c>
      <c r="L5807" s="444">
        <f t="shared" ca="1" si="194"/>
        <v>-1.027399206354751E+16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-1.027399206354751E+16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-42808300264781.289</v>
      </c>
      <c r="L5808" s="444">
        <f t="shared" ca="1" si="194"/>
        <v>-1.0316800363812292E+16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-1.0316800363812292E+16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-42986668182551.219</v>
      </c>
      <c r="L5809" s="444">
        <f t="shared" ca="1" si="194"/>
        <v>-1.0359787031994844E+16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-1.0359787031994844E+16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-43165779299978.516</v>
      </c>
      <c r="L5810" s="444">
        <f t="shared" ca="1" si="194"/>
        <v>-1.0402952811294822E+16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-1.0402952811294822E+16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-43345636713728.422</v>
      </c>
      <c r="L5811" s="444">
        <f t="shared" ca="1" si="194"/>
        <v>-1.044629844800855E+16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-1.044629844800855E+16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-43526243533368.961</v>
      </c>
      <c r="L5812" s="444">
        <f t="shared" ca="1" si="194"/>
        <v>-1.0489824691541918E+16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-1.0489824691541918E+16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-43707602881424.656</v>
      </c>
      <c r="L5813" s="444">
        <f t="shared" ca="1" si="194"/>
        <v>-1.0533532294423342E+16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-1.0533532294423342E+16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-43889717893430.594</v>
      </c>
      <c r="L5814" s="444">
        <f t="shared" ca="1" si="194"/>
        <v>-1.0577422012316772E+16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-1.0577422012316772E+16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-44072591717986.547</v>
      </c>
      <c r="L5815" s="444">
        <f t="shared" ca="1" si="194"/>
        <v>-1.0621494604034758E+16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-1.0621494604034758E+16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-44256227516811.492</v>
      </c>
      <c r="L5816" s="444">
        <f t="shared" ca="1" si="194"/>
        <v>-1.066575083155157E+16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-1.066575083155157E+16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-44440628464798.211</v>
      </c>
      <c r="L5817" s="444">
        <f t="shared" ca="1" si="194"/>
        <v>-1.0710191460016368E+16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-1.0710191460016368E+16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-44625797750068.203</v>
      </c>
      <c r="L5818" s="444">
        <f t="shared" ca="1" si="194"/>
        <v>-1.0754817257766436E+16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-1.0754817257766436E+16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-44811738574026.813</v>
      </c>
      <c r="L5819" s="444">
        <f t="shared" ca="1" si="194"/>
        <v>-1.0799628996340462E+16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-1.0799628996340462E+16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-44998454151418.594</v>
      </c>
      <c r="L5820" s="444">
        <f t="shared" ca="1" si="194"/>
        <v>-1.084462745049188E+16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-1.084462745049188E+16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-45185947710382.836</v>
      </c>
      <c r="L5821" s="444">
        <f t="shared" ca="1" si="194"/>
        <v>-1.0889813398202262E+16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-1.0889813398202262E+16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-45374222492509.422</v>
      </c>
      <c r="L5822" s="444">
        <f t="shared" ca="1" si="194"/>
        <v>-1.0935187620694772E+16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-1.0935187620694772E+16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-45563281752894.883</v>
      </c>
      <c r="L5823" s="444">
        <f t="shared" ca="1" si="194"/>
        <v>-1.0980750902447666E+16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-1.0980750902447666E+16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-45753128760198.609</v>
      </c>
      <c r="L5824" s="444">
        <f t="shared" ca="1" si="194"/>
        <v>-1.1026504031207864E+16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-1.1026504031207864E+16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-45943766796699.43</v>
      </c>
      <c r="L5825" s="444">
        <f t="shared" ca="1" si="194"/>
        <v>-1.1072447798004564E+16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-1.1072447798004564E+16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-46135199158352.352</v>
      </c>
      <c r="L5826" s="444">
        <f t="shared" ca="1" si="194"/>
        <v>-1.1118582997162916E+16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-1.1118582997162916E+16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-46327429154845.484</v>
      </c>
      <c r="L5827" s="444">
        <f t="shared" ca="1" si="194"/>
        <v>-1.1164910426317762E+16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-1.1164910426317762E+16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-46520460109657.344</v>
      </c>
      <c r="L5828" s="444">
        <f t="shared" ca="1" si="194"/>
        <v>-1.121143088642742E+16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-1.121143088642742E+16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-46714295360114.25</v>
      </c>
      <c r="L5829" s="444">
        <f t="shared" ca="1" si="194"/>
        <v>-1.1258145181787534E+16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-1.1258145181787534E+16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-46908938257448.055</v>
      </c>
      <c r="L5830" s="444">
        <f t="shared" ca="1" si="194"/>
        <v>-1.1305054120044982E+16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-1.1305054120044982E+16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-47104392166854.094</v>
      </c>
      <c r="L5831" s="444">
        <f t="shared" ca="1" si="194"/>
        <v>-1.1352158512211836E+16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-1.1352158512211836E+16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-47300660467549.313</v>
      </c>
      <c r="L5832" s="444">
        <f t="shared" ca="1" si="194"/>
        <v>-1.1399459172679386E+16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-1.1399459172679386E+16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-47497746552830.773</v>
      </c>
      <c r="L5833" s="444">
        <f t="shared" ca="1" si="194"/>
        <v>-1.1446956919232216E+16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-1.1446956919232216E+16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-47695653830134.234</v>
      </c>
      <c r="L5834" s="444">
        <f t="shared" ca="1" si="194"/>
        <v>-1.149465257306235E+16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-1.149465257306235E+16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-47894385721093.125</v>
      </c>
      <c r="L5835" s="444">
        <f t="shared" ca="1" si="194"/>
        <v>-1.1542546958783444E+16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-1.1542546958783444E+16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-48093945661597.68</v>
      </c>
      <c r="L5836" s="444">
        <f t="shared" ca="1" si="194"/>
        <v>-1.1590640904445042E+16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-1.1590640904445042E+16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-48294337101854.344</v>
      </c>
      <c r="L5837" s="444">
        <f t="shared" ca="1" si="194"/>
        <v>-1.1638935241546896E+16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-1.1638935241546896E+16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-48495563506445.398</v>
      </c>
      <c r="L5838" s="444">
        <f t="shared" ca="1" si="194"/>
        <v>-1.1687430805053342E+16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-1.1687430805053342E+16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-48697628354388.922</v>
      </c>
      <c r="L5839" s="444">
        <f t="shared" ca="1" si="194"/>
        <v>-1.173612843340773E+16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-1.173612843340773E+16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-48900535139198.875</v>
      </c>
      <c r="L5840" s="444">
        <f t="shared" ca="1" si="194"/>
        <v>-1.1785028968546928E+16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-1.1785028968546928E+16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-49104287368945.531</v>
      </c>
      <c r="L5841" s="444">
        <f t="shared" ca="1" si="194"/>
        <v>-1.1834133255915874E+16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-1.1834133255915874E+16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-49308888566316.141</v>
      </c>
      <c r="L5842" s="444">
        <f t="shared" ca="1" si="194"/>
        <v>-1.188344214448219E+16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-1.188344214448219E+16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-49514342268675.789</v>
      </c>
      <c r="L5843" s="444">
        <f t="shared" ca="1" si="194"/>
        <v>-1.1932956486750866E+16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-1.1932956486750866E+16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-49720652028128.609</v>
      </c>
      <c r="L5844" s="444">
        <f t="shared" ca="1" si="194"/>
        <v>-1.1982677138778994E+16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-1.1982677138778994E+16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-49927821411579.141</v>
      </c>
      <c r="L5845" s="444">
        <f t="shared" ca="1" si="194"/>
        <v>-1.2032604960190574E+16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-1.2032604960190574E+16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-50135854000794.055</v>
      </c>
      <c r="L5846" s="444">
        <f t="shared" ca="1" si="194"/>
        <v>-1.2082740814191368E+16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-1.2082740814191368E+16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-50344753392464.031</v>
      </c>
      <c r="L5847" s="444">
        <f t="shared" ca="1" si="194"/>
        <v>-1.2133085567583832E+16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-1.2133085567583832E+16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-50554523198265.969</v>
      </c>
      <c r="L5848" s="444">
        <f t="shared" ca="1" si="194"/>
        <v>-1.2183640090782098E+16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-1.2183640090782098E+16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-50765167044925.406</v>
      </c>
      <c r="L5849" s="444">
        <f t="shared" ca="1" si="194"/>
        <v>-1.2234405257827024E+16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-1.2234405257827024E+16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-50976688574279.266</v>
      </c>
      <c r="L5850" s="444">
        <f t="shared" ca="1" si="194"/>
        <v>-1.2285381946401304E+16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-1.2285381946401304E+16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-51189091443338.766</v>
      </c>
      <c r="L5851" s="444">
        <f t="shared" ca="1" si="194"/>
        <v>-1.2336571037844642E+16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-1.2336571037844642E+16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-51402379324352.672</v>
      </c>
      <c r="L5852" s="444">
        <f t="shared" ca="1" si="194"/>
        <v>-1.2387973417168994E+16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-1.2387973417168994E+16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-51616555904870.805</v>
      </c>
      <c r="L5853" s="444">
        <f t="shared" ca="1" si="194"/>
        <v>-1.2439589973073864E+16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-1.2439589973073864E+16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-51831624887807.766</v>
      </c>
      <c r="L5854" s="444">
        <f t="shared" ca="1" si="194"/>
        <v>-1.2491421597961672E+16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-1.2491421597961672E+16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-52047589991506.969</v>
      </c>
      <c r="L5855" s="444">
        <f t="shared" ca="1" si="194"/>
        <v>-1.2543469187953178E+16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-1.2543469187953178E+16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-52264454949804.906</v>
      </c>
      <c r="L5856" s="444">
        <f t="shared" ca="1" si="194"/>
        <v>-1.2595733642902982E+16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-1.2595733642902982E+16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-52482223512095.758</v>
      </c>
      <c r="L5857" s="444">
        <f t="shared" ca="1" si="194"/>
        <v>-1.2648215866415078E+16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-1.2648215866415078E+16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-52700899443396.156</v>
      </c>
      <c r="L5858" s="444">
        <f t="shared" ca="1" si="194"/>
        <v>-1.2700916765858474E+16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-1.2700916765858474E+16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-52920486524410.305</v>
      </c>
      <c r="L5859" s="444">
        <f t="shared" ca="1" si="194"/>
        <v>-1.2753837252382884E+16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-1.2753837252382884E+16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-53140988551595.352</v>
      </c>
      <c r="L5860" s="444">
        <f t="shared" ca="1" si="194"/>
        <v>-1.280697824093448E+16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-1.280697824093448E+16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-53362409337227</v>
      </c>
      <c r="L5861" s="444">
        <f t="shared" ca="1" si="194"/>
        <v>-1.2860340650271708E+16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-1.2860340650271708E+16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-53584752709465.453</v>
      </c>
      <c r="L5862" s="444">
        <f t="shared" ca="1" si="194"/>
        <v>-1.2913925402981174E+16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-1.2913925402981174E+16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-53808022512421.555</v>
      </c>
      <c r="L5863" s="444">
        <f t="shared" ca="1" si="194"/>
        <v>-1.2967733425493596E+16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-1.2967733425493596E+16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-54032222606223.313</v>
      </c>
      <c r="L5864" s="444">
        <f t="shared" ca="1" si="194"/>
        <v>-1.302176564809982E+16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-1.302176564809982E+16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-54257356867082.586</v>
      </c>
      <c r="L5865" s="444">
        <f t="shared" ca="1" si="194"/>
        <v>-1.3076023004966902E+16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-1.3076023004966902E+16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-54483429187362.094</v>
      </c>
      <c r="L5866" s="444">
        <f t="shared" ca="1" si="194"/>
        <v>-1.3130506434154264E+16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-1.3130506434154264E+16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-54710443475642.766</v>
      </c>
      <c r="L5867" s="444">
        <f t="shared" ca="1" si="194"/>
        <v>-1.3185216877629906E+16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-1.3185216877629906E+16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-54938403656791.273</v>
      </c>
      <c r="L5868" s="444">
        <f t="shared" ca="1" si="194"/>
        <v>-1.3240155281286698E+16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-1.3240155281286698E+16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-55167313672027.906</v>
      </c>
      <c r="L5869" s="444">
        <f t="shared" ca="1" si="194"/>
        <v>-1.3295322594958726E+16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-1.3295322594958726E+16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-55397177478994.688</v>
      </c>
      <c r="L5870" s="444">
        <f t="shared" ca="1" si="194"/>
        <v>-1.335071977243772E+16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-1.335071977243772E+16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-55627999051823.836</v>
      </c>
      <c r="L5871" s="444">
        <f t="shared" ca="1" si="194"/>
        <v>-1.3406347771489544E+16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-1.3406347771489544E+16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-55859782381206.43</v>
      </c>
      <c r="L5872" s="444">
        <f t="shared" ca="1" si="194"/>
        <v>-1.346220755387075E+16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-1.346220755387075E+16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-56092531474461.461</v>
      </c>
      <c r="L5873" s="444">
        <f t="shared" ref="L5873:L6127" ca="1" si="199">I5873-J5873+K5873</f>
        <v>-1.3518300085345212E+16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-1.3518300085345212E+16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-56326250355605.047</v>
      </c>
      <c r="L5874" s="444">
        <f t="shared" ca="1" si="199"/>
        <v>-1.3574626335700818E+16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-1.3574626335700818E+16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-56560943065420.07</v>
      </c>
      <c r="L5875" s="444">
        <f t="shared" ca="1" si="199"/>
        <v>-1.3631187278766238E+16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-1.3631187278766238E+16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-56796613661525.992</v>
      </c>
      <c r="L5876" s="444">
        <f t="shared" ca="1" si="199"/>
        <v>-1.3687983892427764E+16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-1.3687983892427764E+16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-57033266218449.016</v>
      </c>
      <c r="L5877" s="444">
        <f t="shared" ca="1" si="199"/>
        <v>-1.3745017158646214E+16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-1.3745017158646214E+16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-57270904827692.555</v>
      </c>
      <c r="L5878" s="444">
        <f t="shared" ca="1" si="199"/>
        <v>-1.3802288063473906E+16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-1.3802288063473906E+16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-57509533597807.938</v>
      </c>
      <c r="L5879" s="444">
        <f t="shared" ca="1" si="199"/>
        <v>-1.3859797597071714E+16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-1.3859797597071714E+16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-57749156654465.477</v>
      </c>
      <c r="L5880" s="444">
        <f t="shared" ca="1" si="199"/>
        <v>-1.391754675372618E+16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-1.391754675372618E+16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-57989778140525.75</v>
      </c>
      <c r="L5881" s="444">
        <f t="shared" ca="1" si="199"/>
        <v>-1.3975536531866706E+16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-1.3975536531866706E+16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-58231402216111.273</v>
      </c>
      <c r="L5882" s="444">
        <f t="shared" ca="1" si="199"/>
        <v>-1.4033767934082818E+16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-1.4033767934082818E+16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-58474033058678.406</v>
      </c>
      <c r="L5883" s="444">
        <f t="shared" ca="1" si="199"/>
        <v>-1.4092241967141496E+16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-1.4092241967141496E+16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-58717674863089.563</v>
      </c>
      <c r="L5884" s="444">
        <f t="shared" ca="1" si="199"/>
        <v>-1.4150959642004586E+16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-1.4150959642004586E+16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-58962331841685.766</v>
      </c>
      <c r="L5885" s="444">
        <f t="shared" ca="1" si="199"/>
        <v>-1.4209921973846272E+16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-1.4209921973846272E+16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-59208008224359.477</v>
      </c>
      <c r="L5886" s="444">
        <f t="shared" ca="1" si="199"/>
        <v>-1.4269129982070632E+16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-1.4269129982070632E+16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-59454708258627.633</v>
      </c>
      <c r="L5887" s="444">
        <f t="shared" ca="1" si="199"/>
        <v>-1.432858469032926E+16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-1.432858469032926E+16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-59702436209705.242</v>
      </c>
      <c r="L5888" s="444">
        <f t="shared" ca="1" si="199"/>
        <v>-1.4388287126538966E+16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-1.4388287126538966E+16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-59951196360579.023</v>
      </c>
      <c r="L5889" s="444">
        <f t="shared" ca="1" si="199"/>
        <v>-1.4448238322899546E+16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-1.4448238322899546E+16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-60200993012081.438</v>
      </c>
      <c r="L5890" s="444">
        <f t="shared" ca="1" si="199"/>
        <v>-1.4508439315911628E+16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-1.4508439315911628E+16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-60451830482965.109</v>
      </c>
      <c r="L5891" s="444">
        <f t="shared" ca="1" si="199"/>
        <v>-1.4568891146394594E+16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-1.4568891146394594E+16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-60703713109977.477</v>
      </c>
      <c r="L5892" s="444">
        <f t="shared" ca="1" si="199"/>
        <v>-1.4629594859504572E+16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-1.4629594859504572E+16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-60956645247935.711</v>
      </c>
      <c r="L5893" s="444">
        <f t="shared" ca="1" si="199"/>
        <v>-1.4690551504752508E+16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-1.4690551504752508E+16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-61210631269802.117</v>
      </c>
      <c r="L5894" s="444">
        <f t="shared" ca="1" si="199"/>
        <v>-1.475176213602231E+16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-1.475176213602231E+16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-61465675566759.625</v>
      </c>
      <c r="L5895" s="444">
        <f t="shared" ca="1" si="199"/>
        <v>-1.481322781158907E+16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-1.481322781158907E+16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-61721782548287.789</v>
      </c>
      <c r="L5896" s="444">
        <f t="shared" ca="1" si="199"/>
        <v>-1.4874949594137358E+16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-1.4874949594137358E+16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-61978956642238.984</v>
      </c>
      <c r="L5897" s="444">
        <f t="shared" ca="1" si="199"/>
        <v>-1.4936928550779596E+16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-1.4936928550779596E+16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-62237202294914.984</v>
      </c>
      <c r="L5898" s="444">
        <f t="shared" ca="1" si="199"/>
        <v>-1.499916575307451E+16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-1.499916575307451E+16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-62496523971143.781</v>
      </c>
      <c r="L5899" s="444">
        <f t="shared" ca="1" si="199"/>
        <v>-1.5061662277045654E+16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-1.5061662277045654E+16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-62756926154356.898</v>
      </c>
      <c r="L5900" s="444">
        <f t="shared" ca="1" si="199"/>
        <v>-1.512441920320001E+16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-1.512441920320001E+16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-63018413346666.711</v>
      </c>
      <c r="L5901" s="444">
        <f t="shared" ca="1" si="199"/>
        <v>-1.5187437616546676E+16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-1.5187437616546676E+16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-63280990068944.484</v>
      </c>
      <c r="L5902" s="444">
        <f t="shared" ca="1" si="199"/>
        <v>-1.525071860661562E+16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-1.525071860661562E+16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-63544660860898.414</v>
      </c>
      <c r="L5903" s="444">
        <f t="shared" ca="1" si="199"/>
        <v>-1.5314263267476518E+16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-1.5314263267476518E+16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-63809430281152.156</v>
      </c>
      <c r="L5904" s="444">
        <f t="shared" ca="1" si="199"/>
        <v>-1.537807269775767E+16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-1.537807269775767E+16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-64075302907323.625</v>
      </c>
      <c r="L5905" s="444">
        <f t="shared" ca="1" si="199"/>
        <v>-1.5442148000664994E+16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-1.5442148000664994E+16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-64342283336104.148</v>
      </c>
      <c r="L5906" s="444">
        <f t="shared" ca="1" si="199"/>
        <v>-1.5506490284001098E+16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-1.5506490284001098E+16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-64610376183337.906</v>
      </c>
      <c r="L5907" s="444">
        <f t="shared" ca="1" si="199"/>
        <v>-1.5571100660184436E+16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-1.5571100660184436E+16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-64879586084101.82</v>
      </c>
      <c r="L5908" s="444">
        <f t="shared" ca="1" si="199"/>
        <v>-1.5635980246268538E+16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-1.5635980246268538E+16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-65149917692785.57</v>
      </c>
      <c r="L5909" s="444">
        <f t="shared" ca="1" si="199"/>
        <v>-1.5701130163961324E+16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-1.5701130163961324E+16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-65421375683172.18</v>
      </c>
      <c r="L5910" s="444">
        <f t="shared" ca="1" si="199"/>
        <v>-1.5766551539644496E+16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-1.5766551539644496E+16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-65693964748518.734</v>
      </c>
      <c r="L5911" s="444">
        <f t="shared" ca="1" si="199"/>
        <v>-1.5832245504393014E+16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-1.5832245504393014E+16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-65967689601637.555</v>
      </c>
      <c r="L5912" s="444">
        <f t="shared" ca="1" si="199"/>
        <v>-1.5898213193994652E+16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-1.5898213193994652E+16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-66242554974977.719</v>
      </c>
      <c r="L5913" s="444">
        <f t="shared" ca="1" si="199"/>
        <v>-1.596445574896963E+16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-1.596445574896963E+16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-66518565620706.789</v>
      </c>
      <c r="L5914" s="444">
        <f t="shared" ca="1" si="199"/>
        <v>-1.6030974314590336E+16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-1.6030974314590336E+16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-66795726310793.063</v>
      </c>
      <c r="L5915" s="444">
        <f t="shared" ca="1" si="199"/>
        <v>-1.609777004090113E+16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-1.609777004090113E+16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-67074041837088.039</v>
      </c>
      <c r="L5916" s="444">
        <f t="shared" ca="1" si="199"/>
        <v>-1.6164844082738218E+16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-1.6164844082738218E+16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-67353517011409.242</v>
      </c>
      <c r="L5917" s="444">
        <f t="shared" ca="1" si="199"/>
        <v>-1.6232197599749628E+16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-1.6232197599749628E+16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-67634156665623.445</v>
      </c>
      <c r="L5918" s="444">
        <f t="shared" ca="1" si="199"/>
        <v>-1.6299831756415252E+16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-1.6299831756415252E+16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-67915965651730.219</v>
      </c>
      <c r="L5919" s="444">
        <f t="shared" ca="1" si="199"/>
        <v>-1.6367747722066982E+16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-1.6367747722066982E+16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-68198948841945.766</v>
      </c>
      <c r="L5920" s="444">
        <f t="shared" ca="1" si="199"/>
        <v>-1.6435946670908928E+16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-1.6435946670908928E+16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-68483111128787.195</v>
      </c>
      <c r="L5921" s="444">
        <f t="shared" ca="1" si="199"/>
        <v>-1.6504429782037716E+16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-1.6504429782037716E+16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-68768457425157.148</v>
      </c>
      <c r="L5922" s="444">
        <f t="shared" ca="1" si="199"/>
        <v>-1.6573198239462874E+16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-1.6573198239462874E+16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-69054992664428.648</v>
      </c>
      <c r="L5923" s="444">
        <f t="shared" ca="1" si="199"/>
        <v>-1.6642253232127302E+16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-1.6642253232127302E+16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-69342721800530.422</v>
      </c>
      <c r="L5924" s="444">
        <f t="shared" ca="1" si="199"/>
        <v>-1.6711595953927832E+16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-1.6711595953927832E+16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-69631649808032.633</v>
      </c>
      <c r="L5925" s="444">
        <f t="shared" ca="1" si="199"/>
        <v>-1.6781227603735864E+16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-1.6781227603735864E+16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-69921781682232.758</v>
      </c>
      <c r="L5926" s="444">
        <f t="shared" ca="1" si="199"/>
        <v>-1.6851149385418096E+16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-1.6851149385418096E+16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-70213122439242.063</v>
      </c>
      <c r="L5927" s="444">
        <f t="shared" ca="1" si="199"/>
        <v>-1.6921362507857338E+16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-1.6921362507857338E+16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-70505677116072.234</v>
      </c>
      <c r="L5928" s="444">
        <f t="shared" ca="1" si="199"/>
        <v>-1.699186818497341E+16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-1.699186818497341E+16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-70799450770722.547</v>
      </c>
      <c r="L5929" s="444">
        <f t="shared" ca="1" si="199"/>
        <v>-1.7062667635744132E+16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-1.7062667635744132E+16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-71094448482267.219</v>
      </c>
      <c r="L5930" s="444">
        <f t="shared" ca="1" si="199"/>
        <v>-1.71337620842264E+16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-1.71337620842264E+16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-71390675350943.344</v>
      </c>
      <c r="L5931" s="444">
        <f t="shared" ca="1" si="199"/>
        <v>-1.7205152759577344E+16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-1.7205152759577344E+16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-71688136498238.938</v>
      </c>
      <c r="L5932" s="444">
        <f t="shared" ca="1" si="199"/>
        <v>-1.7276840896075582E+16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-1.7276840896075582E+16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-71986837066981.578</v>
      </c>
      <c r="L5933" s="444">
        <f t="shared" ca="1" si="199"/>
        <v>-1.7348827733142564E+16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-1.7348827733142564E+16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-72286782221427.344</v>
      </c>
      <c r="L5934" s="444">
        <f t="shared" ca="1" si="199"/>
        <v>-1.7421114515363992E+16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-1.7421114515363992E+16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-72587977147349.953</v>
      </c>
      <c r="L5935" s="444">
        <f t="shared" ca="1" si="199"/>
        <v>-1.7493702492511342E+16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-1.7493702492511342E+16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-72890427052130.594</v>
      </c>
      <c r="L5936" s="444">
        <f t="shared" ca="1" si="199"/>
        <v>-1.7566592919563472E+16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-1.7566592919563472E+16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-73194137164847.797</v>
      </c>
      <c r="L5937" s="444">
        <f t="shared" ca="1" si="199"/>
        <v>-1.763978705672832E+16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-1.763978705672832E+16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-73499112736367.984</v>
      </c>
      <c r="L5938" s="444">
        <f t="shared" ca="1" si="199"/>
        <v>-1.7713286169464688E+16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-1.7713286169464688E+16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-73805359039436.203</v>
      </c>
      <c r="L5939" s="444">
        <f t="shared" ca="1" si="199"/>
        <v>-1.7787091528504124E+16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-1.7787091528504124E+16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-74112881368767.188</v>
      </c>
      <c r="L5940" s="444">
        <f t="shared" ca="1" si="199"/>
        <v>-1.7861204409872892E+16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-1.7861204409872892E+16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-74421685041137.047</v>
      </c>
      <c r="L5941" s="444">
        <f t="shared" ca="1" si="199"/>
        <v>-1.793562609491403E+16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-1.793562609491403E+16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-74731775395475.109</v>
      </c>
      <c r="L5942" s="444">
        <f t="shared" ca="1" si="199"/>
        <v>-1.8010357870309506E+16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-1.8010357870309506E+16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-75043157792956.281</v>
      </c>
      <c r="L5943" s="444">
        <f t="shared" ca="1" si="199"/>
        <v>-1.8085401028102464E+16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-1.8085401028102464E+16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-75355837617093.594</v>
      </c>
      <c r="L5944" s="444">
        <f t="shared" ca="1" si="199"/>
        <v>-1.8160756865719556E+16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-1.8160756865719556E+16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-75669820273831.484</v>
      </c>
      <c r="L5945" s="444">
        <f t="shared" ca="1" si="199"/>
        <v>-1.8236426685993388E+16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-1.8236426685993388E+16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-75985111191639.109</v>
      </c>
      <c r="L5946" s="444">
        <f t="shared" ca="1" si="199"/>
        <v>-1.8312411797185028E+16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-1.8312411797185028E+16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-76301715821604.281</v>
      </c>
      <c r="L5947" s="444">
        <f t="shared" ca="1" si="199"/>
        <v>-1.8388713513006632E+16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-1.8388713513006632E+16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-76619639637527.625</v>
      </c>
      <c r="L5948" s="444">
        <f t="shared" ca="1" si="199"/>
        <v>-1.846533315264416E+16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-1.846533315264416E+16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-76938888136017.328</v>
      </c>
      <c r="L5949" s="444">
        <f t="shared" ca="1" si="199"/>
        <v>-1.8542272040780176E+16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-1.8542272040780176E+16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-77259466836584.063</v>
      </c>
      <c r="L5950" s="444">
        <f t="shared" ca="1" si="199"/>
        <v>-1.861953150761676E+16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-1.861953150761676E+16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-77581381281736.5</v>
      </c>
      <c r="L5951" s="444">
        <f t="shared" ca="1" si="199"/>
        <v>-1.8697112888898496E+16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-1.8697112888898496E+16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-77904637037077.063</v>
      </c>
      <c r="L5952" s="444">
        <f t="shared" ca="1" si="199"/>
        <v>-1.8775017525935572E+16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-1.8775017525935572E+16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-78229239691398.219</v>
      </c>
      <c r="L5953" s="444">
        <f t="shared" ca="1" si="199"/>
        <v>-1.8853246765626972E+16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-1.8853246765626972E+16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-78555194856779.047</v>
      </c>
      <c r="L5954" s="444">
        <f t="shared" ca="1" si="199"/>
        <v>-1.8931801960483752E+16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-1.8931801960483752E+16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-78882508168682.297</v>
      </c>
      <c r="L5955" s="444">
        <f t="shared" ca="1" si="199"/>
        <v>-1.9010684468652436E+16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-1.9010684468652436E+16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-79211185286051.813</v>
      </c>
      <c r="L5956" s="444">
        <f t="shared" ca="1" si="199"/>
        <v>-1.9089895653938488E+16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-1.9089895653938488E+16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-79541231891410.359</v>
      </c>
      <c r="L5957" s="444">
        <f t="shared" ca="1" si="199"/>
        <v>-1.91694368858299E+16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-1.91694368858299E+16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-79872653690957.922</v>
      </c>
      <c r="L5958" s="444">
        <f t="shared" ca="1" si="199"/>
        <v>-1.9249309539520856E+16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-1.9249309539520856E+16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-80205456414670.234</v>
      </c>
      <c r="L5959" s="444">
        <f t="shared" ca="1" si="199"/>
        <v>-1.9329514995935528E+16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-1.9329514995935528E+16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-80539645816398.031</v>
      </c>
      <c r="L5960" s="444">
        <f t="shared" ca="1" si="199"/>
        <v>-1.9410054641751928E+16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-1.9410054641751928E+16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-80875227673966.359</v>
      </c>
      <c r="L5961" s="444">
        <f t="shared" ca="1" si="199"/>
        <v>-1.9490929869425896E+16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-1.9490929869425896E+16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-81212207789274.563</v>
      </c>
      <c r="L5962" s="444">
        <f t="shared" ca="1" si="199"/>
        <v>-1.9572142077215172E+16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-1.9572142077215172E+16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-81550591988396.547</v>
      </c>
      <c r="L5963" s="444">
        <f t="shared" ca="1" si="199"/>
        <v>-1.9653692669203568E+16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-1.9653692669203568E+16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-81890386121681.531</v>
      </c>
      <c r="L5964" s="444">
        <f t="shared" ca="1" si="199"/>
        <v>-1.9735583055325248E+16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-1.9735583055325248E+16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-82231596063855.203</v>
      </c>
      <c r="L5965" s="444">
        <f t="shared" ca="1" si="199"/>
        <v>-1.9817814651389104E+16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-1.9817814651389104E+16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-82574227714121.266</v>
      </c>
      <c r="L5966" s="444">
        <f t="shared" ca="1" si="199"/>
        <v>-1.9900388879103224E+16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-1.9900388879103224E+16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-82918286996263.438</v>
      </c>
      <c r="L5967" s="444">
        <f t="shared" ca="1" si="199"/>
        <v>-1.9983307166099488E+16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-1.9983307166099488E+16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-83263779858747.859</v>
      </c>
      <c r="L5968" s="444">
        <f t="shared" ca="1" si="199"/>
        <v>-2.0066570945958236E+16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-2.0066570945958236E+16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-83610712274825.984</v>
      </c>
      <c r="L5969" s="444">
        <f t="shared" ca="1" si="199"/>
        <v>-2.015018165823306E+16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-2.015018165823306E+16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-83959090242637.75</v>
      </c>
      <c r="L5970" s="444">
        <f t="shared" ca="1" si="199"/>
        <v>-2.0234140748475696E+16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-2.0234140748475696E+16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-84308919785315.406</v>
      </c>
      <c r="L5971" s="444">
        <f t="shared" ca="1" si="199"/>
        <v>-2.0318449668261012E+16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-2.0318449668261012E+16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-84660206951087.547</v>
      </c>
      <c r="L5972" s="444">
        <f t="shared" ca="1" si="199"/>
        <v>-2.04031098752121E+16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-2.04031098752121E+16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-85012957813383.75</v>
      </c>
      <c r="L5973" s="444">
        <f t="shared" ca="1" si="199"/>
        <v>-2.0488122833025484E+16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-2.0488122833025484E+16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-85367178470939.516</v>
      </c>
      <c r="L5974" s="444">
        <f t="shared" ca="1" si="199"/>
        <v>-2.0573490011496424E+16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-2.0573490011496424E+16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-85722875047901.766</v>
      </c>
      <c r="L5975" s="444">
        <f t="shared" ca="1" si="199"/>
        <v>-2.0659212886544324E+16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-2.0659212886544324E+16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-86080053693934.688</v>
      </c>
      <c r="L5976" s="444">
        <f t="shared" ca="1" si="199"/>
        <v>-2.074529294023826E+16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-2.074529294023826E+16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-86438720584326.078</v>
      </c>
      <c r="L5977" s="444">
        <f t="shared" ca="1" si="199"/>
        <v>-2.0831731660822588E+16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-2.0831731660822588E+16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-86798881920094.109</v>
      </c>
      <c r="L5978" s="444">
        <f t="shared" ca="1" si="199"/>
        <v>-2.0918530542742684E+16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-2.0918530542742684E+16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-87160543928094.516</v>
      </c>
      <c r="L5979" s="444">
        <f t="shared" ca="1" si="199"/>
        <v>-2.100569108667078E+16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-2.100569108667078E+16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-87523712861128.25</v>
      </c>
      <c r="L5980" s="444">
        <f t="shared" ca="1" si="199"/>
        <v>-2.1093214799531908E+16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-2.1093214799531908E+16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-87888394998049.609</v>
      </c>
      <c r="L5981" s="444">
        <f t="shared" ca="1" si="199"/>
        <v>-2.1181103194529956E+16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-2.1181103194529956E+16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-88254596643874.813</v>
      </c>
      <c r="L5982" s="444">
        <f t="shared" ca="1" si="199"/>
        <v>-2.1269357791173832E+16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-2.1269357791173832E+16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-88622324129890.969</v>
      </c>
      <c r="L5983" s="444">
        <f t="shared" ca="1" si="199"/>
        <v>-2.1357980115303724E+16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-2.1357980115303724E+16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-88991583813765.516</v>
      </c>
      <c r="L5984" s="444">
        <f t="shared" ca="1" si="199"/>
        <v>-2.1446971699117488E+16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-2.1446971699117488E+16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-89362382079656.203</v>
      </c>
      <c r="L5985" s="444">
        <f t="shared" ca="1" si="199"/>
        <v>-2.1536334081197144E+16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-2.1536334081197144E+16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-89734725338321.438</v>
      </c>
      <c r="L5986" s="444">
        <f t="shared" ca="1" si="199"/>
        <v>-2.1626068806535464E+16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-2.1626068806535464E+16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-90108620027231.094</v>
      </c>
      <c r="L5987" s="444">
        <f t="shared" ca="1" si="199"/>
        <v>-2.1716177426562696E+16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-2.1716177426562696E+16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-90484072610677.906</v>
      </c>
      <c r="L5988" s="444">
        <f t="shared" ca="1" si="199"/>
        <v>-2.1806661499173372E+16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-2.1806661499173372E+16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-90861089579889.047</v>
      </c>
      <c r="L5989" s="444">
        <f t="shared" ca="1" si="199"/>
        <v>-2.189752258875326E+16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-2.189752258875326E+16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-91239677453138.578</v>
      </c>
      <c r="L5990" s="444">
        <f t="shared" ca="1" si="199"/>
        <v>-2.19887622662064E+16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-2.19887622662064E+16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-91619842775860</v>
      </c>
      <c r="L5991" s="444">
        <f t="shared" ca="1" si="199"/>
        <v>-2.208038210898226E+16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-2.208038210898226E+16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-92001592120759.422</v>
      </c>
      <c r="L5992" s="444">
        <f t="shared" ca="1" si="199"/>
        <v>-2.217238370110302E+16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-2.217238370110302E+16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-92384932087929.25</v>
      </c>
      <c r="L5993" s="444">
        <f t="shared" ca="1" si="199"/>
        <v>-2.2264768633190948E+16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-2.2264768633190948E+16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-92769869304962.281</v>
      </c>
      <c r="L5994" s="444">
        <f t="shared" ca="1" si="199"/>
        <v>-2.2357538502495912E+16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-2.2357538502495912E+16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-93156410427066.297</v>
      </c>
      <c r="L5995" s="444">
        <f t="shared" ca="1" si="199"/>
        <v>-2.245069491292298E+16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-2.245069491292298E+16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-93544562137179.078</v>
      </c>
      <c r="L5996" s="444">
        <f t="shared" ca="1" si="199"/>
        <v>-2.254423947506016E+16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-2.254423947506016E+16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-93934331146084</v>
      </c>
      <c r="L5997" s="444">
        <f t="shared" ca="1" si="199"/>
        <v>-2.2638173806206244E+16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-2.2638173806206244E+16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-94325724192526.016</v>
      </c>
      <c r="L5998" s="444">
        <f t="shared" ca="1" si="199"/>
        <v>-2.2732499530398772E+16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-2.2732499530398772E+16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-94718748043328.219</v>
      </c>
      <c r="L5999" s="444">
        <f t="shared" ca="1" si="199"/>
        <v>-2.28272182784421E+16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-2.28272182784421E+16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-95113409493508.75</v>
      </c>
      <c r="L6000" s="444">
        <f t="shared" ca="1" si="199"/>
        <v>-2.2922331687935608E+16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-2.2922331687935608E+16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-95509715366398.359</v>
      </c>
      <c r="L6001" s="444">
        <f t="shared" ca="1" si="199"/>
        <v>-2.3017841403302008E+16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-2.3017841403302008E+16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-95907672513758.359</v>
      </c>
      <c r="L6002" s="444">
        <f t="shared" ca="1" si="199"/>
        <v>-2.3113749075815768E+16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-2.3113749075815768E+16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-96307287815899.031</v>
      </c>
      <c r="L6003" s="444">
        <f t="shared" ca="1" si="199"/>
        <v>-2.3210056363631668E+16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-2.3210056363631668E+16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-96708568181798.609</v>
      </c>
      <c r="L6004" s="444">
        <f t="shared" ca="1" si="199"/>
        <v>-2.3306764931813468E+16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-2.3306764931813468E+16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-97111520549222.781</v>
      </c>
      <c r="L6005" s="444">
        <f t="shared" ca="1" si="199"/>
        <v>-2.3403876452362692E+16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-2.3403876452362692E+16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-97516151884844.547</v>
      </c>
      <c r="L6006" s="444">
        <f t="shared" ca="1" si="199"/>
        <v>-2.3501392604247536E+16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-2.3501392604247536E+16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-97922469184364.734</v>
      </c>
      <c r="L6007" s="444">
        <f t="shared" ca="1" si="199"/>
        <v>-2.35993150734319E+16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-2.35993150734319E+16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-98330479472632.922</v>
      </c>
      <c r="L6008" s="444">
        <f t="shared" ca="1" si="199"/>
        <v>-2.3697645552904532E+16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-2.3697645552904532E+16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-98740189803768.875</v>
      </c>
      <c r="L6009" s="444">
        <f t="shared" ca="1" si="199"/>
        <v>-2.37963857427083E+16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-2.37963857427083E+16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-99151607261284.578</v>
      </c>
      <c r="L6010" s="444">
        <f t="shared" ca="1" si="199"/>
        <v>-2.3895537349969584E+16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-2.3895537349969584E+16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-99564738958206.594</v>
      </c>
      <c r="L6011" s="444">
        <f t="shared" ca="1" si="199"/>
        <v>-2.3995102088927792E+16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-2.3995102088927792E+16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-99979592037199.125</v>
      </c>
      <c r="L6012" s="444">
        <f t="shared" ca="1" si="199"/>
        <v>-2.4095081680964992E+16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-2.4095081680964992E+16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-100396173670687.47</v>
      </c>
      <c r="L6013" s="444">
        <f t="shared" ca="1" si="199"/>
        <v>-2.419547785463568E+16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-2.419547785463568E+16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-100814491060982</v>
      </c>
      <c r="L6014" s="444">
        <f t="shared" ca="1" si="199"/>
        <v>-2.4296292345696664E+16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-2.4296292345696664E+16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-101234551440402.77</v>
      </c>
      <c r="L6015" s="444">
        <f t="shared" ca="1" si="199"/>
        <v>-2.4397526897137068E+16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-2.4397526897137068E+16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-101656362071404.45</v>
      </c>
      <c r="L6016" s="444">
        <f t="shared" ca="1" si="199"/>
        <v>-2.4499183259208472E+16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-2.4499183259208472E+16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-102079930246701.97</v>
      </c>
      <c r="L6017" s="444">
        <f t="shared" ca="1" si="199"/>
        <v>-2.4601263189455172E+16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-2.4601263189455172E+16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-102505263289396.55</v>
      </c>
      <c r="L6018" s="444">
        <f t="shared" ca="1" si="199"/>
        <v>-2.4703768452744568E+16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-2.4703768452744568E+16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-102932368553102.36</v>
      </c>
      <c r="L6019" s="444">
        <f t="shared" ca="1" si="199"/>
        <v>-2.4806700821297672E+16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-2.4806700821297672E+16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-103361253422073.63</v>
      </c>
      <c r="L6020" s="444">
        <f t="shared" ca="1" si="199"/>
        <v>-2.4910062074719744E+16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-2.4910062074719744E+16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-103791925311332.27</v>
      </c>
      <c r="L6021" s="444">
        <f t="shared" ca="1" si="199"/>
        <v>-2.5013854000031076E+16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-2.5013854000031076E+16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-104224391666796.16</v>
      </c>
      <c r="L6022" s="444">
        <f t="shared" ca="1" si="199"/>
        <v>-2.5118078391697872E+16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-2.5118078391697872E+16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-104658659965407.8</v>
      </c>
      <c r="L6023" s="444">
        <f t="shared" ca="1" si="199"/>
        <v>-2.522273705166328E+16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-2.522273705166328E+16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-105094737715263.67</v>
      </c>
      <c r="L6024" s="444">
        <f t="shared" ca="1" si="199"/>
        <v>-2.5327831789378544E+16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-2.5327831789378544E+16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-105532632455743.94</v>
      </c>
      <c r="L6025" s="444">
        <f t="shared" ca="1" si="199"/>
        <v>-2.5433364421834288E+16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-2.5433364421834288E+16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-105972351757642.86</v>
      </c>
      <c r="L6026" s="444">
        <f t="shared" ca="1" si="199"/>
        <v>-2.5539336773591932E+16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-2.5539336773591932E+16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-106413903223299.72</v>
      </c>
      <c r="L6027" s="444">
        <f t="shared" ca="1" si="199"/>
        <v>-2.5645750676815232E+16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-2.5645750676815232E+16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-106857294486730.13</v>
      </c>
      <c r="L6028" s="444">
        <f t="shared" ca="1" si="199"/>
        <v>-2.5752607971301964E+16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-2.5752607971301964E+16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-107302533213758.19</v>
      </c>
      <c r="L6029" s="444">
        <f t="shared" ca="1" si="199"/>
        <v>-2.5859910504515724E+16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-2.5859910504515724E+16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-107749627102148.84</v>
      </c>
      <c r="L6030" s="444">
        <f t="shared" ca="1" si="199"/>
        <v>-2.5967660131617872E+16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-2.5967660131617872E+16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-108198583881741.13</v>
      </c>
      <c r="L6031" s="444">
        <f t="shared" ca="1" si="199"/>
        <v>-2.6075858715499612E+16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-2.6075858715499612E+16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-108649411314581.72</v>
      </c>
      <c r="L6032" s="444">
        <f t="shared" ca="1" si="199"/>
        <v>-2.6184508126814192E+16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-2.6184508126814192E+16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-109102117195059.13</v>
      </c>
      <c r="L6033" s="444">
        <f t="shared" ca="1" si="199"/>
        <v>-2.6293610244009252E+16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-2.6293610244009252E+16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-109556709350038.55</v>
      </c>
      <c r="L6034" s="444">
        <f t="shared" ca="1" si="199"/>
        <v>-2.6403166953359292E+16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-2.6403166953359292E+16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-110013195638997.05</v>
      </c>
      <c r="L6035" s="444">
        <f t="shared" ca="1" si="199"/>
        <v>-2.6513180148998288E+16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-2.6513180148998288E+16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-110471583954159.53</v>
      </c>
      <c r="L6036" s="444">
        <f t="shared" ca="1" si="199"/>
        <v>-2.6623651732952448E+16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-2.6623651732952448E+16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-110931882220635.2</v>
      </c>
      <c r="L6037" s="444">
        <f t="shared" ca="1" si="199"/>
        <v>-2.6734583615173084E+16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-2.6734583615173084E+16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-111394098396554.52</v>
      </c>
      <c r="L6038" s="444">
        <f t="shared" ca="1" si="199"/>
        <v>-2.684597771356964E+16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-2.684597771356964E+16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-111858240473206.83</v>
      </c>
      <c r="L6039" s="444">
        <f t="shared" ca="1" si="199"/>
        <v>-2.6957835954042848E+16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-2.6957835954042848E+16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-112324316475178.53</v>
      </c>
      <c r="L6040" s="444">
        <f t="shared" ca="1" si="199"/>
        <v>-2.7070160270518028E+16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-2.7070160270518028E+16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-112792334460491.78</v>
      </c>
      <c r="L6041" s="444">
        <f t="shared" ca="1" si="199"/>
        <v>-2.718295260497852E+16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-2.718295260497852E+16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-113262302520743.83</v>
      </c>
      <c r="L6042" s="444">
        <f t="shared" ca="1" si="199"/>
        <v>-2.7296214907499264E+16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-2.7296214907499264E+16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-113734228781246.94</v>
      </c>
      <c r="L6043" s="444">
        <f t="shared" ca="1" si="199"/>
        <v>-2.7409949136280512E+16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-2.7409949136280512E+16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-114208121401168.8</v>
      </c>
      <c r="L6044" s="444">
        <f t="shared" ca="1" si="199"/>
        <v>-2.752415725768168E+16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-2.752415725768168E+16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-114683988573673.67</v>
      </c>
      <c r="L6045" s="444">
        <f t="shared" ca="1" si="199"/>
        <v>-2.7638841246255352E+16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-2.7638841246255352E+16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-115161838526063.97</v>
      </c>
      <c r="L6046" s="444">
        <f t="shared" ca="1" si="199"/>
        <v>-2.7754003084781416E+16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-2.7754003084781416E+16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-115641679519922.56</v>
      </c>
      <c r="L6047" s="444">
        <f t="shared" ca="1" si="199"/>
        <v>-2.786964476430134E+16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-2.786964476430134E+16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-116123519851255.58</v>
      </c>
      <c r="L6048" s="444">
        <f t="shared" ca="1" si="199"/>
        <v>-2.7985768284152596E+16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-2.7985768284152596E+16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-116607367850635.81</v>
      </c>
      <c r="L6049" s="444">
        <f t="shared" ca="1" si="199"/>
        <v>-2.8102375652003232E+16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-2.8102375652003232E+16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-117093231883346.78</v>
      </c>
      <c r="L6050" s="444">
        <f t="shared" ca="1" si="199"/>
        <v>-2.821946888388658E+16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-2.821946888388658E+16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-117581120349527.44</v>
      </c>
      <c r="L6051" s="444">
        <f t="shared" ca="1" si="199"/>
        <v>-2.8337050004236108E+16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-2.8337050004236108E+16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-118071041684317.09</v>
      </c>
      <c r="L6052" s="444">
        <f t="shared" ca="1" si="199"/>
        <v>-2.8455121045920424E+16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-2.8455121045920424E+16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-118563004358001.77</v>
      </c>
      <c r="L6053" s="444">
        <f t="shared" ca="1" si="199"/>
        <v>-2.8573684050278424E+16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-2.8573684050278424E+16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-119057016876160.09</v>
      </c>
      <c r="L6054" s="444">
        <f t="shared" ca="1" si="199"/>
        <v>-2.8692741067154584E+16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-2.8692741067154584E+16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-119553087779810.77</v>
      </c>
      <c r="L6055" s="444">
        <f t="shared" ca="1" si="199"/>
        <v>-2.8812294154934396E+16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-2.8812294154934396E+16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-120051225645559.97</v>
      </c>
      <c r="L6056" s="444">
        <f t="shared" ca="1" si="199"/>
        <v>-2.8932345380579956E+16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-2.8932345380579956E+16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-120551439085749.8</v>
      </c>
      <c r="L6057" s="444">
        <f t="shared" ca="1" si="199"/>
        <v>-2.9052896819665704E+16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-2.9052896819665704E+16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-121053736748607.08</v>
      </c>
      <c r="L6058" s="444">
        <f t="shared" ca="1" si="199"/>
        <v>-2.9173950556414312E+16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-2.9173950556414312E+16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-121558127318392.98</v>
      </c>
      <c r="L6059" s="444">
        <f t="shared" ca="1" si="199"/>
        <v>-2.9295508683732704E+16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-2.9295508683732704E+16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-122064619515552.94</v>
      </c>
      <c r="L6060" s="444">
        <f t="shared" ca="1" si="199"/>
        <v>-2.9417573303248256E+16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-2.9417573303248256E+16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-122573222096867.75</v>
      </c>
      <c r="L6061" s="444">
        <f t="shared" ca="1" si="199"/>
        <v>-2.9540146525345124E+16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-2.9540146525345124E+16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-123083943855604.69</v>
      </c>
      <c r="L6062" s="444">
        <f t="shared" ca="1" si="199"/>
        <v>-2.9663230469200728E+16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-2.9663230469200728E+16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-123596793621669.72</v>
      </c>
      <c r="L6063" s="444">
        <f t="shared" ca="1" si="199"/>
        <v>-2.9786827262822396E+16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-2.9786827262822396E+16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-124111780261759.97</v>
      </c>
      <c r="L6064" s="444">
        <f t="shared" ca="1" si="199"/>
        <v>-2.9910939043084156E+16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-2.9910939043084156E+16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-124628912679517.3</v>
      </c>
      <c r="L6065" s="444">
        <f t="shared" ca="1" si="199"/>
        <v>-3.0035567955763672E+16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-3.0035567955763672E+16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-125148199815681.97</v>
      </c>
      <c r="L6066" s="444">
        <f t="shared" ca="1" si="199"/>
        <v>-3.0160716155579352E+16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-3.0160716155579352E+16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-125669650648247.3</v>
      </c>
      <c r="L6067" s="444">
        <f t="shared" ca="1" si="199"/>
        <v>-3.02863858062276E+16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-3.02863858062276E+16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-126193274192614.98</v>
      </c>
      <c r="L6068" s="444">
        <f t="shared" ca="1" si="199"/>
        <v>-3.0412579080420216E+16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-3.0412579080420216E+16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-126719079501750.88</v>
      </c>
      <c r="L6069" s="444">
        <f t="shared" ca="1" si="199"/>
        <v>-3.0539298159921968E+16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-3.0539298159921968E+16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-127247075666341.53</v>
      </c>
      <c r="L6070" s="444">
        <f t="shared" ca="1" si="199"/>
        <v>-3.0666545235588308E+16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-3.0666545235588308E+16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-127777271814951.28</v>
      </c>
      <c r="L6071" s="444">
        <f t="shared" ca="1" si="199"/>
        <v>-3.079432250740326E+16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-3.079432250740326E+16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-128309677114180.27</v>
      </c>
      <c r="L6072" s="444">
        <f t="shared" ca="1" si="199"/>
        <v>-3.092263218451744E+16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-3.092263218451744E+16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-128844300768822.69</v>
      </c>
      <c r="L6073" s="444">
        <f t="shared" ca="1" si="199"/>
        <v>-3.1051476485286264E+16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-3.1051476485286264E+16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-129381152022026.08</v>
      </c>
      <c r="L6074" s="444">
        <f t="shared" ca="1" si="199"/>
        <v>-3.1180857637308292E+16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-3.1180857637308292E+16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-129920240155451.23</v>
      </c>
      <c r="L6075" s="444">
        <f t="shared" ca="1" si="199"/>
        <v>-3.1310777877463744E+16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-3.1310777877463744E+16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-130461574489432.27</v>
      </c>
      <c r="L6076" s="444">
        <f t="shared" ca="1" si="199"/>
        <v>-3.1441239451953176E+16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-3.1441239451953176E+16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-131005164383138.23</v>
      </c>
      <c r="L6077" s="444">
        <f t="shared" ca="1" si="199"/>
        <v>-3.1572244616336316E+16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-3.1572244616336316E+16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-131551019234734.64</v>
      </c>
      <c r="L6078" s="444">
        <f t="shared" ca="1" si="199"/>
        <v>-3.1703795635571052E+16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-3.1703795635571052E+16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-132099148481546.05</v>
      </c>
      <c r="L6079" s="444">
        <f t="shared" ca="1" si="199"/>
        <v>-3.18358947840526E+16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-3.18358947840526E+16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-132649561600219.17</v>
      </c>
      <c r="L6080" s="444">
        <f t="shared" ca="1" si="199"/>
        <v>-3.196854434565282E+16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-3.196854434565282E+16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-133202268106886.77</v>
      </c>
      <c r="L6081" s="444">
        <f t="shared" ca="1" si="199"/>
        <v>-3.2101746613759708E+16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-3.2101746613759708E+16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-133757277557332.13</v>
      </c>
      <c r="L6082" s="444">
        <f t="shared" ca="1" si="199"/>
        <v>-3.223550389131704E+16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-3.223550389131704E+16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-134314599547154.31</v>
      </c>
      <c r="L6083" s="444">
        <f t="shared" ca="1" si="199"/>
        <v>-3.2369818490864196E+16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-3.2369818490864196E+16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-134874243711934.14</v>
      </c>
      <c r="L6084" s="444">
        <f t="shared" ca="1" si="199"/>
        <v>-3.2504692734576132E+16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-3.2504692734576132E+16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-135436219727400.55</v>
      </c>
      <c r="L6085" s="444">
        <f t="shared" ca="1" si="199"/>
        <v>-3.2640128954303532E+16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-3.2640128954303532E+16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-136000537309598.05</v>
      </c>
      <c r="L6086" s="444">
        <f t="shared" ca="1" si="199"/>
        <v>-3.2776129491613132E+16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-3.2776129491613132E+16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-136567206215054.72</v>
      </c>
      <c r="L6087" s="444">
        <f t="shared" ca="1" si="199"/>
        <v>-3.2912696697828188E+16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-3.2912696697828188E+16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-137136236240950.78</v>
      </c>
      <c r="L6088" s="444">
        <f t="shared" ca="1" si="199"/>
        <v>-3.304983293406914E+16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-3.304983293406914E+16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-137707637225288.06</v>
      </c>
      <c r="L6089" s="444">
        <f t="shared" ca="1" si="199"/>
        <v>-3.3187540571294428E+16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-3.3187540571294428E+16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-138281419047060.11</v>
      </c>
      <c r="L6090" s="444">
        <f t="shared" ca="1" si="199"/>
        <v>-3.3325821990341488E+16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-3.3325821990341488E+16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-138857591626422.88</v>
      </c>
      <c r="L6091" s="444">
        <f t="shared" ca="1" si="199"/>
        <v>-3.3464679581967912E+16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-3.3464679581967912E+16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-139436164924866.3</v>
      </c>
      <c r="L6092" s="444">
        <f t="shared" ca="1" si="199"/>
        <v>-3.360411574689278E+16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-3.360411574689278E+16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-140017148945386.58</v>
      </c>
      <c r="L6093" s="444">
        <f t="shared" ca="1" si="199"/>
        <v>-3.3744132895838168E+16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-3.3744132895838168E+16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-140600553732659.03</v>
      </c>
      <c r="L6094" s="444">
        <f t="shared" ca="1" si="199"/>
        <v>-3.3884733449570828E+16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-3.3884733449570828E+16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-141186389373211.81</v>
      </c>
      <c r="L6095" s="444">
        <f t="shared" ca="1" si="199"/>
        <v>-3.402591983894404E+16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-3.402591983894404E+16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-141774665995600.16</v>
      </c>
      <c r="L6096" s="444">
        <f t="shared" ca="1" si="199"/>
        <v>-3.416769450493964E+16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-3.416769450493964E+16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-142365393770581.84</v>
      </c>
      <c r="L6097" s="444">
        <f t="shared" ca="1" si="199"/>
        <v>-3.431005989871022E+16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-3.431005989871022E+16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-142958582911292.59</v>
      </c>
      <c r="L6098" s="444">
        <f t="shared" ca="1" si="199"/>
        <v>-3.4453018481621512E+16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-3.4453018481621512E+16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-143554243673422.97</v>
      </c>
      <c r="L6099" s="444">
        <f t="shared" ca="1" si="199"/>
        <v>-3.4596572725294936E+16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-3.4596572725294936E+16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-144152386355395.59</v>
      </c>
      <c r="L6100" s="444">
        <f t="shared" ca="1" si="199"/>
        <v>-3.4740725111650332E+16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-3.4740725111650332E+16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-144753021298543.03</v>
      </c>
      <c r="L6101" s="444">
        <f t="shared" ca="1" si="199"/>
        <v>-3.4885478132948876E+16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-3.4885478132948876E+16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-145356158887286.97</v>
      </c>
      <c r="L6102" s="444">
        <f t="shared" ca="1" si="199"/>
        <v>-3.5030834291836164E+16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-3.5030834291836164E+16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-145961809549317.38</v>
      </c>
      <c r="L6103" s="444">
        <f t="shared" ca="1" si="199"/>
        <v>-3.517679610138548E+16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-3.517679610138548E+16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-146569983755772.84</v>
      </c>
      <c r="L6104" s="444">
        <f t="shared" ca="1" si="199"/>
        <v>-3.5323366085141252E+16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-3.5323366085141252E+16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-147180692021421.88</v>
      </c>
      <c r="L6105" s="444">
        <f t="shared" ca="1" si="199"/>
        <v>-3.5470546777162672E+16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-3.5470546777162672E+16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-147793944904844.47</v>
      </c>
      <c r="L6106" s="444">
        <f t="shared" ca="1" si="199"/>
        <v>-3.5618340722067516E+16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-3.5618340722067516E+16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-148409753008614.66</v>
      </c>
      <c r="L6107" s="444">
        <f t="shared" ca="1" si="199"/>
        <v>-3.5766750475076132E+16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-3.5766750475076132E+16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-149028126979483.88</v>
      </c>
      <c r="L6108" s="444">
        <f t="shared" ca="1" si="199"/>
        <v>-3.5915778602055616E+16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-3.5915778602055616E+16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-149649077508565.06</v>
      </c>
      <c r="L6109" s="444">
        <f t="shared" ca="1" si="199"/>
        <v>-3.6065427679564184E+16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-3.6065427679564184E+16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-150272615331517.44</v>
      </c>
      <c r="L6110" s="444">
        <f t="shared" ca="1" si="199"/>
        <v>-3.6215700294895704E+16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-3.6215700294895704E+16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-150898751228732.09</v>
      </c>
      <c r="L6111" s="444">
        <f t="shared" ca="1" si="199"/>
        <v>-3.636659904612444E+16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-3.636659904612444E+16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-151527496025518.5</v>
      </c>
      <c r="L6112" s="444">
        <f t="shared" ca="1" si="199"/>
        <v>-3.651812654214996E+16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-3.651812654214996E+16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-152158860592291.5</v>
      </c>
      <c r="L6113" s="444">
        <f t="shared" ca="1" si="199"/>
        <v>-3.6670285402742248E+16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-3.6670285402742248E+16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-152792855844759.38</v>
      </c>
      <c r="L6114" s="444">
        <f t="shared" ca="1" si="199"/>
        <v>-3.6823078258587008E+16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-3.6823078258587008E+16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-153429492744112.53</v>
      </c>
      <c r="L6115" s="444">
        <f t="shared" ca="1" si="199"/>
        <v>-3.697650775133112E+16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-3.697650775133112E+16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-154068782297213</v>
      </c>
      <c r="L6116" s="444">
        <f t="shared" ca="1" si="199"/>
        <v>-3.7130576533628336E+16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-3.7130576533628336E+16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-154710735556784.72</v>
      </c>
      <c r="L6117" s="444">
        <f t="shared" ca="1" si="199"/>
        <v>-3.728528726918512E+16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-3.728528726918512E+16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-155355363621604.66</v>
      </c>
      <c r="L6118" s="444">
        <f t="shared" ca="1" si="199"/>
        <v>-3.7440642632806728E+16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-3.7440642632806728E+16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-156002677636694.69</v>
      </c>
      <c r="L6119" s="444">
        <f t="shared" ca="1" si="199"/>
        <v>-3.7596645310443424E+16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-3.7596645310443424E+16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-156652688793514.25</v>
      </c>
      <c r="L6120" s="444">
        <f t="shared" ca="1" si="199"/>
        <v>-3.7753297999236936E+16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-3.7753297999236936E+16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-157305408330153.91</v>
      </c>
      <c r="L6121" s="444">
        <f t="shared" ca="1" si="199"/>
        <v>-3.7910603407567088E+16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-3.7910603407567088E+16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-157960847531529.53</v>
      </c>
      <c r="L6122" s="444">
        <f t="shared" ca="1" si="199"/>
        <v>-3.8068564255098616E+16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-3.8068564255098616E+16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-158619017729577.56</v>
      </c>
      <c r="L6123" s="444">
        <f t="shared" ca="1" si="199"/>
        <v>-3.8227183272828192E+16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-3.8227183272828192E+16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-159279930303450.81</v>
      </c>
      <c r="L6124" s="444">
        <f t="shared" ca="1" si="199"/>
        <v>-3.838646320313164E+16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-3.838646320313164E+16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-159943596679715.16</v>
      </c>
      <c r="L6125" s="444">
        <f t="shared" ca="1" si="199"/>
        <v>-3.8546406799811352E+16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-3.8546406799811352E+16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-160610028332547.31</v>
      </c>
      <c r="L6126" s="444">
        <f t="shared" ca="1" si="199"/>
        <v>-3.8707016828143896E+16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-3.8707016828143896E+16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-161279236783932.91</v>
      </c>
      <c r="L6127" s="444">
        <f t="shared" ca="1" si="199"/>
        <v>-3.8868296064927832E+16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-3.8868296064927832E+16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-161951233603865.97</v>
      </c>
      <c r="L6128" s="444">
        <f t="shared" ref="L6128:L6250" ca="1" si="204">I6128-J6128+K6128</f>
        <v>-3.9030247298531696E+16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-3.9030247298531696E+16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-162626030410548.72</v>
      </c>
      <c r="L6129" s="444">
        <f t="shared" ca="1" si="204"/>
        <v>-3.9192873328942248E+16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-3.9192873328942248E+16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-163303638870592.69</v>
      </c>
      <c r="L6130" s="444">
        <f t="shared" ca="1" si="204"/>
        <v>-3.935617696781284E+16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-3.935617696781284E+16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-163984070699220.16</v>
      </c>
      <c r="L6131" s="444">
        <f t="shared" ca="1" si="204"/>
        <v>-3.9520161038512064E+16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-3.9520161038512064E+16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-164667337660466.94</v>
      </c>
      <c r="L6132" s="444">
        <f t="shared" ca="1" si="204"/>
        <v>-3.9684828376172528E+16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-3.9684828376172528E+16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-165353451567385.53</v>
      </c>
      <c r="L6133" s="444">
        <f t="shared" ca="1" si="204"/>
        <v>-3.9850181827739912E+16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-3.9850181827739912E+16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-166042424282249.63</v>
      </c>
      <c r="L6134" s="444">
        <f t="shared" ca="1" si="204"/>
        <v>-4.001622425202216E+16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-4.001622425202216E+16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-166734267716759</v>
      </c>
      <c r="L6135" s="444">
        <f t="shared" ca="1" si="204"/>
        <v>-4.018295851973892E+16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-4.018295851973892E+16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-167428993832245.5</v>
      </c>
      <c r="L6136" s="444">
        <f t="shared" ca="1" si="204"/>
        <v>-4.0350387513571168E+16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-4.0350387513571168E+16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-168126614639879.88</v>
      </c>
      <c r="L6137" s="444">
        <f t="shared" ca="1" si="204"/>
        <v>-4.0518514128211048E+16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-4.0518514128211048E+16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-168827142200879.38</v>
      </c>
      <c r="L6138" s="444">
        <f t="shared" ca="1" si="204"/>
        <v>-4.0687341270411928E+16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-4.0687341270411928E+16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-169530588626716.38</v>
      </c>
      <c r="L6139" s="444">
        <f t="shared" ca="1" si="204"/>
        <v>-4.0856871859038648E+16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-4.0856871859038648E+16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-170236966079327.69</v>
      </c>
      <c r="L6140" s="444">
        <f t="shared" ca="1" si="204"/>
        <v>-4.1027108825117976E+16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-4.1027108825117976E+16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-170946286771324.91</v>
      </c>
      <c r="L6141" s="444">
        <f t="shared" ca="1" si="204"/>
        <v>-4.1198055111889304E+16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-4.1198055111889304E+16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-171658562966205.44</v>
      </c>
      <c r="L6142" s="444">
        <f t="shared" ca="1" si="204"/>
        <v>-4.1369713674855512E+16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-4.1369713674855512E+16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-172373806978564.63</v>
      </c>
      <c r="L6143" s="444">
        <f t="shared" ca="1" si="204"/>
        <v>-4.154208748183408E+16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-4.154208748183408E+16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-173092031174308.66</v>
      </c>
      <c r="L6144" s="444">
        <f t="shared" ca="1" si="204"/>
        <v>-4.1715179513008392E+16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-4.1715179513008392E+16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-173813247970868.31</v>
      </c>
      <c r="L6145" s="444">
        <f t="shared" ca="1" si="204"/>
        <v>-4.1888992760979264E+16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-4.1888992760979264E+16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-174537469837413.59</v>
      </c>
      <c r="L6146" s="444">
        <f t="shared" ca="1" si="204"/>
        <v>-4.206353023081668E+16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-4.206353023081668E+16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-175264709295069.5</v>
      </c>
      <c r="L6147" s="444">
        <f t="shared" ca="1" si="204"/>
        <v>-4.2238794940111752E+16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-4.2238794940111752E+16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-175994978917132.31</v>
      </c>
      <c r="L6148" s="444">
        <f t="shared" ca="1" si="204"/>
        <v>-4.2414789919028888E+16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-4.2414789919028888E+16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-176728291329287.03</v>
      </c>
      <c r="L6149" s="444">
        <f t="shared" ca="1" si="204"/>
        <v>-4.2591518210358176E+16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-4.2591518210358176E+16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-177464659209825.72</v>
      </c>
      <c r="L6150" s="444">
        <f t="shared" ca="1" si="204"/>
        <v>-4.2768982869568E+16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-4.2768982869568E+16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-178204095289866.66</v>
      </c>
      <c r="L6151" s="444">
        <f t="shared" ca="1" si="204"/>
        <v>-4.2947186964857864E+16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-4.2947186964857864E+16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-178946612353574.44</v>
      </c>
      <c r="L6152" s="444">
        <f t="shared" ca="1" si="204"/>
        <v>-4.312613357721144E+16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-4.312613357721144E+16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-179692223238381</v>
      </c>
      <c r="L6153" s="444">
        <f t="shared" ca="1" si="204"/>
        <v>-4.3305825800449824E+16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-4.3305825800449824E+16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-180440940835207.59</v>
      </c>
      <c r="L6154" s="444">
        <f t="shared" ca="1" si="204"/>
        <v>-4.3486266741285032E+16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-4.3486266741285032E+16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-181192778088687.63</v>
      </c>
      <c r="L6155" s="444">
        <f t="shared" ca="1" si="204"/>
        <v>-4.366745951937372E+16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-4.366745951937372E+16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-181947747997390.5</v>
      </c>
      <c r="L6156" s="444">
        <f t="shared" ca="1" si="204"/>
        <v>-4.3849407267371112E+16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-4.3849407267371112E+16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-182705863614046.31</v>
      </c>
      <c r="L6157" s="444">
        <f t="shared" ca="1" si="204"/>
        <v>-4.403211313098516E+16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-4.403211313098516E+16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-183467138045771.5</v>
      </c>
      <c r="L6158" s="444">
        <f t="shared" ca="1" si="204"/>
        <v>-4.4215580269030928E+16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-4.4215580269030928E+16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-184231584454295.53</v>
      </c>
      <c r="L6159" s="444">
        <f t="shared" ca="1" si="204"/>
        <v>-4.4399811853485224E+16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-4.4399811853485224E+16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-184999216056188.44</v>
      </c>
      <c r="L6160" s="444">
        <f t="shared" ca="1" si="204"/>
        <v>-4.4584811069541416E+16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-4.4584811069541416E+16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-185770046123089.22</v>
      </c>
      <c r="L6161" s="444">
        <f t="shared" ca="1" si="204"/>
        <v>-4.4770581115664504E+16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-4.4770581115664504E+16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-186544087981935.44</v>
      </c>
      <c r="L6162" s="444">
        <f t="shared" ca="1" si="204"/>
        <v>-4.495712520364644E+16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-4.495712520364644E+16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-187321355015193.5</v>
      </c>
      <c r="L6163" s="444">
        <f t="shared" ca="1" si="204"/>
        <v>-4.5144446558661632E+16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-4.5144446558661632E+16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-188101860661090.13</v>
      </c>
      <c r="L6164" s="444">
        <f t="shared" ca="1" si="204"/>
        <v>-4.533254841932272E+16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-4.533254841932272E+16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-188885618413844.66</v>
      </c>
      <c r="L6165" s="444">
        <f t="shared" ca="1" si="204"/>
        <v>-4.5521434037736568E+16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-4.5521434037736568E+16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-189672641823902.38</v>
      </c>
      <c r="L6166" s="444">
        <f t="shared" ca="1" si="204"/>
        <v>-4.5711106679560472E+16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-4.5711106679560472E+16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-190462944498168.63</v>
      </c>
      <c r="L6167" s="444">
        <f t="shared" ca="1" si="204"/>
        <v>-4.590156962405864E+16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-4.590156962405864E+16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-191256540100244.34</v>
      </c>
      <c r="L6168" s="444">
        <f t="shared" ca="1" si="204"/>
        <v>-4.6092826164158888E+16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-4.6092826164158888E+16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-192053442350662.03</v>
      </c>
      <c r="L6169" s="444">
        <f t="shared" ca="1" si="204"/>
        <v>-4.6284879606509552E+16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-4.6284879606509552E+16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-192853665027123.13</v>
      </c>
      <c r="L6170" s="444">
        <f t="shared" ca="1" si="204"/>
        <v>-4.6477733271536672E+16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-4.6477733271536672E+16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-193657221964736.13</v>
      </c>
      <c r="L6171" s="444">
        <f t="shared" ca="1" si="204"/>
        <v>-4.6671390493501408E+16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-4.6671390493501408E+16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-194464127056255.88</v>
      </c>
      <c r="L6172" s="444">
        <f t="shared" ca="1" si="204"/>
        <v>-4.6865854620557664E+16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-4.6865854620557664E+16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-195274394252323.59</v>
      </c>
      <c r="L6173" s="444">
        <f t="shared" ca="1" si="204"/>
        <v>-4.7061129014809984E+16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-4.7061129014809984E+16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-196088037561708.25</v>
      </c>
      <c r="L6174" s="444">
        <f t="shared" ca="1" si="204"/>
        <v>-4.7257217052371696E+16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-4.7257217052371696E+16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-196905071051548.72</v>
      </c>
      <c r="L6175" s="444">
        <f t="shared" ca="1" si="204"/>
        <v>-4.7454122123423248E+16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-4.7454122123423248E+16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-197725508847596.88</v>
      </c>
      <c r="L6176" s="444">
        <f t="shared" ca="1" si="204"/>
        <v>-4.7651847632270848E+16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-4.7651847632270848E+16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-198549365134461.88</v>
      </c>
      <c r="L6177" s="444">
        <f t="shared" ca="1" si="204"/>
        <v>-4.7850396997405312E+16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-4.7850396997405312E+16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-199376654155855.47</v>
      </c>
      <c r="L6178" s="444">
        <f t="shared" ca="1" si="204"/>
        <v>-4.8049773651561168E+16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-4.8049773651561168E+16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-200207390214838.19</v>
      </c>
      <c r="L6179" s="444">
        <f t="shared" ca="1" si="204"/>
        <v>-4.8249981041776008E+16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-4.8249981041776008E+16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-201041587674066.69</v>
      </c>
      <c r="L6180" s="444">
        <f t="shared" ca="1" si="204"/>
        <v>-4.8451022629450072E+16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-4.8451022629450072E+16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-201879260956041.97</v>
      </c>
      <c r="L6181" s="444">
        <f t="shared" ca="1" si="204"/>
        <v>-4.8652901890406112E+16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-4.8652901890406112E+16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-202720424543358.81</v>
      </c>
      <c r="L6182" s="444">
        <f t="shared" ca="1" si="204"/>
        <v>-4.8855622314949472E+16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-4.8855622314949472E+16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-203565092978956.13</v>
      </c>
      <c r="L6183" s="444">
        <f t="shared" ca="1" si="204"/>
        <v>-4.9059187407928432E+16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-4.9059187407928432E+16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-204413280866368.47</v>
      </c>
      <c r="L6184" s="444">
        <f t="shared" ca="1" si="204"/>
        <v>-4.92636006887948E+16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-4.92636006887948E+16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-205265002869978.34</v>
      </c>
      <c r="L6185" s="444">
        <f t="shared" ca="1" si="204"/>
        <v>-4.9468865691664776E+16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-4.9468865691664776E+16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-206120273715269.91</v>
      </c>
      <c r="L6186" s="444">
        <f t="shared" ca="1" si="204"/>
        <v>-4.9674985965380048E+16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-4.9674985965380048E+16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-206979108189083.53</v>
      </c>
      <c r="L6187" s="444">
        <f t="shared" ca="1" si="204"/>
        <v>-4.9881965073569128E+16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-4.9881965073569128E+16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-207841521139871.38</v>
      </c>
      <c r="L6188" s="444">
        <f t="shared" ca="1" si="204"/>
        <v>-5.0089806594709E+16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-5.0089806594709E+16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-208707527477954.16</v>
      </c>
      <c r="L6189" s="444">
        <f t="shared" ca="1" si="204"/>
        <v>-5.0298514122186952E+16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-5.0298514122186952E+16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-209577142175778.97</v>
      </c>
      <c r="L6190" s="444">
        <f t="shared" ca="1" si="204"/>
        <v>-5.0508091264362728E+16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-5.0508091264362728E+16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-210450380268178.03</v>
      </c>
      <c r="L6191" s="444">
        <f t="shared" ca="1" si="204"/>
        <v>-5.0718541644630904E+16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-5.0718541644630904E+16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-211327256852628.75</v>
      </c>
      <c r="L6192" s="444">
        <f t="shared" ca="1" si="204"/>
        <v>-5.0929868901483536E+16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-5.0929868901483536E+16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-212207787089514.72</v>
      </c>
      <c r="L6193" s="444">
        <f t="shared" ca="1" si="204"/>
        <v>-5.1142076688573048E+16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-5.1142076688573048E+16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-213091986202387.69</v>
      </c>
      <c r="L6194" s="444">
        <f t="shared" ca="1" si="204"/>
        <v>-5.1355168674775432E+16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-5.1355168674775432E+16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-213979869478230.97</v>
      </c>
      <c r="L6195" s="444">
        <f t="shared" ca="1" si="204"/>
        <v>-5.1569148544253664E+16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-5.1569148544253664E+16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-214871452267723.59</v>
      </c>
      <c r="L6196" s="444">
        <f t="shared" ca="1" si="204"/>
        <v>-5.1784019996521384E+16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-5.1784019996521384E+16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-215766749985505.75</v>
      </c>
      <c r="L6197" s="444">
        <f t="shared" ca="1" si="204"/>
        <v>-5.1999786746506888E+16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-5.1999786746506888E+16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-216665778110445.38</v>
      </c>
      <c r="L6198" s="444">
        <f t="shared" ca="1" si="204"/>
        <v>-5.2216452524617336E+16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-5.2216452524617336E+16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-217568552185905.56</v>
      </c>
      <c r="L6199" s="444">
        <f t="shared" ca="1" si="204"/>
        <v>-5.243402107680324E+16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-5.243402107680324E+16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-218475087820013.5</v>
      </c>
      <c r="L6200" s="444">
        <f t="shared" ca="1" si="204"/>
        <v>-5.2652496164623256E+16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-5.2652496164623256E+16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-219385400685930.22</v>
      </c>
      <c r="L6201" s="444">
        <f t="shared" ca="1" si="204"/>
        <v>-5.2871881565309184E+16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-5.2871881565309184E+16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-220299506522121.59</v>
      </c>
      <c r="L6202" s="444">
        <f t="shared" ca="1" si="204"/>
        <v>-5.3092181071831304E+16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-5.3092181071831304E+16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-221217421132630.44</v>
      </c>
      <c r="L6203" s="444">
        <f t="shared" ca="1" si="204"/>
        <v>-5.3313398492963936E+16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-5.3313398492963936E+16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-222139160387349.72</v>
      </c>
      <c r="L6204" s="444">
        <f t="shared" ca="1" si="204"/>
        <v>-5.3535537653351288E+16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-5.3535537653351288E+16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-223064740222297.03</v>
      </c>
      <c r="L6205" s="444">
        <f t="shared" ca="1" si="204"/>
        <v>-5.3758602393573584E+16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-5.3758602393573584E+16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-223994176639889.94</v>
      </c>
      <c r="L6206" s="444">
        <f t="shared" ca="1" si="204"/>
        <v>-5.3982596570213472E+16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-5.3982596570213472E+16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-224927485709222.81</v>
      </c>
      <c r="L6207" s="444">
        <f t="shared" ca="1" si="204"/>
        <v>-5.4207524055922696E+16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-5.4207524055922696E+16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-225864683566344.56</v>
      </c>
      <c r="L6208" s="444">
        <f t="shared" ca="1" si="204"/>
        <v>-5.443338873948904E+16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-5.443338873948904E+16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-226805786414537.66</v>
      </c>
      <c r="L6209" s="444">
        <f t="shared" ca="1" si="204"/>
        <v>-5.4660194525903576E+16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-5.4660194525903576E+16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-227750810524598.22</v>
      </c>
      <c r="L6210" s="444">
        <f t="shared" ca="1" si="204"/>
        <v>-5.4887945336428176E+16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-5.4887945336428176E+16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-228699772235117.41</v>
      </c>
      <c r="L6211" s="444">
        <f t="shared" ca="1" si="204"/>
        <v>-5.5116645108663296E+16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-5.5116645108663296E+16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-229652687952763.72</v>
      </c>
      <c r="L6212" s="444">
        <f t="shared" ca="1" si="204"/>
        <v>-5.5346297796616056E+16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-5.5346297796616056E+16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-230609574152566.91</v>
      </c>
      <c r="L6213" s="444">
        <f t="shared" ca="1" si="204"/>
        <v>-5.5576907370768624E+16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-5.5576907370768624E+16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-231570447378202.59</v>
      </c>
      <c r="L6214" s="444">
        <f t="shared" ca="1" si="204"/>
        <v>-5.5808477818146824E+16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-5.5808477818146824E+16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-232535324242278.44</v>
      </c>
      <c r="L6215" s="444">
        <f t="shared" ca="1" si="204"/>
        <v>-5.6041013142389104E+16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-5.6041013142389104E+16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-233504221426621.25</v>
      </c>
      <c r="L6216" s="444">
        <f t="shared" ca="1" si="204"/>
        <v>-5.6274517363815728E+16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-5.6274517363815728E+16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-234477155682565.53</v>
      </c>
      <c r="L6217" s="444">
        <f t="shared" ca="1" si="204"/>
        <v>-5.6508994519498296E+16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-5.6508994519498296E+16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-235454143831242.94</v>
      </c>
      <c r="L6218" s="444">
        <f t="shared" ca="1" si="204"/>
        <v>-5.6744448663329536E+16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-5.6744448663329536E+16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-236435202763873.06</v>
      </c>
      <c r="L6219" s="444">
        <f t="shared" ca="1" si="204"/>
        <v>-5.6980883866093408E+16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-5.6980883866093408E+16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-237420349442055.84</v>
      </c>
      <c r="L6220" s="444">
        <f t="shared" ca="1" si="204"/>
        <v>-5.7218304215535464E+16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-5.7218304215535464E+16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-238409600898064.44</v>
      </c>
      <c r="L6221" s="444">
        <f t="shared" ca="1" si="204"/>
        <v>-5.7456713816433528E+16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-5.7456713816433528E+16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-239402974235139.69</v>
      </c>
      <c r="L6222" s="444">
        <f t="shared" ca="1" si="204"/>
        <v>-5.7696116790668664E+16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-5.7696116790668664E+16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-240400486627786.09</v>
      </c>
      <c r="L6223" s="444">
        <f t="shared" ca="1" si="204"/>
        <v>-5.7936517277296448E+16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-5.7936517277296448E+16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-241402155322068.5</v>
      </c>
      <c r="L6224" s="444">
        <f t="shared" ca="1" si="204"/>
        <v>-5.817791943261852E+16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-5.817791943261852E+16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-242407997635910.5</v>
      </c>
      <c r="L6225" s="444">
        <f t="shared" ca="1" si="204"/>
        <v>-5.8420327430254432E+16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-5.8420327430254432E+16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-243418030959393.47</v>
      </c>
      <c r="L6226" s="444">
        <f t="shared" ca="1" si="204"/>
        <v>-5.8663745461213824E+16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-5.8663745461213824E+16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-244432272755057.59</v>
      </c>
      <c r="L6227" s="444">
        <f t="shared" ca="1" si="204"/>
        <v>-5.890817773396888E+16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-5.890817773396888E+16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-245450740558203.66</v>
      </c>
      <c r="L6228" s="444">
        <f t="shared" ca="1" si="204"/>
        <v>-5.915362847452708E+16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-5.915362847452708E+16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-246473451977196.16</v>
      </c>
      <c r="L6229" s="444">
        <f t="shared" ca="1" si="204"/>
        <v>-5.940010192650428E+16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-5.940010192650428E+16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-247500424693767.84</v>
      </c>
      <c r="L6230" s="444">
        <f t="shared" ca="1" si="204"/>
        <v>-5.9647602351198048E+16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-5.9647602351198048E+16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-248531676463325.19</v>
      </c>
      <c r="L6231" s="444">
        <f t="shared" ca="1" si="204"/>
        <v>-5.9896134027661376E+16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-5.9896134027661376E+16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-249567225115255.75</v>
      </c>
      <c r="L6232" s="444">
        <f t="shared" ca="1" si="204"/>
        <v>-6.0145701252776632E+16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-6.0145701252776632E+16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-250607088553235.94</v>
      </c>
      <c r="L6233" s="444">
        <f t="shared" ca="1" si="204"/>
        <v>-6.0396308341329864E+16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-6.0396308341329864E+16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-251651284755541.13</v>
      </c>
      <c r="L6234" s="444">
        <f t="shared" ca="1" si="204"/>
        <v>-6.0647959626085408E+16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-6.0647959626085408E+16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-252699831775355.88</v>
      </c>
      <c r="L6235" s="444">
        <f t="shared" ca="1" si="204"/>
        <v>-6.090065945786076E+16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-6.090065945786076E+16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-253752747741086.5</v>
      </c>
      <c r="L6236" s="444">
        <f t="shared" ca="1" si="204"/>
        <v>-6.1154412205601848E+16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-6.1154412205601848E+16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-254810050856674.38</v>
      </c>
      <c r="L6237" s="444">
        <f t="shared" ca="1" si="204"/>
        <v>-6.140922225645852E+16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-6.140922225645852E+16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-255871759401910.53</v>
      </c>
      <c r="L6238" s="444">
        <f t="shared" ca="1" si="204"/>
        <v>-6.1665094015860432E+16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-6.1665094015860432E+16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-256937891732751.78</v>
      </c>
      <c r="L6239" s="444">
        <f t="shared" ca="1" si="204"/>
        <v>-6.1922031907593184E+16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-6.1922031907593184E+16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-258008466281638.25</v>
      </c>
      <c r="L6240" s="444">
        <f t="shared" ca="1" si="204"/>
        <v>-6.2180040373874824E+16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-6.2180040373874824E+16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-259083501557811.75</v>
      </c>
      <c r="L6241" s="444">
        <f t="shared" ca="1" si="204"/>
        <v>-6.2439123875432632E+16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-6.2439123875432632E+16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-260163016147635.97</v>
      </c>
      <c r="L6242" s="444">
        <f t="shared" ca="1" si="204"/>
        <v>-6.2699286891580264E+16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-6.2699286891580264E+16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-261247028714917.75</v>
      </c>
      <c r="L6243" s="444">
        <f t="shared" ca="1" si="204"/>
        <v>-6.2960533920295184E+16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-6.2960533920295184E+16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-262335558001229.94</v>
      </c>
      <c r="L6244" s="444">
        <f t="shared" ca="1" si="204"/>
        <v>-6.3222869478296416E+16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-6.3222869478296416E+16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-263428622826235.03</v>
      </c>
      <c r="L6245" s="444">
        <f t="shared" ca="1" si="204"/>
        <v>-6.3486298101122648E+16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-6.3486298101122648E+16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-264526242088011.06</v>
      </c>
      <c r="L6246" s="444">
        <f t="shared" ca="1" si="204"/>
        <v>-6.3750824343210656E+16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-6.3750824343210656E+16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-265628434763377.72</v>
      </c>
      <c r="L6247" s="444">
        <f t="shared" ca="1" si="204"/>
        <v>-6.4016452777974032E+16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-6.4016452777974032E+16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-266735219908225.16</v>
      </c>
      <c r="L6248" s="444">
        <f t="shared" ca="1" si="204"/>
        <v>-6.4283187997882256E+16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-6.4283187997882256E+16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-267846616657842.72</v>
      </c>
      <c r="L6249" s="444">
        <f t="shared" ca="1" si="204"/>
        <v>-6.4551034614540096E+16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-6.4551034614540096E+16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-268962644227250.41</v>
      </c>
      <c r="L6250" s="444">
        <f t="shared" ca="1" si="204"/>
        <v>-6.4819997258767344E+16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2026-07-14T23:55:04Z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