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D55D0BC-8D49-409E-B18B-29159651D65F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Log'!$A$1:$G$879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78" i="7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14" i="6" l="1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23" i="7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21" i="5" l="1"/>
  <c r="P16" i="5"/>
  <c r="F16" i="5"/>
  <c r="G20" i="5"/>
  <c r="F34" i="5"/>
  <c r="H34" i="5" s="1"/>
  <c r="L20" i="5"/>
  <c r="K34" i="5"/>
  <c r="M34" i="5" s="1"/>
  <c r="G95" i="7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83" i="7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G49" i="7" l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/>
  <c r="A80" i="11" l="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1" i="2"/>
  <c r="F3" i="2" s="1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23" i="13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<sst xmlns="http://schemas.openxmlformats.org/spreadsheetml/2006/main" count="2884" uniqueCount="870">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</sst>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8" sqref="C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34" t="s">
        <v>830</v>
      </c>
    </row>
    <row r="2" spans="1:3" x14ac:dyDescent="0.3">
      <c r="A2" t="s">
        <v>106</v>
      </c>
      <c r="B2" t="s">
        <v>807</v>
      </c>
      <c r="C2" s="535">
        <v>1976.877371</v>
      </c>
    </row>
    <row r="3" spans="1:3" x14ac:dyDescent="0.3">
      <c r="A3" t="s">
        <v>106</v>
      </c>
      <c r="B3" t="s">
        <v>808</v>
      </c>
      <c r="C3" s="535">
        <v>952.22127599999999</v>
      </c>
    </row>
    <row r="4" spans="1:3" x14ac:dyDescent="0.3">
      <c r="A4" t="s">
        <v>106</v>
      </c>
      <c r="B4" t="s">
        <v>809</v>
      </c>
      <c r="C4" s="535">
        <v>1354.282633</v>
      </c>
    </row>
    <row r="5" spans="1:3" x14ac:dyDescent="0.3">
      <c r="A5" t="s">
        <v>810</v>
      </c>
      <c r="B5" t="s">
        <v>807</v>
      </c>
      <c r="C5" s="535">
        <v>461.22561999999999</v>
      </c>
    </row>
    <row r="6" spans="1:3" x14ac:dyDescent="0.3">
      <c r="A6" t="s">
        <v>810</v>
      </c>
      <c r="B6" t="s">
        <v>808</v>
      </c>
      <c r="C6" s="535">
        <v>733.12704199999996</v>
      </c>
    </row>
    <row r="7" spans="1:3" x14ac:dyDescent="0.3">
      <c r="A7" t="s">
        <v>812</v>
      </c>
      <c r="B7" t="s">
        <v>811</v>
      </c>
      <c r="C7" s="535">
        <v>203.86799999999999</v>
      </c>
    </row>
    <row r="8" spans="1:3" x14ac:dyDescent="0.3">
      <c r="A8" t="s">
        <v>812</v>
      </c>
      <c r="B8" t="s">
        <v>813</v>
      </c>
      <c r="C8" s="535">
        <v>1219.2550000000001</v>
      </c>
    </row>
    <row r="9" spans="1:3" x14ac:dyDescent="0.3">
      <c r="A9" t="s">
        <v>812</v>
      </c>
      <c r="B9" t="s">
        <v>814</v>
      </c>
      <c r="C9" s="535">
        <v>138.86199999999999</v>
      </c>
    </row>
    <row r="10" spans="1:3" x14ac:dyDescent="0.3">
      <c r="A10" t="s">
        <v>815</v>
      </c>
      <c r="B10" t="s">
        <v>813</v>
      </c>
      <c r="C10" s="535">
        <v>679.72</v>
      </c>
    </row>
    <row r="11" spans="1:3" x14ac:dyDescent="0.3">
      <c r="A11" t="s">
        <v>54</v>
      </c>
      <c r="B11" t="s">
        <v>816</v>
      </c>
      <c r="C11" s="535">
        <v>50.346319999999999</v>
      </c>
    </row>
    <row r="12" spans="1:3" x14ac:dyDescent="0.3">
      <c r="A12" t="s">
        <v>54</v>
      </c>
      <c r="B12" t="s">
        <v>817</v>
      </c>
      <c r="C12" s="535">
        <v>32.164059999999999</v>
      </c>
    </row>
    <row r="13" spans="1:3" x14ac:dyDescent="0.3">
      <c r="A13" t="s">
        <v>54</v>
      </c>
      <c r="B13" t="s">
        <v>818</v>
      </c>
      <c r="C13" s="535">
        <v>224.54397</v>
      </c>
    </row>
    <row r="14" spans="1:3" x14ac:dyDescent="0.3">
      <c r="A14" t="s">
        <v>54</v>
      </c>
      <c r="B14" t="s">
        <v>819</v>
      </c>
      <c r="C14" s="535">
        <v>211.67348999999999</v>
      </c>
    </row>
    <row r="15" spans="1:3" x14ac:dyDescent="0.3">
      <c r="A15" t="s">
        <v>54</v>
      </c>
      <c r="B15" t="s">
        <v>820</v>
      </c>
      <c r="C15" s="535">
        <v>204.95385999999999</v>
      </c>
    </row>
    <row r="16" spans="1:3" x14ac:dyDescent="0.3">
      <c r="A16" t="s">
        <v>59</v>
      </c>
      <c r="B16" t="s">
        <v>821</v>
      </c>
      <c r="C16" s="535">
        <v>0.10882</v>
      </c>
    </row>
    <row r="17" spans="1:3" x14ac:dyDescent="0.3">
      <c r="A17" t="s">
        <v>59</v>
      </c>
      <c r="B17" t="s">
        <v>822</v>
      </c>
      <c r="C17" s="535">
        <v>1.6377699999999999</v>
      </c>
    </row>
    <row r="18" spans="1:3" x14ac:dyDescent="0.3">
      <c r="A18" t="s">
        <v>59</v>
      </c>
      <c r="B18" t="s">
        <v>823</v>
      </c>
      <c r="C18" s="535">
        <v>22.54139</v>
      </c>
    </row>
    <row r="19" spans="1:3" x14ac:dyDescent="0.3">
      <c r="A19" t="s">
        <v>59</v>
      </c>
      <c r="B19" t="s">
        <v>824</v>
      </c>
      <c r="C19" s="535">
        <v>5.2892619999999999</v>
      </c>
    </row>
    <row r="20" spans="1:3" x14ac:dyDescent="0.3">
      <c r="A20" t="s">
        <v>59</v>
      </c>
      <c r="B20" t="s">
        <v>825</v>
      </c>
      <c r="C20" s="535">
        <v>32.208689999999997</v>
      </c>
    </row>
    <row r="21" spans="1:3" x14ac:dyDescent="0.3">
      <c r="A21" t="s">
        <v>59</v>
      </c>
      <c r="B21" t="s">
        <v>826</v>
      </c>
      <c r="C21" s="535">
        <v>144.69972000000001</v>
      </c>
    </row>
    <row r="22" spans="1:3" x14ac:dyDescent="0.3">
      <c r="A22" t="s">
        <v>59</v>
      </c>
      <c r="B22" t="s">
        <v>827</v>
      </c>
      <c r="C22" s="535">
        <v>364.74335000000002</v>
      </c>
    </row>
    <row r="23" spans="1:3" x14ac:dyDescent="0.3">
      <c r="A23" s="532" t="s">
        <v>828</v>
      </c>
      <c r="B23" s="532" t="s">
        <v>816</v>
      </c>
      <c r="C23" s="535">
        <v>8.55701</v>
      </c>
    </row>
    <row r="24" spans="1:3" x14ac:dyDescent="0.3">
      <c r="A24" s="532" t="s">
        <v>828</v>
      </c>
      <c r="B24" s="532" t="s">
        <v>818</v>
      </c>
      <c r="C24" s="535">
        <v>26.053380000000001</v>
      </c>
    </row>
    <row r="25" spans="1:3" x14ac:dyDescent="0.3">
      <c r="A25" s="532" t="s">
        <v>828</v>
      </c>
      <c r="B25" s="532" t="s">
        <v>829</v>
      </c>
      <c r="C25" s="535">
        <v>29.661580000000001</v>
      </c>
    </row>
    <row r="26" spans="1:3" x14ac:dyDescent="0.3">
      <c r="A26" s="532" t="s">
        <v>828</v>
      </c>
      <c r="B26" s="532" t="s">
        <v>819</v>
      </c>
      <c r="C26" s="535">
        <v>22.982579999999999</v>
      </c>
    </row>
    <row r="27" spans="1:3" x14ac:dyDescent="0.3">
      <c r="A27" s="532" t="s">
        <v>828</v>
      </c>
      <c r="B27" s="532" t="s">
        <v>820</v>
      </c>
      <c r="C27" s="535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37" sqref="G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1698181.3399999999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46161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0.82826529210328914</v>
      </c>
      <c r="N2" s="21" t="s">
        <v>42</v>
      </c>
      <c r="O2" s="22">
        <f>B12-O1</f>
        <v>-9800</v>
      </c>
      <c r="P2" s="11"/>
      <c r="Q2" s="23" t="s">
        <v>43</v>
      </c>
      <c r="R2" s="23">
        <f ca="1">E20*(1+$Q$1)</f>
        <v>1741285.1729999997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46161</v>
      </c>
      <c r="E3" s="21" t="s">
        <v>45</v>
      </c>
      <c r="F3" s="22">
        <f ca="1">F1-F2</f>
        <v>1514161.0199999998</v>
      </c>
      <c r="H3" s="17"/>
      <c r="J3" s="18" t="s">
        <v>46</v>
      </c>
      <c r="K3" s="19">
        <v>0.25</v>
      </c>
      <c r="L3" s="20">
        <f>K6/(K5+K6)</f>
        <v>0.17173470789671083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2002477.9489499994</v>
      </c>
    </row>
    <row r="4" spans="1:18" ht="14.4" x14ac:dyDescent="0.3">
      <c r="A4" s="13" t="s">
        <v>49</v>
      </c>
      <c r="B4" s="14">
        <v>0</v>
      </c>
      <c r="C4" s="15">
        <f t="shared" ca="1" si="0"/>
        <v>46161</v>
      </c>
      <c r="F4" s="7"/>
      <c r="H4" s="17"/>
      <c r="J4" s="24"/>
      <c r="K4" s="25"/>
      <c r="L4" s="26"/>
      <c r="N4" s="27" t="s">
        <v>50</v>
      </c>
      <c r="O4" s="28">
        <f>B10-O3</f>
        <v>22318.800000000003</v>
      </c>
      <c r="P4" s="11"/>
      <c r="Q4" s="23" t="s">
        <v>51</v>
      </c>
      <c r="R4" s="23">
        <f t="shared" ca="1" si="1"/>
        <v>2302849.6412924989</v>
      </c>
    </row>
    <row r="5" spans="1:18" ht="14.4" x14ac:dyDescent="0.3">
      <c r="A5" s="13" t="s">
        <v>52</v>
      </c>
      <c r="B5" s="14">
        <f ca="1">'Checking Transaction Log'!G1</f>
        <v>4446.1799999999839</v>
      </c>
      <c r="C5" s="15">
        <f t="shared" ca="1" si="0"/>
        <v>46161</v>
      </c>
      <c r="E5" s="555" t="s">
        <v>53</v>
      </c>
      <c r="F5" s="553"/>
      <c r="G5" s="554"/>
      <c r="H5" s="17"/>
      <c r="J5" s="29" t="s">
        <v>54</v>
      </c>
      <c r="K5" s="30">
        <f>B10</f>
        <v>90188.88</v>
      </c>
      <c r="L5" s="20">
        <f ca="1">K5/F3</f>
        <v>5.9563599121049901E-2</v>
      </c>
      <c r="N5" s="5" t="s">
        <v>55</v>
      </c>
      <c r="O5" s="6"/>
      <c r="P5" s="11"/>
      <c r="Q5" s="23" t="s">
        <v>56</v>
      </c>
      <c r="R5" s="23">
        <f t="shared" ca="1" si="1"/>
        <v>2648277.0874863737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46161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18700</v>
      </c>
      <c r="L6" s="20">
        <f ca="1">K6/F3</f>
        <v>1.2350073574077348E-2</v>
      </c>
      <c r="N6" s="21" t="s">
        <v>60</v>
      </c>
      <c r="O6" s="22"/>
      <c r="P6" s="11"/>
      <c r="Q6" s="23" t="s">
        <v>61</v>
      </c>
      <c r="R6" s="23">
        <f t="shared" ca="1" si="1"/>
        <v>3045518.6506093293</v>
      </c>
    </row>
    <row r="7" spans="1:18" ht="14.4" x14ac:dyDescent="0.3">
      <c r="A7" s="21" t="s">
        <v>62</v>
      </c>
      <c r="B7" s="33">
        <f ca="1">SUM(B2:B6)</f>
        <v>24892.189999999988</v>
      </c>
      <c r="C7" s="34">
        <f ca="1">B7/F3</f>
        <v>1.6439592402134346E-2</v>
      </c>
      <c r="E7" s="540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3502346.4482007283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119234.89000000001</v>
      </c>
      <c r="L8" s="20">
        <f ca="1">K8/F3</f>
        <v>7.8746506101444902E-2</v>
      </c>
      <c r="N8" s="21" t="s">
        <v>69</v>
      </c>
      <c r="O8" s="22">
        <f t="shared" si="2"/>
        <v>12518.800000000003</v>
      </c>
      <c r="P8" s="11"/>
      <c r="Q8" s="23" t="s">
        <v>70</v>
      </c>
      <c r="R8" s="23">
        <f t="shared" ca="1" si="1"/>
        <v>4027698.4154308373</v>
      </c>
    </row>
    <row r="9" spans="1:18" ht="14.4" x14ac:dyDescent="0.3">
      <c r="A9" s="552" t="s">
        <v>71</v>
      </c>
      <c r="B9" s="553"/>
      <c r="C9" s="554"/>
      <c r="E9" s="539" t="s">
        <v>841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4631853.1777454624</v>
      </c>
    </row>
    <row r="10" spans="1:18" ht="14.4" x14ac:dyDescent="0.3">
      <c r="A10" s="31" t="s">
        <v>74</v>
      </c>
      <c r="B10" s="14">
        <v>90188.88</v>
      </c>
      <c r="C10" s="15">
        <v>46158</v>
      </c>
      <c r="D10" s="17"/>
      <c r="E10" s="539" t="s">
        <v>837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-762.71249999999418</v>
      </c>
      <c r="L10" s="40">
        <f t="shared" ref="L10:L11" si="3">K10+K5</f>
        <v>89426.16750000001</v>
      </c>
      <c r="P10" s="11"/>
      <c r="Q10" s="23" t="s">
        <v>75</v>
      </c>
      <c r="R10" s="23">
        <f t="shared" ca="1" si="1"/>
        <v>5326631.1544072814</v>
      </c>
    </row>
    <row r="11" spans="1:18" ht="14.4" x14ac:dyDescent="0.3">
      <c r="A11" s="31" t="s">
        <v>76</v>
      </c>
      <c r="B11" s="14">
        <v>12223.51</v>
      </c>
      <c r="C11" s="15">
        <v>46158</v>
      </c>
      <c r="D11" s="17"/>
      <c r="E11" s="539" t="s">
        <v>838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11108.722500000003</v>
      </c>
      <c r="L11" s="45">
        <f t="shared" si="3"/>
        <v>29808.722500000003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6125625.8275683727</v>
      </c>
    </row>
    <row r="12" spans="1:18" ht="14.4" x14ac:dyDescent="0.3">
      <c r="A12" s="47" t="s">
        <v>81</v>
      </c>
      <c r="B12" s="48">
        <v>18700</v>
      </c>
      <c r="C12" s="15">
        <v>46158</v>
      </c>
      <c r="D12" s="17"/>
      <c r="E12" s="536" t="s">
        <v>839</v>
      </c>
      <c r="F12" s="537">
        <v>3944.13</v>
      </c>
      <c r="G12" s="538">
        <v>46155</v>
      </c>
      <c r="I12" s="7"/>
      <c r="J12" s="49"/>
      <c r="K12" s="25"/>
      <c r="L12" s="50">
        <f ca="1">L11/F3</f>
        <v>1.9686626525361225E-2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840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102412.39</v>
      </c>
      <c r="L15" s="59">
        <f ca="1">K15/F3</f>
        <v>6.7636393122839741E-2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133781.07</v>
      </c>
      <c r="I16" s="7"/>
      <c r="J16" s="18" t="s">
        <v>46</v>
      </c>
      <c r="K16" s="63">
        <f>B12</f>
        <v>18700</v>
      </c>
      <c r="L16" s="20">
        <f ca="1">K16/F3</f>
        <v>1.2350073574077348E-2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1466087.3599999996</v>
      </c>
      <c r="P18" s="11"/>
    </row>
    <row r="19" spans="1:17" ht="14.4" x14ac:dyDescent="0.3">
      <c r="A19" s="68" t="s">
        <v>92</v>
      </c>
      <c r="B19" s="33">
        <f>SUM(B10:B18)</f>
        <v>121112.39</v>
      </c>
      <c r="C19" s="34">
        <f ca="1">B19/F3</f>
        <v>7.99864666969171E-2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278316.62499999994</v>
      </c>
      <c r="P19" s="73">
        <f t="shared" ref="P19:P32" si="4">O19/$O$18</f>
        <v>0.1898363171209661</v>
      </c>
      <c r="Q19" s="74" t="s">
        <v>97</v>
      </c>
    </row>
    <row r="20" spans="1:17" ht="14.4" x14ac:dyDescent="0.3">
      <c r="B20" s="7"/>
      <c r="C20" s="37"/>
      <c r="E20" s="56">
        <f ca="1">F3</f>
        <v>1514161.0199999998</v>
      </c>
      <c r="F20" s="44">
        <f ca="1">E20-E22</f>
        <v>99158.589999999851</v>
      </c>
      <c r="G20" s="34">
        <f ca="1">(E20-E22)/E22</f>
        <v>7.0076621705872158E-2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258771.75499999998</v>
      </c>
      <c r="P20" s="78">
        <f t="shared" si="4"/>
        <v>0.17650500376730624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0.24291949000000013</v>
      </c>
      <c r="L21" s="11"/>
      <c r="N21" s="27" t="s">
        <v>104</v>
      </c>
      <c r="O21" s="51">
        <f>($B$10+$B$11)*0.25</f>
        <v>25603.0975</v>
      </c>
      <c r="P21" s="82">
        <f t="shared" si="4"/>
        <v>1.7463555173137846E-2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422347.42999999993</v>
      </c>
      <c r="C22" s="15">
        <v>46158</v>
      </c>
      <c r="E22" s="56">
        <v>1415002.43</v>
      </c>
      <c r="F22" s="45">
        <f ca="1">((F20/(C2-E21))*365)+E22</f>
        <v>1677269.7151449271</v>
      </c>
      <c r="G22" s="34">
        <f ca="1">(F22-E22)/E22</f>
        <v>0.18534758639596627</v>
      </c>
      <c r="I22" s="7"/>
      <c r="J22" s="81">
        <v>3000000</v>
      </c>
      <c r="K22" s="50">
        <f ca="1">1-($E$20/J22)</f>
        <v>0.49527966000000012</v>
      </c>
      <c r="L22" s="11"/>
      <c r="N22" s="5" t="s">
        <v>108</v>
      </c>
      <c r="O22" s="72">
        <f>($B$22+$B$23)*0.3</f>
        <v>166989.97499999995</v>
      </c>
      <c r="P22" s="73">
        <f t="shared" si="4"/>
        <v>0.11390179027257966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134285.81999999995</v>
      </c>
      <c r="C23" s="15">
        <f>C22</f>
        <v>46158</v>
      </c>
      <c r="E23" s="7"/>
      <c r="G23" s="65"/>
      <c r="I23" s="7"/>
      <c r="J23" s="81">
        <v>4000000</v>
      </c>
      <c r="K23" s="50">
        <f ca="1">1-($E$20/J23)</f>
        <v>0.62145974500000012</v>
      </c>
      <c r="L23" s="11"/>
      <c r="N23" s="13" t="s">
        <v>111</v>
      </c>
      <c r="O23" s="14">
        <f>($B$24+$B$25)*0.3</f>
        <v>155263.05299999999</v>
      </c>
      <c r="P23" s="78">
        <f t="shared" si="4"/>
        <v>0.10590300226038374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396502.89999999991</v>
      </c>
      <c r="C24" s="15">
        <f>C22</f>
        <v>46158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0.69716779600000001</v>
      </c>
      <c r="L24" s="11"/>
      <c r="N24" s="13" t="s">
        <v>113</v>
      </c>
      <c r="O24" s="14">
        <f t="shared" ref="O24:O25" si="5">($B$10+$B$11)*0.25</f>
        <v>25603.0975</v>
      </c>
      <c r="P24" s="78">
        <f t="shared" si="4"/>
        <v>1.7463555173137846E-2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121040.61000000004</v>
      </c>
      <c r="C25" s="15">
        <f>C22</f>
        <v>46158</v>
      </c>
      <c r="E25" s="75" t="s">
        <v>34</v>
      </c>
      <c r="F25" s="76">
        <f ca="1">B7</f>
        <v>24892.189999999988</v>
      </c>
      <c r="G25" s="77">
        <f t="shared" ref="G25:G31" ca="1" si="6">F25/SUM($F$25:$F$31)</f>
        <v>1.6145243557202232E-2</v>
      </c>
      <c r="I25" s="7"/>
      <c r="J25" s="84"/>
      <c r="K25" s="25"/>
      <c r="L25" s="11"/>
      <c r="N25" s="27" t="s">
        <v>116</v>
      </c>
      <c r="O25" s="51">
        <f t="shared" si="5"/>
        <v>25603.0975</v>
      </c>
      <c r="P25" s="82">
        <f t="shared" si="4"/>
        <v>1.7463555173137846E-2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1074176.7599999998</v>
      </c>
      <c r="C26" s="34">
        <f ca="1">B26/F3</f>
        <v>0.70942042874673916</v>
      </c>
      <c r="E26" s="80" t="s">
        <v>103</v>
      </c>
      <c r="F26" s="30">
        <f>(B11)</f>
        <v>12223.51</v>
      </c>
      <c r="G26" s="20">
        <f t="shared" ca="1" si="6"/>
        <v>7.9282516353079875E-3</v>
      </c>
      <c r="I26" s="7"/>
      <c r="J26" s="49"/>
      <c r="K26" s="25"/>
      <c r="L26" s="11"/>
      <c r="N26" s="5" t="s">
        <v>119</v>
      </c>
      <c r="O26" s="72">
        <f>($B$22+$B$23)*0.2</f>
        <v>111326.64999999998</v>
      </c>
      <c r="P26" s="73">
        <f t="shared" si="4"/>
        <v>7.5934526848386447E-2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90188.88</v>
      </c>
      <c r="G27" s="20">
        <f t="shared" ca="1" si="6"/>
        <v>5.8497120331770167E-2</v>
      </c>
      <c r="I27" s="7"/>
      <c r="J27" s="49"/>
      <c r="K27" s="25"/>
      <c r="L27" s="11"/>
      <c r="N27" s="13" t="s">
        <v>120</v>
      </c>
      <c r="O27" s="14">
        <f>($B$24+$B$25)*0.2</f>
        <v>103508.70199999999</v>
      </c>
      <c r="P27" s="78">
        <f t="shared" si="4"/>
        <v>7.0602001506922488E-2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18700</v>
      </c>
      <c r="G28" s="20">
        <f t="shared" ca="1" si="6"/>
        <v>1.2128947052054554E-2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10241.239000000001</v>
      </c>
      <c r="P28" s="78">
        <f t="shared" si="4"/>
        <v>6.9854220692551388E-3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1074176.7599999998</v>
      </c>
      <c r="G29" s="20">
        <f t="shared" ca="1" si="6"/>
        <v>0.69671834473729999</v>
      </c>
      <c r="H29" s="86"/>
      <c r="I29" s="7"/>
      <c r="J29" s="49"/>
      <c r="K29" s="25"/>
      <c r="L29" s="11"/>
      <c r="N29" s="27" t="s">
        <v>123</v>
      </c>
      <c r="O29" s="51">
        <f t="shared" si="7"/>
        <v>10241.239000000001</v>
      </c>
      <c r="P29" s="82">
        <f t="shared" si="4"/>
        <v>6.9854220692551388E-3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0.17564155887064972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0.18470809952280062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0.17884373354162822</v>
      </c>
      <c r="E31" s="85" t="s">
        <v>118</v>
      </c>
      <c r="F31" s="44">
        <f>B38-F8-F7</f>
        <v>50786.600000000006</v>
      </c>
      <c r="G31" s="34">
        <f t="shared" ca="1" si="6"/>
        <v>3.2940533815715184E-2</v>
      </c>
      <c r="I31" s="7"/>
      <c r="J31" s="49"/>
      <c r="K31" s="25"/>
      <c r="L31" s="11"/>
      <c r="N31" s="27" t="s">
        <v>127</v>
      </c>
      <c r="O31" s="51">
        <f>($B$10+$B$11)*0.05</f>
        <v>5120.6195000000007</v>
      </c>
      <c r="P31" s="82">
        <f t="shared" si="4"/>
        <v>3.4927110346275694E-3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18700</v>
      </c>
      <c r="P32" s="88">
        <f t="shared" si="4"/>
        <v>1.2755038008103422E-2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562691.47749999992</v>
      </c>
      <c r="P35" s="59">
        <f t="shared" ref="P35:P39" si="8">O35/$O$18</f>
        <v>0.38380487606141017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373459.22299999988</v>
      </c>
      <c r="P36" s="20">
        <f t="shared" si="8"/>
        <v>0.25473190287923902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235317.82999999996</v>
      </c>
      <c r="P37" s="20">
        <f t="shared" si="8"/>
        <v>0.16050737249381922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3.3541082704665062E-2</v>
      </c>
      <c r="D38" s="86"/>
      <c r="E38" s="39"/>
      <c r="F38" s="11"/>
      <c r="G38" s="39"/>
      <c r="I38" s="7"/>
      <c r="N38" s="13" t="s">
        <v>115</v>
      </c>
      <c r="O38" s="14">
        <f>O30+O31</f>
        <v>275918.82949999999</v>
      </c>
      <c r="P38" s="20">
        <f t="shared" si="8"/>
        <v>0.18820081055742821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18700</v>
      </c>
      <c r="P39" s="91">
        <f t="shared" si="8"/>
        <v>1.2755038008103422E-2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1466087.3599999999</v>
      </c>
      <c r="P40" s="95">
        <f t="shared" si="9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G35" sqref="G3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40309.06</v>
      </c>
      <c r="K2" s="102">
        <f>J2/D2</f>
        <v>0.53238905485069121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25633.350000000002</v>
      </c>
      <c r="Q2" s="102">
        <f>P2/D2</f>
        <v>0.33855701371247471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9771.1300000000101</v>
      </c>
      <c r="W2" s="102">
        <f>V2/D2</f>
        <v>0.1290539314368343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5172.08</v>
      </c>
      <c r="Q4" s="114">
        <f t="shared" ref="Q4:Q19" si="5">P4/$D$2</f>
        <v>6.8311163366552408E-2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5261.19</v>
      </c>
      <c r="K5" s="102">
        <f t="shared" si="3"/>
        <v>6.9488099486564758E-2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3807.71</v>
      </c>
      <c r="Q5" s="102">
        <f t="shared" si="5"/>
        <v>5.0291004752914738E-2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5250.8200000000006</v>
      </c>
      <c r="K6" s="102">
        <f t="shared" si="3"/>
        <v>6.9351135873451444E-2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3405.14</v>
      </c>
      <c r="Q6" s="102">
        <f t="shared" si="5"/>
        <v>4.4973990121185727E-2</v>
      </c>
      <c r="S6" s="98" t="s">
        <v>148</v>
      </c>
      <c r="T6" s="103"/>
      <c r="U6" s="100"/>
      <c r="V6" s="104">
        <f>'Budget Breakdown'!T16</f>
        <v>1008.7700000000114</v>
      </c>
      <c r="W6" s="102">
        <f t="shared" si="7"/>
        <v>1.3323508582480907E-2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3381.96</v>
      </c>
      <c r="K7" s="102">
        <f t="shared" si="3"/>
        <v>4.4667836162461831E-2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2859.75</v>
      </c>
      <c r="K8" s="102">
        <f t="shared" si="3"/>
        <v>3.7770655024187222E-2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1552.3700000000001</v>
      </c>
      <c r="Q9" s="102">
        <f t="shared" si="5"/>
        <v>2.0503201937196441E-2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603.83999999999992</v>
      </c>
      <c r="Q12" s="102">
        <f t="shared" si="5"/>
        <v>7.9753238324347265E-3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553.66</v>
      </c>
      <c r="K14" s="102">
        <f t="shared" si="3"/>
        <v>7.3125625878805826E-3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6.5512720710192655E-3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728.25</v>
      </c>
      <c r="K15" s="102">
        <f t="shared" si="3"/>
        <v>9.6184909594769982E-3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5.2970710390770259E-3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383.65000000000003</v>
      </c>
      <c r="K16" s="102">
        <f t="shared" si="3"/>
        <v>5.0671253781027813E-3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930.82999999999993</v>
      </c>
      <c r="Q16" s="102">
        <f t="shared" si="5"/>
        <v>1.2294102217384103E-2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294.31</v>
      </c>
      <c r="K22" s="102">
        <f t="shared" si="3"/>
        <v>3.8871514923222456E-3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4" activeCellId="1" sqref="G24 L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6552.8300000000008</v>
      </c>
      <c r="L6" s="222">
        <f t="shared" si="3"/>
        <v>6447.1699999999992</v>
      </c>
      <c r="M6" s="223">
        <f t="shared" si="4"/>
        <v>-0.4959361538461538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1008.7699999999995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57568.82</v>
      </c>
      <c r="L16" s="220">
        <f>SUM(L2:L6)</f>
        <v>7431.1799999999994</v>
      </c>
      <c r="M16" s="223">
        <f>((K16-SUM(J16))/SUM(J16))</f>
        <v>-0.11432584615384615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1008.7700000000114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3347.2700000000009</v>
      </c>
      <c r="G24" s="243">
        <f t="shared" si="19"/>
        <v>1852.7299999999991</v>
      </c>
      <c r="H24" s="244">
        <f t="shared" si="20"/>
        <v>-0.35629423076923061</v>
      </c>
      <c r="I24" s="209"/>
      <c r="J24" s="245">
        <f>SUM('Proposed Budget'!$D$5:$D$12)</f>
        <v>5800</v>
      </c>
      <c r="K24" s="246">
        <f>SUM('Monthly Breakdown'!Q5:Q12)</f>
        <v>3205.56</v>
      </c>
      <c r="L24" s="247">
        <f t="shared" si="21"/>
        <v>2594.44</v>
      </c>
      <c r="M24" s="248">
        <f t="shared" si="22"/>
        <v>-0.44731724137931034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23052.87</v>
      </c>
      <c r="G34" s="241">
        <f>SUM(G20:G24)</f>
        <v>2947.1299999999987</v>
      </c>
      <c r="H34" s="244">
        <f>((F34-SUM(E34)))/SUM(E34)</f>
        <v>-0.11335115384615388</v>
      </c>
      <c r="I34" s="209"/>
      <c r="J34" s="245">
        <f>SUM(J20:J24)</f>
        <v>29000</v>
      </c>
      <c r="K34" s="245">
        <f>SUM(K20:K24)</f>
        <v>26515.95</v>
      </c>
      <c r="L34" s="245">
        <f>SUM(L20:L24)</f>
        <v>2484.0499999999997</v>
      </c>
      <c r="M34" s="248">
        <f>((K34-SUM(J34))/SUM(J34))</f>
        <v>-8.5656896551724107E-2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46" sqref="D4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74704.76999999999</v>
      </c>
      <c r="F3" s="279">
        <f t="shared" si="0"/>
        <v>166.79402063998816</v>
      </c>
      <c r="G3" s="280">
        <f>1-((E3/SUM(E3:F3)))</f>
        <v>2.2277352266076855E-3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6602.8300000000008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1159.7492739130435</v>
      </c>
      <c r="E5" s="300">
        <f>I5+K5+M5+O5+Q5+S5+U5+W5+Y5+AA5+AC5+AE5</f>
        <v>5261.19</v>
      </c>
      <c r="F5" s="300">
        <f t="shared" ref="F5:F12" si="2">J5+L5+N5+P5</f>
        <v>54.850000000000136</v>
      </c>
      <c r="G5" s="280">
        <f t="shared" ref="G5:G12" si="3">1-((E5/SUM(E5:F5)))</f>
        <v>1.0317830565609087E-2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84">
        <f t="shared" ref="N5:N12" si="6">H5-M5</f>
        <v>-158.8599999999999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1140.1063304347826</v>
      </c>
      <c r="E6" s="300">
        <f t="shared" ref="E6:E12" si="16">Q6+S6+U6+W6+Y6+AA6+AC6+AE6+I6+K6+M6+O6</f>
        <v>5172.08</v>
      </c>
      <c r="F6" s="300">
        <f t="shared" si="2"/>
        <v>609.23000000000059</v>
      </c>
      <c r="G6" s="280">
        <f t="shared" si="3"/>
        <v>0.1053792306587954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981.30999999999983</v>
      </c>
      <c r="R6" s="281">
        <f t="shared" si="8"/>
        <v>218.69000000000017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133.10733913043478</v>
      </c>
      <c r="E7" s="300">
        <f t="shared" si="16"/>
        <v>603.83999999999992</v>
      </c>
      <c r="F7" s="300">
        <f t="shared" si="2"/>
        <v>99.54000000000002</v>
      </c>
      <c r="G7" s="280">
        <f t="shared" si="3"/>
        <v>0.141516676618613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103.38000000000001</v>
      </c>
      <c r="R7" s="281">
        <f t="shared" si="8"/>
        <v>46.61999999999999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630.38836956521743</v>
      </c>
      <c r="E8" s="300">
        <f t="shared" si="16"/>
        <v>2859.75</v>
      </c>
      <c r="F8" s="300">
        <f t="shared" si="2"/>
        <v>-1.9300000000000637</v>
      </c>
      <c r="G8" s="280">
        <f t="shared" si="3"/>
        <v>-6.7533994443325085E-4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457.82</v>
      </c>
      <c r="R8" s="281">
        <f t="shared" si="8"/>
        <v>142.18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839.35172608695655</v>
      </c>
      <c r="E9" s="300">
        <f t="shared" si="16"/>
        <v>3807.71</v>
      </c>
      <c r="F9" s="300">
        <f t="shared" si="2"/>
        <v>-888.01</v>
      </c>
      <c r="G9" s="280">
        <f t="shared" si="3"/>
        <v>-0.30414426139671891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119.69999999999999</v>
      </c>
      <c r="R9" s="281">
        <f t="shared" si="8"/>
        <v>580.29999999999995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745.50161739130442</v>
      </c>
      <c r="E10" s="300">
        <f t="shared" si="16"/>
        <v>3381.96</v>
      </c>
      <c r="F10" s="300">
        <f t="shared" si="2"/>
        <v>561.30999999999983</v>
      </c>
      <c r="G10" s="280">
        <f t="shared" si="3"/>
        <v>0.14234632677955095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84">
        <f t="shared" si="6"/>
        <v>415.30000000000007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343.27</v>
      </c>
      <c r="R10" s="281">
        <f t="shared" si="8"/>
        <v>556.73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446.22172173913049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750.61129565217391</v>
      </c>
      <c r="E12" s="300">
        <f t="shared" si="16"/>
        <v>3405.14</v>
      </c>
      <c r="F12" s="300">
        <f t="shared" si="2"/>
        <v>-157.63000000000011</v>
      </c>
      <c r="G12" s="280">
        <f t="shared" si="3"/>
        <v>-4.8538726593605697E-2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447.50999999999993</v>
      </c>
      <c r="R12" s="281">
        <f t="shared" si="8"/>
        <v>252.49000000000007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1401.4802608695652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15.783130434782608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342.19634347826093</v>
      </c>
      <c r="E16" s="300">
        <f t="shared" si="18"/>
        <v>1552.3700000000001</v>
      </c>
      <c r="F16" s="300">
        <f t="shared" si="19"/>
        <v>-204.69000000000005</v>
      </c>
      <c r="G16" s="280">
        <f t="shared" si="20"/>
        <v>-0.15188323637658785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81">
        <f t="shared" si="25"/>
        <v>2.3199999999999932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182.63242173913042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151.84870434782613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149.91108260869564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160.53163043478261</v>
      </c>
      <c r="E20" s="300">
        <f t="shared" si="18"/>
        <v>728.25</v>
      </c>
      <c r="F20" s="300">
        <f t="shared" si="19"/>
        <v>-226.88</v>
      </c>
      <c r="G20" s="280">
        <f t="shared" si="20"/>
        <v>-0.45252009493986467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81">
        <f t="shared" si="25"/>
        <v>-1.3700000000000045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184.07626956521739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205.18730869565218</v>
      </c>
      <c r="E22" s="300">
        <f t="shared" si="18"/>
        <v>930.82999999999993</v>
      </c>
      <c r="F22" s="300">
        <f t="shared" si="19"/>
        <v>-209.18</v>
      </c>
      <c r="G22" s="280">
        <f t="shared" si="20"/>
        <v>-0.28986350724035215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81">
        <f t="shared" si="25"/>
        <v>3.3499999999999943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440.86956521739137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220.43478260869568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88.407573913043478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109.34006086956522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1157.4633652173916</v>
      </c>
      <c r="E28" s="300">
        <f t="shared" si="18"/>
        <v>5250.8200000000006</v>
      </c>
      <c r="F28" s="300">
        <f t="shared" si="19"/>
        <v>78.639999999999418</v>
      </c>
      <c r="G28" s="280">
        <f t="shared" si="20"/>
        <v>1.4755716338991087E-2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529.46</v>
      </c>
      <c r="R28" s="281">
        <f t="shared" si="25"/>
        <v>670.54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122.04592173913045</v>
      </c>
      <c r="E29" s="300">
        <f t="shared" si="18"/>
        <v>553.66</v>
      </c>
      <c r="F29" s="300">
        <f t="shared" si="19"/>
        <v>36.260000000000005</v>
      </c>
      <c r="G29" s="280">
        <f t="shared" si="20"/>
        <v>6.1465961486303233E-2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81">
        <f t="shared" si="25"/>
        <v>10.079999999999998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84.569804347826093</v>
      </c>
      <c r="E30" s="300">
        <f t="shared" si="18"/>
        <v>383.65000000000003</v>
      </c>
      <c r="F30" s="300">
        <f t="shared" si="19"/>
        <v>-53.849999999999994</v>
      </c>
      <c r="G30" s="280">
        <f t="shared" si="20"/>
        <v>-0.16328077622801684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81">
        <f t="shared" si="25"/>
        <v>45.2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64.876160869565211</v>
      </c>
      <c r="E31" s="300">
        <f t="shared" si="18"/>
        <v>294.31</v>
      </c>
      <c r="F31" s="300">
        <f t="shared" si="19"/>
        <v>28.039999999999992</v>
      </c>
      <c r="G31" s="280">
        <f t="shared" si="20"/>
        <v>8.6986195129517663E-2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81">
        <f t="shared" si="25"/>
        <v>52.65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308.60869565217394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282.15652173913048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22.043478260869566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22.043478260869566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39.678260869565221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352.69565217391306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330.6521739130435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88.173913043478265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74.947826086956525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202.8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39.678260869565221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55.108695652173921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3722.2507173913036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8836.3817608695645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6220.2904173913039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927.83424782608711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705.39130434782612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77"/>
  <sheetViews>
    <sheetView tabSelected="1" workbookViewId="0">
      <pane ySplit="4" topLeftCell="A10" activePane="bottomLeft" state="frozen"/>
      <selection pane="bottomLeft" activeCell="A16" sqref="A1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(SUM(INDIRECT("g5:g5")))+J2+L2+N2+P2-R2+T2-G880</f>
        <v>4446.1799999999839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1215.0700000000002</v>
      </c>
      <c r="K2" s="315" t="s">
        <v>276</v>
      </c>
      <c r="L2" s="316">
        <f>(SUMIFS(E:E,I:I,"2"))</f>
        <v>141.24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294</v>
      </c>
      <c r="B5" s="341">
        <v>17</v>
      </c>
      <c r="C5" s="309">
        <v>46160</v>
      </c>
      <c r="D5" s="310" t="s">
        <v>188</v>
      </c>
      <c r="E5" s="533">
        <v>42.65</v>
      </c>
      <c r="F5" s="533"/>
      <c r="G5" s="344">
        <f t="shared" ref="G5:G83" si="0">G6-E5+F5</f>
        <v>3189.8699999999844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15</v>
      </c>
      <c r="C6" s="309">
        <v>46160</v>
      </c>
      <c r="D6" s="310" t="s">
        <v>185</v>
      </c>
      <c r="E6" s="533">
        <v>101.37</v>
      </c>
      <c r="F6" s="533"/>
      <c r="G6" s="344">
        <f t="shared" si="0"/>
        <v>3232.5199999999845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335</v>
      </c>
      <c r="B7" s="341" t="s">
        <v>335</v>
      </c>
      <c r="C7" s="309">
        <v>46160</v>
      </c>
      <c r="D7" s="310" t="s">
        <v>336</v>
      </c>
      <c r="E7" s="533">
        <v>93.13</v>
      </c>
      <c r="F7" s="533"/>
      <c r="G7" s="344">
        <f t="shared" si="0"/>
        <v>3333.8899999999844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294</v>
      </c>
      <c r="B8" s="341">
        <v>11</v>
      </c>
      <c r="C8" s="309">
        <v>46160</v>
      </c>
      <c r="D8" s="310" t="s">
        <v>178</v>
      </c>
      <c r="E8" s="533">
        <v>267.68</v>
      </c>
      <c r="F8" s="533"/>
      <c r="G8" s="344">
        <f t="shared" si="0"/>
        <v>3427.0199999999845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294</v>
      </c>
      <c r="B9" s="341">
        <v>23</v>
      </c>
      <c r="C9" s="309">
        <v>46160</v>
      </c>
      <c r="D9" s="310" t="s">
        <v>63</v>
      </c>
      <c r="E9" s="533">
        <v>529.46</v>
      </c>
      <c r="F9" s="533"/>
      <c r="G9" s="344">
        <f t="shared" si="0"/>
        <v>3694.6999999999844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6</v>
      </c>
      <c r="C10" s="309">
        <v>46159</v>
      </c>
      <c r="D10" s="310" t="s">
        <v>300</v>
      </c>
      <c r="E10" s="533">
        <v>38.33</v>
      </c>
      <c r="F10" s="533"/>
      <c r="G10" s="344">
        <f t="shared" si="0"/>
        <v>4224.1599999999844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294</v>
      </c>
      <c r="B11" s="341">
        <v>42</v>
      </c>
      <c r="C11" s="309">
        <v>46159</v>
      </c>
      <c r="D11" s="310" t="s">
        <v>333</v>
      </c>
      <c r="E11" s="533">
        <v>29.8</v>
      </c>
      <c r="F11" s="533"/>
      <c r="G11" s="344">
        <f t="shared" si="0"/>
        <v>4262.4899999999843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294</v>
      </c>
      <c r="B12" s="341">
        <v>43</v>
      </c>
      <c r="C12" s="309">
        <v>46159</v>
      </c>
      <c r="D12" s="310" t="s">
        <v>333</v>
      </c>
      <c r="E12" s="533">
        <v>22.35</v>
      </c>
      <c r="F12" s="533"/>
      <c r="G12" s="344">
        <f t="shared" si="0"/>
        <v>4292.2899999999845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8</v>
      </c>
      <c r="C13" s="309">
        <v>46159</v>
      </c>
      <c r="D13" s="310" t="s">
        <v>319</v>
      </c>
      <c r="E13" s="533">
        <v>50.75</v>
      </c>
      <c r="F13" s="533"/>
      <c r="G13" s="344">
        <f t="shared" si="0"/>
        <v>4314.6399999999849</v>
      </c>
      <c r="H13" s="345"/>
      <c r="I13" s="346">
        <v>1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6</v>
      </c>
      <c r="C14" s="309">
        <v>46158</v>
      </c>
      <c r="D14" s="310" t="s">
        <v>340</v>
      </c>
      <c r="E14" s="533">
        <v>21.3</v>
      </c>
      <c r="F14" s="533"/>
      <c r="G14" s="344">
        <f t="shared" si="0"/>
        <v>4365.3899999999849</v>
      </c>
      <c r="H14" s="345"/>
      <c r="I14" s="346">
        <v>1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8</v>
      </c>
      <c r="C15" s="309">
        <v>46158</v>
      </c>
      <c r="D15" s="310" t="s">
        <v>319</v>
      </c>
      <c r="E15" s="533">
        <v>41.46</v>
      </c>
      <c r="F15" s="533"/>
      <c r="G15" s="344">
        <f t="shared" si="0"/>
        <v>4386.689999999985</v>
      </c>
      <c r="H15" s="345"/>
      <c r="I15" s="346">
        <v>1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/>
      <c r="B16" s="341"/>
      <c r="C16" s="309">
        <v>46158</v>
      </c>
      <c r="D16" s="310" t="s">
        <v>850</v>
      </c>
      <c r="E16" s="533">
        <v>95.85</v>
      </c>
      <c r="F16" s="533"/>
      <c r="G16" s="344">
        <f t="shared" si="0"/>
        <v>4428.1499999999851</v>
      </c>
      <c r="H16" s="345"/>
      <c r="I16" s="346">
        <v>1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/>
      <c r="B17" s="341"/>
      <c r="C17" s="309">
        <v>46158</v>
      </c>
      <c r="D17" s="310" t="s">
        <v>848</v>
      </c>
      <c r="E17" s="533">
        <v>87.13</v>
      </c>
      <c r="F17" s="533"/>
      <c r="G17" s="344">
        <f t="shared" si="0"/>
        <v>4523.9999999999854</v>
      </c>
      <c r="H17" s="345"/>
      <c r="I17" s="346">
        <v>1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4</v>
      </c>
      <c r="C18" s="309">
        <v>46158</v>
      </c>
      <c r="D18" s="310" t="s">
        <v>310</v>
      </c>
      <c r="E18" s="533">
        <v>48.15</v>
      </c>
      <c r="F18" s="533"/>
      <c r="G18" s="344">
        <f t="shared" si="0"/>
        <v>4611.1299999999856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8</v>
      </c>
      <c r="C19" s="309">
        <v>46158</v>
      </c>
      <c r="D19" s="310" t="s">
        <v>308</v>
      </c>
      <c r="E19" s="533">
        <v>75.17</v>
      </c>
      <c r="F19" s="533"/>
      <c r="G19" s="344">
        <f t="shared" si="0"/>
        <v>4659.2799999999852</v>
      </c>
      <c r="H19" s="345"/>
      <c r="I19" s="346">
        <v>1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2</v>
      </c>
      <c r="C20" s="309">
        <v>46158</v>
      </c>
      <c r="D20" s="310" t="s">
        <v>308</v>
      </c>
      <c r="E20" s="533">
        <v>75</v>
      </c>
      <c r="F20" s="533"/>
      <c r="G20" s="344">
        <f t="shared" si="0"/>
        <v>4734.4499999999853</v>
      </c>
      <c r="H20" s="345"/>
      <c r="I20" s="346">
        <v>1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3</v>
      </c>
      <c r="C21" s="309">
        <v>46158</v>
      </c>
      <c r="D21" s="310" t="s">
        <v>348</v>
      </c>
      <c r="E21" s="533">
        <v>8.3800000000000008</v>
      </c>
      <c r="F21" s="533"/>
      <c r="G21" s="344">
        <f t="shared" si="0"/>
        <v>4809.4499999999853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8</v>
      </c>
      <c r="C22" s="309">
        <v>46157</v>
      </c>
      <c r="D22" s="310" t="s">
        <v>319</v>
      </c>
      <c r="E22" s="533">
        <v>63.55</v>
      </c>
      <c r="F22" s="533"/>
      <c r="G22" s="344">
        <f t="shared" si="0"/>
        <v>4817.8299999999854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4</v>
      </c>
      <c r="C23" s="309">
        <v>46157</v>
      </c>
      <c r="D23" s="310" t="s">
        <v>296</v>
      </c>
      <c r="E23" s="533">
        <v>45.1</v>
      </c>
      <c r="F23" s="533"/>
      <c r="G23" s="344">
        <f t="shared" si="0"/>
        <v>4881.3799999999856</v>
      </c>
      <c r="H23" s="345"/>
      <c r="I23" s="346">
        <v>1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2</v>
      </c>
      <c r="C24" s="309">
        <v>46157</v>
      </c>
      <c r="D24" s="310" t="s">
        <v>296</v>
      </c>
      <c r="E24" s="533">
        <v>24.54</v>
      </c>
      <c r="F24" s="533"/>
      <c r="G24" s="344">
        <f t="shared" si="0"/>
        <v>4926.4799999999859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2</v>
      </c>
      <c r="C25" s="309">
        <v>46157</v>
      </c>
      <c r="D25" s="310" t="s">
        <v>334</v>
      </c>
      <c r="E25" s="533">
        <v>14.28</v>
      </c>
      <c r="F25" s="533"/>
      <c r="G25" s="344">
        <f t="shared" si="0"/>
        <v>4951.0199999999859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/>
      <c r="B26" s="341"/>
      <c r="C26" s="309">
        <v>46157</v>
      </c>
      <c r="D26" s="310" t="s">
        <v>506</v>
      </c>
      <c r="E26" s="533">
        <v>146.15</v>
      </c>
      <c r="F26" s="533"/>
      <c r="G26" s="344">
        <f t="shared" si="0"/>
        <v>4965.2999999999856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2</v>
      </c>
      <c r="C27" s="309">
        <v>46157</v>
      </c>
      <c r="D27" s="310" t="s">
        <v>869</v>
      </c>
      <c r="E27" s="533">
        <v>202.87</v>
      </c>
      <c r="F27" s="533"/>
      <c r="G27" s="344">
        <f>G28-E27+F27</f>
        <v>5111.4499999999853</v>
      </c>
      <c r="H27" s="345"/>
      <c r="I27" s="346">
        <v>1</v>
      </c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6</v>
      </c>
      <c r="C28" s="309">
        <v>46157</v>
      </c>
      <c r="D28" s="310" t="s">
        <v>300</v>
      </c>
      <c r="E28" s="533">
        <v>14.9</v>
      </c>
      <c r="F28" s="533"/>
      <c r="G28" s="344">
        <f t="shared" si="0"/>
        <v>5314.3199999999852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291</v>
      </c>
      <c r="B29" s="341">
        <v>38</v>
      </c>
      <c r="C29" s="309">
        <v>46157</v>
      </c>
      <c r="D29" s="310" t="s">
        <v>293</v>
      </c>
      <c r="E29" s="533"/>
      <c r="F29" s="533">
        <v>4597.82</v>
      </c>
      <c r="G29" s="344">
        <f t="shared" si="0"/>
        <v>5329.2199999999848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8</v>
      </c>
      <c r="C30" s="309">
        <v>46156</v>
      </c>
      <c r="D30" s="310" t="s">
        <v>868</v>
      </c>
      <c r="E30" s="533">
        <v>34.96</v>
      </c>
      <c r="F30" s="533"/>
      <c r="G30" s="344">
        <f t="shared" si="0"/>
        <v>731.39999999998463</v>
      </c>
      <c r="H30" s="345"/>
      <c r="I30" s="346">
        <v>2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2</v>
      </c>
      <c r="C31" s="309">
        <v>46156</v>
      </c>
      <c r="D31" s="310" t="s">
        <v>408</v>
      </c>
      <c r="E31" s="533">
        <v>23.9</v>
      </c>
      <c r="F31" s="533"/>
      <c r="G31" s="344">
        <f t="shared" si="0"/>
        <v>766.35999999998467</v>
      </c>
      <c r="H31" s="345"/>
      <c r="I31" s="346">
        <v>1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294</v>
      </c>
      <c r="B32" s="341">
        <v>24</v>
      </c>
      <c r="C32" s="309">
        <v>46156</v>
      </c>
      <c r="D32" s="310" t="s">
        <v>861</v>
      </c>
      <c r="E32" s="533">
        <v>109.92</v>
      </c>
      <c r="F32" s="533"/>
      <c r="G32" s="344">
        <f t="shared" si="0"/>
        <v>790.25999999998464</v>
      </c>
      <c r="H32" s="345"/>
      <c r="I32" s="346">
        <v>1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2</v>
      </c>
      <c r="C33" s="309">
        <v>46156</v>
      </c>
      <c r="D33" s="310" t="s">
        <v>334</v>
      </c>
      <c r="E33" s="533">
        <v>24.34</v>
      </c>
      <c r="F33" s="533"/>
      <c r="G33" s="344">
        <f t="shared" si="0"/>
        <v>900.1799999999846</v>
      </c>
      <c r="H33" s="345"/>
      <c r="I33" s="346">
        <v>1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5</v>
      </c>
      <c r="C34" s="309">
        <v>46156</v>
      </c>
      <c r="D34" s="310" t="s">
        <v>847</v>
      </c>
      <c r="E34" s="533">
        <v>24.89</v>
      </c>
      <c r="F34" s="533"/>
      <c r="G34" s="344">
        <f t="shared" si="0"/>
        <v>924.51999999998463</v>
      </c>
      <c r="H34" s="345"/>
      <c r="I34" s="346">
        <v>2</v>
      </c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6</v>
      </c>
      <c r="C35" s="309">
        <v>46156</v>
      </c>
      <c r="D35" s="310" t="s">
        <v>847</v>
      </c>
      <c r="E35" s="533">
        <v>11.2</v>
      </c>
      <c r="F35" s="533"/>
      <c r="G35" s="344">
        <f t="shared" si="0"/>
        <v>949.40999999998462</v>
      </c>
      <c r="H35" s="345"/>
      <c r="I35" s="346">
        <v>2</v>
      </c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289</v>
      </c>
      <c r="B36" s="341">
        <v>2</v>
      </c>
      <c r="C36" s="309">
        <v>46156</v>
      </c>
      <c r="D36" s="310" t="s">
        <v>324</v>
      </c>
      <c r="E36" s="533">
        <v>22.04</v>
      </c>
      <c r="F36" s="533"/>
      <c r="G36" s="344">
        <f t="shared" si="0"/>
        <v>960.60999999998467</v>
      </c>
      <c r="H36" s="345"/>
      <c r="I36" s="346">
        <v>2</v>
      </c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291</v>
      </c>
      <c r="B37" s="341">
        <v>39</v>
      </c>
      <c r="C37" s="309">
        <v>46156</v>
      </c>
      <c r="D37" s="310" t="s">
        <v>292</v>
      </c>
      <c r="E37" s="533"/>
      <c r="F37" s="533">
        <v>2763.78</v>
      </c>
      <c r="G37" s="344">
        <f t="shared" si="0"/>
        <v>982.64999999998463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291</v>
      </c>
      <c r="B38" s="341">
        <v>41</v>
      </c>
      <c r="C38" s="309">
        <v>46156</v>
      </c>
      <c r="D38" s="310" t="s">
        <v>299</v>
      </c>
      <c r="E38" s="533"/>
      <c r="F38" s="533">
        <v>250</v>
      </c>
      <c r="G38" s="344">
        <f t="shared" si="0"/>
        <v>-1781.1300000000156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335</v>
      </c>
      <c r="B39" s="341" t="s">
        <v>335</v>
      </c>
      <c r="C39" s="309">
        <v>46156</v>
      </c>
      <c r="D39" s="310" t="s">
        <v>460</v>
      </c>
      <c r="E39" s="533"/>
      <c r="F39" s="533">
        <v>100</v>
      </c>
      <c r="G39" s="344">
        <f t="shared" si="0"/>
        <v>-2031.1300000000156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6</v>
      </c>
      <c r="C40" s="309">
        <v>46156</v>
      </c>
      <c r="D40" s="310" t="s">
        <v>300</v>
      </c>
      <c r="E40" s="533">
        <v>13.3</v>
      </c>
      <c r="F40" s="533"/>
      <c r="G40" s="344">
        <f t="shared" si="0"/>
        <v>-2131.1300000000156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46155</v>
      </c>
      <c r="D41" s="310" t="s">
        <v>296</v>
      </c>
      <c r="E41" s="533">
        <v>14.67</v>
      </c>
      <c r="F41" s="533"/>
      <c r="G41" s="344">
        <f t="shared" si="0"/>
        <v>-2117.8300000000154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8</v>
      </c>
      <c r="C42" s="309">
        <v>46155</v>
      </c>
      <c r="D42" s="310" t="s">
        <v>319</v>
      </c>
      <c r="E42" s="533">
        <v>22.96</v>
      </c>
      <c r="F42" s="533"/>
      <c r="G42" s="344">
        <f t="shared" si="0"/>
        <v>-2103.1600000000153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287</v>
      </c>
      <c r="B43" s="341" t="s">
        <v>287</v>
      </c>
      <c r="C43" s="309">
        <v>46155</v>
      </c>
      <c r="D43" s="310" t="s">
        <v>856</v>
      </c>
      <c r="E43" s="533">
        <v>100</v>
      </c>
      <c r="F43" s="533">
        <v>100</v>
      </c>
      <c r="G43" s="344">
        <f t="shared" si="0"/>
        <v>-2080.2000000000153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4</v>
      </c>
      <c r="C44" s="309">
        <v>46154</v>
      </c>
      <c r="D44" s="310" t="s">
        <v>455</v>
      </c>
      <c r="E44" s="533">
        <v>43.14</v>
      </c>
      <c r="F44" s="533"/>
      <c r="G44" s="344">
        <f t="shared" si="0"/>
        <v>-2080.2000000000153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3</v>
      </c>
      <c r="C45" s="309">
        <v>46154</v>
      </c>
      <c r="D45" s="310" t="s">
        <v>455</v>
      </c>
      <c r="E45" s="533">
        <v>7.29</v>
      </c>
      <c r="F45" s="533"/>
      <c r="G45" s="344">
        <f t="shared" si="0"/>
        <v>-2037.0600000000154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294</v>
      </c>
      <c r="B46" s="341">
        <v>19</v>
      </c>
      <c r="C46" s="309">
        <v>46154</v>
      </c>
      <c r="D46" s="310" t="s">
        <v>191</v>
      </c>
      <c r="E46" s="533">
        <v>200</v>
      </c>
      <c r="F46" s="533"/>
      <c r="G46" s="344">
        <f t="shared" si="0"/>
        <v>-2029.7700000000154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6</v>
      </c>
      <c r="C47" s="309">
        <v>46154</v>
      </c>
      <c r="D47" s="310" t="s">
        <v>446</v>
      </c>
      <c r="E47" s="533">
        <v>-0.06</v>
      </c>
      <c r="F47" s="533"/>
      <c r="G47" s="344">
        <f t="shared" si="0"/>
        <v>-1829.7700000000154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2</v>
      </c>
      <c r="C48" s="309">
        <v>46154</v>
      </c>
      <c r="D48" s="310" t="s">
        <v>301</v>
      </c>
      <c r="E48" s="533">
        <v>21.55</v>
      </c>
      <c r="F48" s="533"/>
      <c r="G48" s="344">
        <f t="shared" si="0"/>
        <v>-1829.8300000000154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3</v>
      </c>
      <c r="C49" s="309">
        <v>46153</v>
      </c>
      <c r="D49" s="310" t="s">
        <v>296</v>
      </c>
      <c r="E49" s="533">
        <v>4.79</v>
      </c>
      <c r="F49" s="533"/>
      <c r="G49" s="344">
        <f t="shared" si="0"/>
        <v>-1808.2800000000154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4</v>
      </c>
      <c r="C50" s="309">
        <v>46153</v>
      </c>
      <c r="D50" s="310" t="s">
        <v>296</v>
      </c>
      <c r="E50" s="533">
        <v>66.59</v>
      </c>
      <c r="F50" s="533"/>
      <c r="G50" s="344">
        <f t="shared" si="0"/>
        <v>-1803.4900000000155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287</v>
      </c>
      <c r="B51" s="341" t="s">
        <v>287</v>
      </c>
      <c r="C51" s="309">
        <v>46153</v>
      </c>
      <c r="D51" s="310" t="s">
        <v>844</v>
      </c>
      <c r="E51" s="533">
        <v>-51.06</v>
      </c>
      <c r="F51" s="533">
        <v>-51.06</v>
      </c>
      <c r="G51" s="344">
        <f t="shared" si="0"/>
        <v>-1736.9000000000156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294</v>
      </c>
      <c r="B52" s="341">
        <v>22</v>
      </c>
      <c r="C52" s="309">
        <v>46153</v>
      </c>
      <c r="D52" s="310" t="s">
        <v>352</v>
      </c>
      <c r="E52" s="533">
        <v>21.29</v>
      </c>
      <c r="F52" s="533"/>
      <c r="G52" s="344">
        <f t="shared" si="0"/>
        <v>-1736.9000000000156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8</v>
      </c>
      <c r="C53" s="309">
        <v>46152</v>
      </c>
      <c r="D53" s="310" t="s">
        <v>319</v>
      </c>
      <c r="E53" s="533">
        <v>59.25</v>
      </c>
      <c r="F53" s="533"/>
      <c r="G53" s="344">
        <f t="shared" si="0"/>
        <v>-1715.6100000000156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1</v>
      </c>
      <c r="C54" s="309">
        <v>46152</v>
      </c>
      <c r="D54" s="310" t="s">
        <v>304</v>
      </c>
      <c r="E54" s="533">
        <v>145.94999999999999</v>
      </c>
      <c r="F54" s="533"/>
      <c r="G54" s="344">
        <f t="shared" si="0"/>
        <v>-1656.3600000000156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1</v>
      </c>
      <c r="C55" s="309">
        <v>46152</v>
      </c>
      <c r="D55" s="310" t="s">
        <v>311</v>
      </c>
      <c r="E55" s="533">
        <v>131.9</v>
      </c>
      <c r="F55" s="533"/>
      <c r="G55" s="344">
        <f t="shared" si="0"/>
        <v>-1510.4100000000155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2</v>
      </c>
      <c r="C56" s="309">
        <v>46152</v>
      </c>
      <c r="D56" s="310" t="s">
        <v>851</v>
      </c>
      <c r="E56" s="533">
        <v>96.46</v>
      </c>
      <c r="F56" s="533"/>
      <c r="G56" s="344">
        <f t="shared" si="0"/>
        <v>-1378.5100000000155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7</v>
      </c>
      <c r="C57" s="309">
        <v>46152</v>
      </c>
      <c r="D57" s="310" t="s">
        <v>852</v>
      </c>
      <c r="E57" s="533">
        <v>162</v>
      </c>
      <c r="F57" s="533"/>
      <c r="G57" s="344">
        <f t="shared" si="0"/>
        <v>-1282.0500000000154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3</v>
      </c>
      <c r="C58" s="309">
        <v>46152</v>
      </c>
      <c r="D58" s="310" t="s">
        <v>348</v>
      </c>
      <c r="E58" s="533">
        <v>25</v>
      </c>
      <c r="F58" s="533"/>
      <c r="G58" s="344">
        <f t="shared" si="0"/>
        <v>-1120.0500000000154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46151</v>
      </c>
      <c r="D59" s="310" t="s">
        <v>853</v>
      </c>
      <c r="E59" s="533">
        <v>35.83</v>
      </c>
      <c r="F59" s="533"/>
      <c r="G59" s="344">
        <f t="shared" si="0"/>
        <v>-1095.0500000000154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4</v>
      </c>
      <c r="C60" s="309">
        <v>46151</v>
      </c>
      <c r="D60" s="310" t="s">
        <v>310</v>
      </c>
      <c r="E60" s="533">
        <v>50.58</v>
      </c>
      <c r="F60" s="533"/>
      <c r="G60" s="344">
        <f t="shared" si="0"/>
        <v>-1059.2200000000155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2</v>
      </c>
      <c r="C61" s="309">
        <v>46151</v>
      </c>
      <c r="D61" s="310" t="s">
        <v>854</v>
      </c>
      <c r="E61" s="533">
        <v>20.65</v>
      </c>
      <c r="F61" s="533"/>
      <c r="G61" s="344">
        <f t="shared" si="0"/>
        <v>-1008.6400000000156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8</v>
      </c>
      <c r="C62" s="309">
        <v>46151</v>
      </c>
      <c r="D62" s="310" t="s">
        <v>319</v>
      </c>
      <c r="E62" s="533">
        <v>38.770000000000003</v>
      </c>
      <c r="F62" s="533"/>
      <c r="G62" s="344">
        <f t="shared" si="0"/>
        <v>-987.99000000001558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287</v>
      </c>
      <c r="B63" s="341" t="s">
        <v>287</v>
      </c>
      <c r="C63" s="309">
        <v>46151</v>
      </c>
      <c r="D63" s="310" t="s">
        <v>844</v>
      </c>
      <c r="E63" s="533">
        <v>383.63</v>
      </c>
      <c r="F63" s="533">
        <v>383.63</v>
      </c>
      <c r="G63" s="344">
        <f t="shared" si="0"/>
        <v>-949.2200000000156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5</v>
      </c>
      <c r="C64" s="309">
        <v>46151</v>
      </c>
      <c r="D64" s="310" t="s">
        <v>855</v>
      </c>
      <c r="E64" s="533">
        <v>10.68</v>
      </c>
      <c r="F64" s="533"/>
      <c r="G64" s="344">
        <f t="shared" si="0"/>
        <v>-949.2200000000156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3</v>
      </c>
      <c r="C65" s="309">
        <v>46151</v>
      </c>
      <c r="D65" s="310" t="s">
        <v>348</v>
      </c>
      <c r="E65" s="533">
        <v>9.35</v>
      </c>
      <c r="F65" s="533"/>
      <c r="G65" s="344">
        <f t="shared" si="0"/>
        <v>-938.54000000001565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287</v>
      </c>
      <c r="B66" s="341" t="s">
        <v>287</v>
      </c>
      <c r="C66" s="309">
        <v>46151</v>
      </c>
      <c r="D66" s="310" t="s">
        <v>331</v>
      </c>
      <c r="E66" s="533">
        <v>-150.9</v>
      </c>
      <c r="F66" s="533">
        <v>-150.9</v>
      </c>
      <c r="G66" s="344">
        <f t="shared" si="0"/>
        <v>-929.19000000001563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287</v>
      </c>
      <c r="B67" s="341" t="s">
        <v>287</v>
      </c>
      <c r="C67" s="309">
        <v>46151</v>
      </c>
      <c r="D67" s="310" t="s">
        <v>848</v>
      </c>
      <c r="E67" s="533">
        <v>557.9</v>
      </c>
      <c r="F67" s="533">
        <v>557.9</v>
      </c>
      <c r="G67" s="344">
        <f t="shared" si="0"/>
        <v>-929.19000000001563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294</v>
      </c>
      <c r="B68" s="341">
        <v>18</v>
      </c>
      <c r="C68" s="309">
        <v>46150</v>
      </c>
      <c r="D68" s="310" t="s">
        <v>361</v>
      </c>
      <c r="E68" s="533">
        <v>400</v>
      </c>
      <c r="F68" s="533"/>
      <c r="G68" s="344">
        <f t="shared" si="0"/>
        <v>-929.19000000001574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287</v>
      </c>
      <c r="B69" s="341" t="s">
        <v>287</v>
      </c>
      <c r="C69" s="309">
        <v>46150</v>
      </c>
      <c r="D69" s="310" t="s">
        <v>843</v>
      </c>
      <c r="E69" s="533">
        <v>200</v>
      </c>
      <c r="F69" s="533">
        <v>200</v>
      </c>
      <c r="G69" s="344">
        <f t="shared" si="0"/>
        <v>-529.19000000001574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46150</v>
      </c>
      <c r="D70" s="310" t="s">
        <v>473</v>
      </c>
      <c r="E70" s="533">
        <v>52.78</v>
      </c>
      <c r="F70" s="533"/>
      <c r="G70" s="344">
        <f t="shared" si="0"/>
        <v>-529.19000000001574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287</v>
      </c>
      <c r="B71" s="341" t="s">
        <v>287</v>
      </c>
      <c r="C71" s="309">
        <v>46150</v>
      </c>
      <c r="D71" s="310" t="s">
        <v>849</v>
      </c>
      <c r="E71" s="533">
        <v>137.07</v>
      </c>
      <c r="F71" s="533">
        <v>137.07</v>
      </c>
      <c r="G71" s="344">
        <f t="shared" si="0"/>
        <v>-476.41000000001571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2</v>
      </c>
      <c r="C72" s="309">
        <v>46150</v>
      </c>
      <c r="D72" s="310" t="s">
        <v>358</v>
      </c>
      <c r="E72" s="533">
        <v>17.440000000000001</v>
      </c>
      <c r="F72" s="533"/>
      <c r="G72" s="344">
        <f t="shared" si="0"/>
        <v>-476.41000000001566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287</v>
      </c>
      <c r="B73" s="341" t="s">
        <v>287</v>
      </c>
      <c r="C73" s="309">
        <v>46150</v>
      </c>
      <c r="D73" s="310" t="s">
        <v>850</v>
      </c>
      <c r="E73" s="533">
        <v>359.81</v>
      </c>
      <c r="F73" s="533">
        <v>359.81</v>
      </c>
      <c r="G73" s="344">
        <f t="shared" si="0"/>
        <v>-458.97000000001566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6</v>
      </c>
      <c r="C74" s="309">
        <v>46149</v>
      </c>
      <c r="D74" s="310" t="s">
        <v>847</v>
      </c>
      <c r="E74" s="533">
        <v>23.7</v>
      </c>
      <c r="F74" s="533"/>
      <c r="G74" s="344">
        <f t="shared" si="0"/>
        <v>-458.97000000001566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2</v>
      </c>
      <c r="C75" s="309">
        <v>46149</v>
      </c>
      <c r="D75" s="310" t="s">
        <v>371</v>
      </c>
      <c r="E75" s="533">
        <v>13.43</v>
      </c>
      <c r="F75" s="533"/>
      <c r="G75" s="344">
        <f t="shared" si="0"/>
        <v>-435.27000000001567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294</v>
      </c>
      <c r="B76" s="341">
        <v>13</v>
      </c>
      <c r="C76" s="309">
        <v>46149</v>
      </c>
      <c r="D76" s="310" t="s">
        <v>182</v>
      </c>
      <c r="E76" s="533">
        <v>122.18</v>
      </c>
      <c r="F76" s="533"/>
      <c r="G76" s="344">
        <f t="shared" si="0"/>
        <v>-421.84000000001566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335</v>
      </c>
      <c r="B77" s="341" t="s">
        <v>335</v>
      </c>
      <c r="C77" s="309">
        <v>46149</v>
      </c>
      <c r="D77" s="310" t="s">
        <v>447</v>
      </c>
      <c r="E77" s="533">
        <v>43.62</v>
      </c>
      <c r="F77" s="533"/>
      <c r="G77" s="344">
        <f t="shared" si="0"/>
        <v>-299.66000000001566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294</v>
      </c>
      <c r="B78" s="341">
        <v>9</v>
      </c>
      <c r="C78" s="309">
        <v>46149</v>
      </c>
      <c r="D78" s="310" t="s">
        <v>58</v>
      </c>
      <c r="E78" s="533">
        <v>1231.68</v>
      </c>
      <c r="F78" s="533"/>
      <c r="G78" s="344">
        <f t="shared" si="0"/>
        <v>-256.04000000001565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3</v>
      </c>
      <c r="C79" s="309">
        <v>46149</v>
      </c>
      <c r="D79" s="310" t="s">
        <v>309</v>
      </c>
      <c r="E79" s="533">
        <v>4.49</v>
      </c>
      <c r="F79" s="533"/>
      <c r="G79" s="344">
        <f t="shared" si="0"/>
        <v>975.63999999998441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8</v>
      </c>
      <c r="C80" s="309">
        <v>46149</v>
      </c>
      <c r="D80" s="310" t="s">
        <v>847</v>
      </c>
      <c r="E80" s="533">
        <v>19.2</v>
      </c>
      <c r="F80" s="533"/>
      <c r="G80" s="344">
        <f t="shared" si="0"/>
        <v>980.12999999998442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5</v>
      </c>
      <c r="C81" s="309">
        <v>46149</v>
      </c>
      <c r="D81" s="310" t="s">
        <v>847</v>
      </c>
      <c r="E81" s="533">
        <v>35</v>
      </c>
      <c r="F81" s="533"/>
      <c r="G81" s="344">
        <f t="shared" si="0"/>
        <v>999.32999999998447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8</v>
      </c>
      <c r="C82" s="309">
        <v>46149</v>
      </c>
      <c r="D82" s="310" t="s">
        <v>319</v>
      </c>
      <c r="E82" s="533">
        <v>15.93</v>
      </c>
      <c r="F82" s="533"/>
      <c r="G82" s="344">
        <f t="shared" si="0"/>
        <v>1034.3299999999845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289</v>
      </c>
      <c r="B83" s="341">
        <v>2</v>
      </c>
      <c r="C83" s="309">
        <v>46149</v>
      </c>
      <c r="D83" s="310" t="s">
        <v>296</v>
      </c>
      <c r="E83" s="533">
        <v>11.18</v>
      </c>
      <c r="F83" s="533"/>
      <c r="G83" s="344">
        <f t="shared" si="0"/>
        <v>1050.2599999999845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2</v>
      </c>
      <c r="C84" s="309">
        <v>46149</v>
      </c>
      <c r="D84" s="310" t="s">
        <v>301</v>
      </c>
      <c r="E84" s="533">
        <v>16.05</v>
      </c>
      <c r="F84" s="533"/>
      <c r="G84" s="344">
        <f t="shared" ref="G84:G123" si="1">G85-E84+F84</f>
        <v>1061.4399999999846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6</v>
      </c>
      <c r="C85" s="309">
        <v>46148</v>
      </c>
      <c r="D85" s="310" t="s">
        <v>340</v>
      </c>
      <c r="E85" s="533">
        <v>47.93</v>
      </c>
      <c r="F85" s="533"/>
      <c r="G85" s="344">
        <f t="shared" si="1"/>
        <v>1077.4899999999845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294</v>
      </c>
      <c r="B86" s="341">
        <v>14</v>
      </c>
      <c r="C86" s="309">
        <v>46148</v>
      </c>
      <c r="D86" s="310" t="s">
        <v>366</v>
      </c>
      <c r="E86" s="533">
        <v>66.67</v>
      </c>
      <c r="F86" s="533"/>
      <c r="G86" s="344">
        <f t="shared" si="1"/>
        <v>1125.4199999999846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8</v>
      </c>
      <c r="C87" s="309">
        <v>46148</v>
      </c>
      <c r="D87" s="310" t="s">
        <v>319</v>
      </c>
      <c r="E87" s="533">
        <v>19.14</v>
      </c>
      <c r="F87" s="533"/>
      <c r="G87" s="344">
        <f t="shared" si="1"/>
        <v>1192.0899999999847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4</v>
      </c>
      <c r="C88" s="309">
        <v>46148</v>
      </c>
      <c r="D88" s="310" t="s">
        <v>310</v>
      </c>
      <c r="E88" s="533">
        <v>103.69</v>
      </c>
      <c r="F88" s="533"/>
      <c r="G88" s="344">
        <f t="shared" si="1"/>
        <v>1211.2299999999848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287</v>
      </c>
      <c r="B89" s="341" t="s">
        <v>287</v>
      </c>
      <c r="C89" s="309">
        <v>46148</v>
      </c>
      <c r="D89" s="310" t="s">
        <v>844</v>
      </c>
      <c r="E89" s="533">
        <v>513.29999999999995</v>
      </c>
      <c r="F89" s="533">
        <v>513.29999999999995</v>
      </c>
      <c r="G89" s="344">
        <f t="shared" si="1"/>
        <v>1314.9199999999848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6</v>
      </c>
      <c r="C90" s="309">
        <v>46148</v>
      </c>
      <c r="D90" s="310" t="s">
        <v>300</v>
      </c>
      <c r="E90" s="533">
        <v>41.52</v>
      </c>
      <c r="F90" s="533"/>
      <c r="G90" s="344">
        <f t="shared" si="1"/>
        <v>1314.9199999999848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287</v>
      </c>
      <c r="B91" s="341" t="s">
        <v>287</v>
      </c>
      <c r="C91" s="309">
        <v>46148</v>
      </c>
      <c r="D91" s="310" t="s">
        <v>845</v>
      </c>
      <c r="E91" s="533">
        <v>500.5</v>
      </c>
      <c r="F91" s="533">
        <v>500.5</v>
      </c>
      <c r="G91" s="344">
        <f t="shared" si="1"/>
        <v>1356.4399999999848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287</v>
      </c>
      <c r="B92" s="341" t="s">
        <v>287</v>
      </c>
      <c r="C92" s="309">
        <v>46148</v>
      </c>
      <c r="D92" s="310" t="s">
        <v>846</v>
      </c>
      <c r="E92" s="533">
        <v>457.94</v>
      </c>
      <c r="F92" s="533">
        <v>457.94</v>
      </c>
      <c r="G92" s="344">
        <f t="shared" si="1"/>
        <v>1356.4399999999848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289</v>
      </c>
      <c r="B93" s="341">
        <v>1</v>
      </c>
      <c r="C93" s="309">
        <v>46148</v>
      </c>
      <c r="D93" s="310" t="s">
        <v>306</v>
      </c>
      <c r="E93" s="533">
        <v>23.48</v>
      </c>
      <c r="F93" s="533"/>
      <c r="G93" s="344">
        <f t="shared" si="1"/>
        <v>1356.4399999999848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2</v>
      </c>
      <c r="C94" s="309">
        <v>46147</v>
      </c>
      <c r="D94" s="310" t="s">
        <v>384</v>
      </c>
      <c r="E94" s="533">
        <v>59.03</v>
      </c>
      <c r="F94" s="533"/>
      <c r="G94" s="344">
        <f t="shared" si="1"/>
        <v>1379.9199999999848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2</v>
      </c>
      <c r="C95" s="309">
        <v>46147</v>
      </c>
      <c r="D95" s="310" t="s">
        <v>334</v>
      </c>
      <c r="E95" s="533">
        <v>11.06</v>
      </c>
      <c r="F95" s="533"/>
      <c r="G95" s="344">
        <f t="shared" si="1"/>
        <v>1438.9499999999848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289</v>
      </c>
      <c r="B96" s="341">
        <v>2</v>
      </c>
      <c r="C96" s="309">
        <v>46147</v>
      </c>
      <c r="D96" s="310" t="s">
        <v>296</v>
      </c>
      <c r="E96" s="533">
        <v>8.7200000000000006</v>
      </c>
      <c r="F96" s="533"/>
      <c r="G96" s="344">
        <f t="shared" si="1"/>
        <v>1450.0099999999848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289</v>
      </c>
      <c r="B97" s="341">
        <v>4</v>
      </c>
      <c r="C97" s="309">
        <v>46147</v>
      </c>
      <c r="D97" s="310" t="s">
        <v>296</v>
      </c>
      <c r="E97" s="533">
        <v>42.88</v>
      </c>
      <c r="F97" s="533"/>
      <c r="G97" s="344">
        <f t="shared" si="1"/>
        <v>1458.7299999999848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289</v>
      </c>
      <c r="B98" s="341">
        <v>6</v>
      </c>
      <c r="C98" s="309">
        <v>46147</v>
      </c>
      <c r="D98" s="310" t="s">
        <v>300</v>
      </c>
      <c r="E98" s="533">
        <v>17.03</v>
      </c>
      <c r="F98" s="533"/>
      <c r="G98" s="344">
        <f t="shared" si="1"/>
        <v>1501.6099999999849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294</v>
      </c>
      <c r="B99" s="341">
        <v>22</v>
      </c>
      <c r="C99" s="309">
        <v>46146</v>
      </c>
      <c r="D99" s="310" t="s">
        <v>835</v>
      </c>
      <c r="E99" s="533">
        <v>13.83</v>
      </c>
      <c r="F99" s="533"/>
      <c r="G99" s="344">
        <f t="shared" si="1"/>
        <v>1518.6399999999849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6</v>
      </c>
      <c r="C100" s="309">
        <v>46146</v>
      </c>
      <c r="D100" s="310" t="s">
        <v>340</v>
      </c>
      <c r="E100" s="533">
        <v>47.93</v>
      </c>
      <c r="F100" s="533"/>
      <c r="G100" s="344">
        <f t="shared" si="1"/>
        <v>1532.4699999999848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289</v>
      </c>
      <c r="B101" s="341">
        <v>2</v>
      </c>
      <c r="C101" s="309">
        <v>46146</v>
      </c>
      <c r="D101" s="310" t="s">
        <v>334</v>
      </c>
      <c r="E101" s="533">
        <v>11.06</v>
      </c>
      <c r="F101" s="533"/>
      <c r="G101" s="344">
        <f t="shared" si="1"/>
        <v>1580.3999999999849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294</v>
      </c>
      <c r="B102" s="341">
        <v>14</v>
      </c>
      <c r="C102" s="309">
        <v>46146</v>
      </c>
      <c r="D102" s="310" t="s">
        <v>367</v>
      </c>
      <c r="E102" s="533">
        <v>70.25</v>
      </c>
      <c r="F102" s="533"/>
      <c r="G102" s="344">
        <f t="shared" si="1"/>
        <v>1591.4599999999848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284</v>
      </c>
      <c r="B103" s="341">
        <v>36</v>
      </c>
      <c r="C103" s="309">
        <v>46146</v>
      </c>
      <c r="D103" s="310" t="s">
        <v>374</v>
      </c>
      <c r="E103" s="533">
        <v>50</v>
      </c>
      <c r="F103" s="533"/>
      <c r="G103" s="344">
        <f t="shared" si="1"/>
        <v>1661.7099999999848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294</v>
      </c>
      <c r="B104" s="341">
        <v>17</v>
      </c>
      <c r="C104" s="309">
        <v>46146</v>
      </c>
      <c r="D104" s="310" t="s">
        <v>370</v>
      </c>
      <c r="E104" s="533">
        <v>99</v>
      </c>
      <c r="F104" s="533"/>
      <c r="G104" s="344">
        <f t="shared" si="1"/>
        <v>1711.7099999999848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5</v>
      </c>
      <c r="C105" s="309">
        <v>46145</v>
      </c>
      <c r="D105" s="310" t="s">
        <v>834</v>
      </c>
      <c r="E105" s="533">
        <v>49.13</v>
      </c>
      <c r="F105" s="533"/>
      <c r="G105" s="344">
        <f t="shared" si="1"/>
        <v>1810.7099999999848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1</v>
      </c>
      <c r="C106" s="309">
        <v>46145</v>
      </c>
      <c r="D106" s="310" t="s">
        <v>831</v>
      </c>
      <c r="E106" s="533">
        <v>50</v>
      </c>
      <c r="F106" s="533"/>
      <c r="G106" s="344">
        <f t="shared" si="1"/>
        <v>1859.8399999999849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1</v>
      </c>
      <c r="C107" s="309">
        <v>46145</v>
      </c>
      <c r="D107" s="310" t="s">
        <v>311</v>
      </c>
      <c r="E107" s="533">
        <v>91.98</v>
      </c>
      <c r="F107" s="533"/>
      <c r="G107" s="344">
        <f t="shared" si="1"/>
        <v>1909.8399999999849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6</v>
      </c>
      <c r="C108" s="309">
        <v>46145</v>
      </c>
      <c r="D108" s="310" t="s">
        <v>832</v>
      </c>
      <c r="E108" s="533">
        <v>24.68</v>
      </c>
      <c r="F108" s="533"/>
      <c r="G108" s="344">
        <f t="shared" si="1"/>
        <v>2001.8199999999849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2</v>
      </c>
      <c r="C109" s="309">
        <v>46145</v>
      </c>
      <c r="D109" s="310" t="s">
        <v>358</v>
      </c>
      <c r="E109" s="533">
        <v>2.4900000000000002</v>
      </c>
      <c r="F109" s="533"/>
      <c r="G109" s="344">
        <f t="shared" si="1"/>
        <v>2026.499999999985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294</v>
      </c>
      <c r="B110" s="341">
        <v>22</v>
      </c>
      <c r="C110" s="309">
        <v>46145</v>
      </c>
      <c r="D110" s="310" t="s">
        <v>862</v>
      </c>
      <c r="E110" s="533">
        <v>12.77</v>
      </c>
      <c r="F110" s="533"/>
      <c r="G110" s="344">
        <f t="shared" si="1"/>
        <v>2028.989999999985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2</v>
      </c>
      <c r="C111" s="309">
        <v>46145</v>
      </c>
      <c r="D111" s="310" t="s">
        <v>458</v>
      </c>
      <c r="E111" s="533">
        <v>192.97</v>
      </c>
      <c r="F111" s="533"/>
      <c r="G111" s="344">
        <f t="shared" si="1"/>
        <v>2041.759999999985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3</v>
      </c>
      <c r="C112" s="309">
        <v>46145</v>
      </c>
      <c r="D112" s="310" t="s">
        <v>348</v>
      </c>
      <c r="E112" s="533">
        <v>9.35</v>
      </c>
      <c r="F112" s="533"/>
      <c r="G112" s="344">
        <f t="shared" si="1"/>
        <v>2234.729999999985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4</v>
      </c>
      <c r="C113" s="309">
        <v>46144</v>
      </c>
      <c r="D113" s="310" t="s">
        <v>310</v>
      </c>
      <c r="E113" s="533">
        <v>57.69</v>
      </c>
      <c r="F113" s="533"/>
      <c r="G113" s="344">
        <f t="shared" si="1"/>
        <v>2244.0799999999849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8</v>
      </c>
      <c r="C114" s="309">
        <v>46144</v>
      </c>
      <c r="D114" s="310" t="s">
        <v>310</v>
      </c>
      <c r="E114" s="533">
        <v>6.37</v>
      </c>
      <c r="F114" s="533"/>
      <c r="G114" s="344">
        <f t="shared" si="1"/>
        <v>2301.769999999985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294</v>
      </c>
      <c r="B115" s="341">
        <v>22</v>
      </c>
      <c r="C115" s="309">
        <v>46144</v>
      </c>
      <c r="D115" s="310" t="s">
        <v>375</v>
      </c>
      <c r="E115" s="533">
        <v>6.37</v>
      </c>
      <c r="F115" s="533"/>
      <c r="G115" s="344">
        <f t="shared" si="1"/>
        <v>2308.1399999999849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6</v>
      </c>
      <c r="C116" s="309">
        <v>46144</v>
      </c>
      <c r="D116" s="310" t="s">
        <v>300</v>
      </c>
      <c r="E116" s="533">
        <v>41.51</v>
      </c>
      <c r="F116" s="533"/>
      <c r="G116" s="344">
        <f t="shared" si="1"/>
        <v>2314.5099999999848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7</v>
      </c>
      <c r="C117" s="309">
        <v>46144</v>
      </c>
      <c r="D117" s="310" t="s">
        <v>833</v>
      </c>
      <c r="E117" s="533">
        <v>74.53</v>
      </c>
      <c r="F117" s="533"/>
      <c r="G117" s="344">
        <f t="shared" si="1"/>
        <v>2356.019999999985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1</v>
      </c>
      <c r="C118" s="309">
        <v>46144</v>
      </c>
      <c r="D118" s="310" t="s">
        <v>306</v>
      </c>
      <c r="E118" s="533">
        <v>72.73</v>
      </c>
      <c r="F118" s="533"/>
      <c r="G118" s="344">
        <f t="shared" si="1"/>
        <v>2430.5499999999852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3</v>
      </c>
      <c r="C119" s="309">
        <v>46144</v>
      </c>
      <c r="D119" s="310" t="s">
        <v>348</v>
      </c>
      <c r="E119" s="533">
        <v>25</v>
      </c>
      <c r="F119" s="533"/>
      <c r="G119" s="344">
        <f t="shared" si="1"/>
        <v>2503.2799999999852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287</v>
      </c>
      <c r="B120" s="341" t="s">
        <v>287</v>
      </c>
      <c r="C120" s="309">
        <v>46144</v>
      </c>
      <c r="D120" s="310" t="s">
        <v>485</v>
      </c>
      <c r="E120" s="533">
        <v>121.4</v>
      </c>
      <c r="F120" s="533">
        <v>121.4</v>
      </c>
      <c r="G120" s="344">
        <f t="shared" si="1"/>
        <v>2528.2799999999852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3</v>
      </c>
      <c r="C121" s="309">
        <v>46144</v>
      </c>
      <c r="D121" s="310" t="s">
        <v>348</v>
      </c>
      <c r="E121" s="533">
        <v>9.73</v>
      </c>
      <c r="F121" s="533"/>
      <c r="G121" s="344">
        <f t="shared" si="1"/>
        <v>2528.2799999999852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2</v>
      </c>
      <c r="C122" s="309">
        <v>46143</v>
      </c>
      <c r="D122" s="310" t="s">
        <v>358</v>
      </c>
      <c r="E122" s="533">
        <v>8.9700000000000006</v>
      </c>
      <c r="F122" s="533"/>
      <c r="G122" s="344">
        <f t="shared" si="1"/>
        <v>2538.0099999999852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s="551" customFormat="1" ht="12" customHeight="1" x14ac:dyDescent="0.3">
      <c r="A123" s="541" t="s">
        <v>284</v>
      </c>
      <c r="B123" s="542">
        <v>37</v>
      </c>
      <c r="C123" s="543">
        <v>46142</v>
      </c>
      <c r="D123" s="544" t="s">
        <v>285</v>
      </c>
      <c r="E123" s="545">
        <v>5616.82</v>
      </c>
      <c r="F123" s="545"/>
      <c r="G123" s="546">
        <f t="shared" si="1"/>
        <v>2546.979999999985</v>
      </c>
      <c r="H123" s="547"/>
      <c r="I123" s="548"/>
      <c r="J123" s="549"/>
      <c r="K123" s="550"/>
      <c r="L123" s="549"/>
      <c r="M123" s="550"/>
      <c r="N123" s="549"/>
      <c r="O123" s="550"/>
      <c r="P123" s="549"/>
      <c r="Q123" s="550"/>
      <c r="R123" s="549"/>
      <c r="S123" s="550"/>
      <c r="T123" s="549"/>
    </row>
    <row r="124" spans="1:20" ht="12" customHeight="1" x14ac:dyDescent="0.3">
      <c r="A124" s="340" t="s">
        <v>286</v>
      </c>
      <c r="B124" s="341">
        <v>25</v>
      </c>
      <c r="C124" s="309">
        <v>46142</v>
      </c>
      <c r="D124" s="309" t="s">
        <v>204</v>
      </c>
      <c r="E124" s="342">
        <v>350</v>
      </c>
      <c r="F124" s="342"/>
      <c r="G124" s="344">
        <f t="shared" ref="G124:G125" si="2">G125-E124+F124</f>
        <v>8163.7999999999847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286</v>
      </c>
      <c r="B125" s="341">
        <v>26</v>
      </c>
      <c r="C125" s="309">
        <v>46142</v>
      </c>
      <c r="D125" s="309" t="s">
        <v>205</v>
      </c>
      <c r="E125" s="342">
        <v>320</v>
      </c>
      <c r="F125" s="342"/>
      <c r="G125" s="344">
        <f t="shared" si="2"/>
        <v>8513.7999999999847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286</v>
      </c>
      <c r="B126" s="341">
        <v>27</v>
      </c>
      <c r="C126" s="309">
        <v>46142</v>
      </c>
      <c r="D126" s="309" t="s">
        <v>206</v>
      </c>
      <c r="E126" s="342">
        <v>25</v>
      </c>
      <c r="F126" s="342"/>
      <c r="G126" s="344">
        <f t="shared" ref="G126:G377" si="3">G127-E126+F126</f>
        <v>8833.7999999999847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286</v>
      </c>
      <c r="B127" s="341">
        <v>28</v>
      </c>
      <c r="C127" s="309">
        <v>46142</v>
      </c>
      <c r="D127" s="309" t="s">
        <v>207</v>
      </c>
      <c r="E127" s="342">
        <v>25</v>
      </c>
      <c r="F127" s="342"/>
      <c r="G127" s="344">
        <f t="shared" si="3"/>
        <v>8858.7999999999847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286</v>
      </c>
      <c r="B128" s="341">
        <v>29</v>
      </c>
      <c r="C128" s="309">
        <v>46142</v>
      </c>
      <c r="D128" s="309" t="s">
        <v>208</v>
      </c>
      <c r="E128" s="342">
        <v>45</v>
      </c>
      <c r="F128" s="342"/>
      <c r="G128" s="344">
        <f t="shared" si="3"/>
        <v>8883.7999999999847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286</v>
      </c>
      <c r="B129" s="341">
        <v>30</v>
      </c>
      <c r="C129" s="309">
        <v>46142</v>
      </c>
      <c r="D129" s="309" t="s">
        <v>209</v>
      </c>
      <c r="E129" s="342">
        <v>400</v>
      </c>
      <c r="F129" s="342"/>
      <c r="G129" s="344">
        <f t="shared" si="3"/>
        <v>8928.7999999999847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286</v>
      </c>
      <c r="B130" s="341">
        <v>31</v>
      </c>
      <c r="C130" s="309">
        <v>46142</v>
      </c>
      <c r="D130" s="309" t="s">
        <v>210</v>
      </c>
      <c r="E130" s="342">
        <v>375</v>
      </c>
      <c r="F130" s="342"/>
      <c r="G130" s="344">
        <f t="shared" si="3"/>
        <v>9328.7999999999847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286</v>
      </c>
      <c r="B131" s="341">
        <v>32</v>
      </c>
      <c r="C131" s="309">
        <v>46142</v>
      </c>
      <c r="D131" s="309" t="s">
        <v>211</v>
      </c>
      <c r="E131" s="342">
        <v>100</v>
      </c>
      <c r="F131" s="342"/>
      <c r="G131" s="344">
        <f t="shared" si="3"/>
        <v>9703.7999999999847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286</v>
      </c>
      <c r="B132" s="341">
        <v>33</v>
      </c>
      <c r="C132" s="309">
        <v>46142</v>
      </c>
      <c r="D132" s="309" t="s">
        <v>212</v>
      </c>
      <c r="E132" s="342">
        <v>85</v>
      </c>
      <c r="F132" s="342"/>
      <c r="G132" s="344">
        <f t="shared" si="3"/>
        <v>9803.7999999999847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286</v>
      </c>
      <c r="B133" s="341">
        <v>34</v>
      </c>
      <c r="C133" s="309">
        <v>46142</v>
      </c>
      <c r="D133" s="309" t="s">
        <v>213</v>
      </c>
      <c r="E133" s="342">
        <v>230</v>
      </c>
      <c r="F133" s="342"/>
      <c r="G133" s="344">
        <f t="shared" si="3"/>
        <v>9888.7999999999847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286</v>
      </c>
      <c r="B134" s="341">
        <v>35</v>
      </c>
      <c r="C134" s="309">
        <v>46142</v>
      </c>
      <c r="D134" s="309" t="s">
        <v>214</v>
      </c>
      <c r="E134" s="342">
        <v>45</v>
      </c>
      <c r="F134" s="342"/>
      <c r="G134" s="344">
        <f t="shared" si="3"/>
        <v>10118.799999999985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287</v>
      </c>
      <c r="B135" s="341" t="s">
        <v>287</v>
      </c>
      <c r="C135" s="309">
        <v>46142</v>
      </c>
      <c r="D135" s="310" t="s">
        <v>288</v>
      </c>
      <c r="E135" s="342">
        <v>185.64</v>
      </c>
      <c r="F135" s="342">
        <v>185.64</v>
      </c>
      <c r="G135" s="344">
        <f t="shared" si="3"/>
        <v>10163.799999999985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6</v>
      </c>
      <c r="C136" s="309">
        <v>46142</v>
      </c>
      <c r="D136" s="310" t="s">
        <v>290</v>
      </c>
      <c r="E136" s="342">
        <v>30</v>
      </c>
      <c r="F136" s="342"/>
      <c r="G136" s="344">
        <f t="shared" si="3"/>
        <v>10163.799999999985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291</v>
      </c>
      <c r="B137" s="341">
        <v>39</v>
      </c>
      <c r="C137" s="309">
        <v>46142</v>
      </c>
      <c r="D137" s="310" t="s">
        <v>292</v>
      </c>
      <c r="E137" s="342"/>
      <c r="F137" s="342">
        <v>2763.78</v>
      </c>
      <c r="G137" s="344">
        <f t="shared" si="3"/>
        <v>10193.799999999985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291</v>
      </c>
      <c r="B138" s="341">
        <v>38</v>
      </c>
      <c r="C138" s="309">
        <v>46142</v>
      </c>
      <c r="D138" s="310" t="s">
        <v>293</v>
      </c>
      <c r="E138" s="342"/>
      <c r="F138" s="342">
        <v>4597.82</v>
      </c>
      <c r="G138" s="344">
        <f t="shared" si="3"/>
        <v>7430.019999999985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42</v>
      </c>
      <c r="C139" s="309">
        <v>46142</v>
      </c>
      <c r="D139" s="310" t="s">
        <v>200</v>
      </c>
      <c r="E139" s="342">
        <v>50.92</v>
      </c>
      <c r="F139" s="342"/>
      <c r="G139" s="344">
        <f t="shared" si="3"/>
        <v>2832.1999999999853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294</v>
      </c>
      <c r="B140" s="341">
        <v>43</v>
      </c>
      <c r="C140" s="309">
        <v>46142</v>
      </c>
      <c r="D140" s="310" t="s">
        <v>201</v>
      </c>
      <c r="E140" s="342">
        <v>50.92</v>
      </c>
      <c r="F140" s="342"/>
      <c r="G140" s="344">
        <f t="shared" si="3"/>
        <v>2883.1199999999853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4</v>
      </c>
      <c r="C141" s="309">
        <v>46142</v>
      </c>
      <c r="D141" s="310" t="s">
        <v>295</v>
      </c>
      <c r="E141" s="342">
        <v>35.799999999999997</v>
      </c>
      <c r="F141" s="342"/>
      <c r="G141" s="344">
        <f t="shared" si="3"/>
        <v>2934.0399999999854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294</v>
      </c>
      <c r="B142" s="341">
        <v>10</v>
      </c>
      <c r="C142" s="309">
        <v>46142</v>
      </c>
      <c r="D142" s="310" t="s">
        <v>176</v>
      </c>
      <c r="E142" s="342">
        <v>17.899999999999999</v>
      </c>
      <c r="F142" s="342"/>
      <c r="G142" s="344">
        <f t="shared" si="3"/>
        <v>2969.8399999999856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46142</v>
      </c>
      <c r="D143" s="310" t="s">
        <v>296</v>
      </c>
      <c r="E143" s="342">
        <v>8.7200000000000006</v>
      </c>
      <c r="F143" s="342"/>
      <c r="G143" s="344">
        <f t="shared" si="3"/>
        <v>2987.7399999999857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46142</v>
      </c>
      <c r="D144" s="310" t="s">
        <v>297</v>
      </c>
      <c r="E144" s="342">
        <v>100</v>
      </c>
      <c r="F144" s="342"/>
      <c r="G144" s="344">
        <f t="shared" si="3"/>
        <v>2996.4599999999855</v>
      </c>
      <c r="H144" s="345" t="s">
        <v>298</v>
      </c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5</v>
      </c>
      <c r="C145" s="309">
        <v>46142</v>
      </c>
      <c r="D145" s="310" t="s">
        <v>297</v>
      </c>
      <c r="E145" s="342">
        <v>100</v>
      </c>
      <c r="F145" s="342"/>
      <c r="G145" s="344">
        <f t="shared" si="3"/>
        <v>3096.4599999999855</v>
      </c>
      <c r="H145" s="345" t="s">
        <v>298</v>
      </c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6</v>
      </c>
      <c r="C146" s="309">
        <v>46142</v>
      </c>
      <c r="D146" s="310" t="s">
        <v>297</v>
      </c>
      <c r="E146" s="342">
        <v>100</v>
      </c>
      <c r="F146" s="342"/>
      <c r="G146" s="344">
        <f t="shared" si="3"/>
        <v>3196.4599999999855</v>
      </c>
      <c r="H146" s="345" t="s">
        <v>298</v>
      </c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8</v>
      </c>
      <c r="C147" s="309">
        <v>46142</v>
      </c>
      <c r="D147" s="310" t="s">
        <v>297</v>
      </c>
      <c r="E147" s="342">
        <v>100</v>
      </c>
      <c r="F147" s="342"/>
      <c r="G147" s="344">
        <f t="shared" si="3"/>
        <v>3296.4599999999855</v>
      </c>
      <c r="H147" s="345" t="s">
        <v>298</v>
      </c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291</v>
      </c>
      <c r="B148" s="341">
        <v>41</v>
      </c>
      <c r="C148" s="309">
        <v>46142</v>
      </c>
      <c r="D148" s="310" t="s">
        <v>299</v>
      </c>
      <c r="E148" s="342"/>
      <c r="F148" s="342">
        <v>250</v>
      </c>
      <c r="G148" s="344">
        <f t="shared" si="3"/>
        <v>3396.4599999999855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6</v>
      </c>
      <c r="C149" s="309">
        <v>46142</v>
      </c>
      <c r="D149" s="310" t="s">
        <v>300</v>
      </c>
      <c r="E149" s="342">
        <v>42.44</v>
      </c>
      <c r="F149" s="342"/>
      <c r="G149" s="344">
        <f t="shared" si="3"/>
        <v>3146.4599999999855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6</v>
      </c>
      <c r="C150" s="309">
        <v>46142</v>
      </c>
      <c r="D150" s="310" t="s">
        <v>300</v>
      </c>
      <c r="E150" s="342">
        <v>24.05</v>
      </c>
      <c r="F150" s="342"/>
      <c r="G150" s="344">
        <f t="shared" si="3"/>
        <v>3188.8999999999855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2</v>
      </c>
      <c r="C151" s="309">
        <v>46141</v>
      </c>
      <c r="D151" s="310" t="s">
        <v>301</v>
      </c>
      <c r="E151" s="342">
        <v>31.8</v>
      </c>
      <c r="F151" s="342"/>
      <c r="G151" s="344">
        <f t="shared" si="3"/>
        <v>3212.9499999999857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6</v>
      </c>
      <c r="C152" s="309">
        <v>46141</v>
      </c>
      <c r="D152" s="310" t="s">
        <v>302</v>
      </c>
      <c r="E152" s="342">
        <v>100</v>
      </c>
      <c r="F152" s="342"/>
      <c r="G152" s="344">
        <f t="shared" si="3"/>
        <v>3244.7499999999859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6</v>
      </c>
      <c r="C153" s="309">
        <v>46141</v>
      </c>
      <c r="D153" s="310" t="s">
        <v>303</v>
      </c>
      <c r="E153" s="342">
        <v>75</v>
      </c>
      <c r="F153" s="342"/>
      <c r="G153" s="344">
        <f t="shared" si="3"/>
        <v>3344.7499999999859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1</v>
      </c>
      <c r="C154" s="309">
        <v>46141</v>
      </c>
      <c r="D154" s="310" t="s">
        <v>304</v>
      </c>
      <c r="E154" s="342">
        <v>52.5</v>
      </c>
      <c r="F154" s="342"/>
      <c r="G154" s="344">
        <f t="shared" si="3"/>
        <v>3419.7499999999859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6</v>
      </c>
      <c r="C155" s="309">
        <v>46141</v>
      </c>
      <c r="D155" s="310" t="s">
        <v>305</v>
      </c>
      <c r="E155" s="342">
        <v>-256</v>
      </c>
      <c r="F155" s="342"/>
      <c r="G155" s="344">
        <f t="shared" si="3"/>
        <v>3472.2499999999859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6</v>
      </c>
      <c r="C156" s="309">
        <v>46140</v>
      </c>
      <c r="D156" s="310" t="s">
        <v>300</v>
      </c>
      <c r="E156" s="342">
        <v>20.38</v>
      </c>
      <c r="F156" s="342"/>
      <c r="G156" s="344">
        <f t="shared" si="3"/>
        <v>3216.2499999999859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2</v>
      </c>
      <c r="C157" s="309">
        <v>46140</v>
      </c>
      <c r="D157" s="310" t="s">
        <v>296</v>
      </c>
      <c r="E157" s="342">
        <v>15.41</v>
      </c>
      <c r="F157" s="342"/>
      <c r="G157" s="344">
        <f t="shared" si="3"/>
        <v>3236.629999999986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4</v>
      </c>
      <c r="C158" s="309">
        <v>46140</v>
      </c>
      <c r="D158" s="310" t="s">
        <v>296</v>
      </c>
      <c r="E158" s="342">
        <v>33.840000000000003</v>
      </c>
      <c r="F158" s="342"/>
      <c r="G158" s="344">
        <f t="shared" si="3"/>
        <v>3252.0399999999859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1</v>
      </c>
      <c r="C159" s="309">
        <v>46140</v>
      </c>
      <c r="D159" s="310" t="s">
        <v>306</v>
      </c>
      <c r="E159" s="342">
        <v>5.3</v>
      </c>
      <c r="F159" s="342"/>
      <c r="G159" s="344">
        <f t="shared" si="3"/>
        <v>3285.879999999986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5</v>
      </c>
      <c r="C160" s="309">
        <v>46140</v>
      </c>
      <c r="D160" s="310" t="s">
        <v>307</v>
      </c>
      <c r="E160" s="342">
        <v>500</v>
      </c>
      <c r="F160" s="342"/>
      <c r="G160" s="344">
        <f t="shared" si="3"/>
        <v>3291.1799999999862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8</v>
      </c>
      <c r="C161" s="309">
        <v>46140</v>
      </c>
      <c r="D161" s="310" t="s">
        <v>308</v>
      </c>
      <c r="E161" s="342">
        <v>47.99</v>
      </c>
      <c r="F161" s="342"/>
      <c r="G161" s="344">
        <f t="shared" si="3"/>
        <v>3791.1799999999862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3</v>
      </c>
      <c r="C162" s="309">
        <v>46139</v>
      </c>
      <c r="D162" s="310" t="s">
        <v>309</v>
      </c>
      <c r="E162" s="342">
        <v>13.11</v>
      </c>
      <c r="F162" s="342"/>
      <c r="G162" s="344">
        <f t="shared" si="3"/>
        <v>3839.169999999986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4</v>
      </c>
      <c r="C163" s="309">
        <v>46139</v>
      </c>
      <c r="D163" s="310" t="s">
        <v>310</v>
      </c>
      <c r="E163" s="342">
        <v>30.54</v>
      </c>
      <c r="F163" s="342"/>
      <c r="G163" s="344">
        <f t="shared" si="3"/>
        <v>3852.2799999999861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1</v>
      </c>
      <c r="C164" s="309">
        <v>46139</v>
      </c>
      <c r="D164" s="310" t="s">
        <v>311</v>
      </c>
      <c r="E164" s="342">
        <v>163.01</v>
      </c>
      <c r="F164" s="342"/>
      <c r="G164" s="344">
        <f t="shared" si="3"/>
        <v>3882.8199999999861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6</v>
      </c>
      <c r="C165" s="309">
        <v>46139</v>
      </c>
      <c r="D165" s="310" t="s">
        <v>312</v>
      </c>
      <c r="E165" s="342">
        <v>54.97</v>
      </c>
      <c r="F165" s="342"/>
      <c r="G165" s="344">
        <f t="shared" si="3"/>
        <v>4045.8299999999858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1</v>
      </c>
      <c r="C166" s="309">
        <v>46139</v>
      </c>
      <c r="D166" s="310" t="s">
        <v>306</v>
      </c>
      <c r="E166" s="342">
        <v>51.28</v>
      </c>
      <c r="F166" s="342"/>
      <c r="G166" s="344">
        <f t="shared" si="3"/>
        <v>4100.7999999999856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6</v>
      </c>
      <c r="C167" s="309">
        <v>46138</v>
      </c>
      <c r="D167" s="310" t="s">
        <v>312</v>
      </c>
      <c r="E167" s="342">
        <v>38.979999999999997</v>
      </c>
      <c r="F167" s="342"/>
      <c r="G167" s="344">
        <f t="shared" si="3"/>
        <v>4152.0799999999854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2</v>
      </c>
      <c r="C168" s="309">
        <v>46138</v>
      </c>
      <c r="D168" s="310" t="s">
        <v>313</v>
      </c>
      <c r="E168" s="342">
        <v>39.83</v>
      </c>
      <c r="F168" s="342"/>
      <c r="G168" s="344">
        <f t="shared" si="3"/>
        <v>4191.0599999999849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8</v>
      </c>
      <c r="C169" s="309">
        <v>46138</v>
      </c>
      <c r="D169" s="310" t="s">
        <v>313</v>
      </c>
      <c r="E169" s="342">
        <v>51.24</v>
      </c>
      <c r="F169" s="342"/>
      <c r="G169" s="344">
        <f t="shared" si="3"/>
        <v>4230.8899999999849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294</v>
      </c>
      <c r="B170" s="341">
        <v>12</v>
      </c>
      <c r="C170" s="309">
        <v>46137</v>
      </c>
      <c r="D170" s="310" t="s">
        <v>314</v>
      </c>
      <c r="E170" s="342">
        <v>214.74</v>
      </c>
      <c r="F170" s="342"/>
      <c r="G170" s="344">
        <f t="shared" si="3"/>
        <v>4282.1299999999846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287</v>
      </c>
      <c r="B171" s="341" t="s">
        <v>287</v>
      </c>
      <c r="C171" s="309">
        <v>46136</v>
      </c>
      <c r="D171" s="310" t="s">
        <v>315</v>
      </c>
      <c r="E171" s="342">
        <v>127.68</v>
      </c>
      <c r="F171" s="342">
        <v>127.68</v>
      </c>
      <c r="G171" s="344">
        <f t="shared" si="3"/>
        <v>4496.8699999999844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8</v>
      </c>
      <c r="C172" s="309">
        <v>46135</v>
      </c>
      <c r="D172" s="310" t="s">
        <v>864</v>
      </c>
      <c r="E172" s="342">
        <v>65</v>
      </c>
      <c r="F172" s="342"/>
      <c r="G172" s="344">
        <f t="shared" si="3"/>
        <v>4496.8699999999844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291</v>
      </c>
      <c r="B173" s="341">
        <v>40</v>
      </c>
      <c r="C173" s="309">
        <v>46134</v>
      </c>
      <c r="D173" s="310" t="s">
        <v>316</v>
      </c>
      <c r="E173" s="342"/>
      <c r="F173" s="342">
        <v>838.69</v>
      </c>
      <c r="G173" s="344">
        <f t="shared" si="3"/>
        <v>4561.8699999999844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2</v>
      </c>
      <c r="C174" s="309">
        <v>46134</v>
      </c>
      <c r="D174" s="310" t="s">
        <v>317</v>
      </c>
      <c r="E174" s="342">
        <v>17.03</v>
      </c>
      <c r="F174" s="342"/>
      <c r="G174" s="344">
        <f t="shared" si="3"/>
        <v>3723.1799999999848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6</v>
      </c>
      <c r="C175" s="309">
        <v>46134</v>
      </c>
      <c r="D175" s="310" t="s">
        <v>312</v>
      </c>
      <c r="E175" s="342">
        <v>51.94</v>
      </c>
      <c r="F175" s="342"/>
      <c r="G175" s="344">
        <f t="shared" si="3"/>
        <v>3740.209999999985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1</v>
      </c>
      <c r="C176" s="309">
        <v>46134</v>
      </c>
      <c r="D176" s="310" t="s">
        <v>306</v>
      </c>
      <c r="E176" s="342">
        <v>226.7</v>
      </c>
      <c r="F176" s="342"/>
      <c r="G176" s="344">
        <f t="shared" si="3"/>
        <v>3792.1499999999851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2</v>
      </c>
      <c r="C177" s="309">
        <v>46133</v>
      </c>
      <c r="D177" s="310" t="s">
        <v>318</v>
      </c>
      <c r="E177" s="342">
        <v>70</v>
      </c>
      <c r="F177" s="342"/>
      <c r="G177" s="344">
        <f t="shared" si="3"/>
        <v>4018.8499999999849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8</v>
      </c>
      <c r="C178" s="309">
        <v>46133</v>
      </c>
      <c r="D178" s="310" t="s">
        <v>319</v>
      </c>
      <c r="E178" s="342">
        <v>14.26</v>
      </c>
      <c r="F178" s="342"/>
      <c r="G178" s="344">
        <f t="shared" si="3"/>
        <v>4088.8499999999849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1</v>
      </c>
      <c r="C179" s="309">
        <v>46133</v>
      </c>
      <c r="D179" s="310" t="s">
        <v>320</v>
      </c>
      <c r="E179" s="342">
        <v>8.51</v>
      </c>
      <c r="F179" s="342"/>
      <c r="G179" s="344">
        <f t="shared" si="3"/>
        <v>4103.1099999999851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5</v>
      </c>
      <c r="C180" s="309">
        <v>46133</v>
      </c>
      <c r="D180" s="310" t="s">
        <v>321</v>
      </c>
      <c r="E180" s="342">
        <v>20</v>
      </c>
      <c r="F180" s="342"/>
      <c r="G180" s="344">
        <f t="shared" si="3"/>
        <v>4111.6199999999853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294</v>
      </c>
      <c r="B181" s="341">
        <v>23</v>
      </c>
      <c r="C181" s="309">
        <v>46133</v>
      </c>
      <c r="D181" s="310" t="s">
        <v>67</v>
      </c>
      <c r="E181" s="342">
        <v>650.88</v>
      </c>
      <c r="F181" s="342"/>
      <c r="G181" s="344">
        <f t="shared" si="3"/>
        <v>4131.6199999999853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46133</v>
      </c>
      <c r="D182" s="310" t="s">
        <v>322</v>
      </c>
      <c r="E182" s="342">
        <v>15</v>
      </c>
      <c r="F182" s="342"/>
      <c r="G182" s="344">
        <f t="shared" si="3"/>
        <v>4782.4999999999854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5</v>
      </c>
      <c r="C183" s="309">
        <v>46133</v>
      </c>
      <c r="D183" s="310" t="s">
        <v>322</v>
      </c>
      <c r="E183" s="342">
        <v>250</v>
      </c>
      <c r="F183" s="342"/>
      <c r="G183" s="344">
        <f t="shared" si="3"/>
        <v>4797.4999999999854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294</v>
      </c>
      <c r="B184" s="341">
        <v>22</v>
      </c>
      <c r="C184" s="309">
        <v>46132</v>
      </c>
      <c r="D184" s="310" t="s">
        <v>323</v>
      </c>
      <c r="E184" s="342">
        <v>20.22</v>
      </c>
      <c r="F184" s="342"/>
      <c r="G184" s="344">
        <f t="shared" si="3"/>
        <v>5047.4999999999854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6</v>
      </c>
      <c r="C185" s="309">
        <v>46132</v>
      </c>
      <c r="D185" s="310" t="s">
        <v>403</v>
      </c>
      <c r="E185" s="342">
        <v>44</v>
      </c>
      <c r="F185" s="342"/>
      <c r="G185" s="344">
        <f t="shared" si="3"/>
        <v>5067.7199999999857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2</v>
      </c>
      <c r="C186" s="309">
        <v>46132</v>
      </c>
      <c r="D186" s="310" t="s">
        <v>324</v>
      </c>
      <c r="E186" s="342">
        <v>12.01</v>
      </c>
      <c r="F186" s="342"/>
      <c r="G186" s="344">
        <f t="shared" si="3"/>
        <v>5111.7199999999857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2</v>
      </c>
      <c r="C187" s="309">
        <v>46132</v>
      </c>
      <c r="D187" s="310" t="s">
        <v>296</v>
      </c>
      <c r="E187" s="342">
        <v>12.21</v>
      </c>
      <c r="F187" s="342"/>
      <c r="G187" s="344">
        <f t="shared" si="3"/>
        <v>5123.7299999999859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2</v>
      </c>
      <c r="C188" s="309">
        <v>46132</v>
      </c>
      <c r="D188" s="310" t="s">
        <v>325</v>
      </c>
      <c r="E188" s="342">
        <v>46.4</v>
      </c>
      <c r="F188" s="342"/>
      <c r="G188" s="344">
        <f t="shared" si="3"/>
        <v>5135.939999999986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2</v>
      </c>
      <c r="C189" s="309">
        <v>46131</v>
      </c>
      <c r="D189" s="310" t="s">
        <v>326</v>
      </c>
      <c r="E189" s="342">
        <v>31.7</v>
      </c>
      <c r="F189" s="342"/>
      <c r="G189" s="344">
        <f t="shared" si="3"/>
        <v>5182.3399999999856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8</v>
      </c>
      <c r="C190" s="309">
        <v>46131</v>
      </c>
      <c r="D190" s="310" t="s">
        <v>327</v>
      </c>
      <c r="E190" s="342">
        <v>11.11</v>
      </c>
      <c r="F190" s="342"/>
      <c r="G190" s="344">
        <f t="shared" si="3"/>
        <v>5214.0399999999854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1</v>
      </c>
      <c r="C191" s="309">
        <v>46131</v>
      </c>
      <c r="D191" s="310" t="s">
        <v>306</v>
      </c>
      <c r="E191" s="342">
        <v>79.16</v>
      </c>
      <c r="F191" s="342"/>
      <c r="G191" s="344">
        <f t="shared" si="3"/>
        <v>5225.1499999999851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294</v>
      </c>
      <c r="B192" s="341">
        <v>22</v>
      </c>
      <c r="C192" s="309">
        <v>46131</v>
      </c>
      <c r="D192" s="310" t="s">
        <v>328</v>
      </c>
      <c r="E192" s="342">
        <v>7.46</v>
      </c>
      <c r="F192" s="342"/>
      <c r="G192" s="344">
        <f t="shared" si="3"/>
        <v>5304.3099999999849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6</v>
      </c>
      <c r="C193" s="309">
        <v>46131</v>
      </c>
      <c r="D193" s="310" t="s">
        <v>300</v>
      </c>
      <c r="E193" s="342">
        <v>13.83</v>
      </c>
      <c r="F193" s="342"/>
      <c r="G193" s="344">
        <f t="shared" si="3"/>
        <v>5311.769999999985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6</v>
      </c>
      <c r="C194" s="309">
        <v>46131</v>
      </c>
      <c r="D194" s="310" t="s">
        <v>300</v>
      </c>
      <c r="E194" s="342">
        <v>30</v>
      </c>
      <c r="F194" s="342"/>
      <c r="G194" s="344">
        <f t="shared" si="3"/>
        <v>5325.5999999999849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6</v>
      </c>
      <c r="C195" s="309">
        <v>46131</v>
      </c>
      <c r="D195" s="310" t="s">
        <v>300</v>
      </c>
      <c r="E195" s="342">
        <v>15.17</v>
      </c>
      <c r="F195" s="342"/>
      <c r="G195" s="344">
        <f t="shared" si="3"/>
        <v>5355.5999999999849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1</v>
      </c>
      <c r="C196" s="309">
        <v>46130</v>
      </c>
      <c r="D196" s="310" t="s">
        <v>329</v>
      </c>
      <c r="E196" s="342">
        <v>75.55</v>
      </c>
      <c r="F196" s="342"/>
      <c r="G196" s="344">
        <f t="shared" si="3"/>
        <v>5370.769999999985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2</v>
      </c>
      <c r="C197" s="309">
        <v>46130</v>
      </c>
      <c r="D197" s="310" t="s">
        <v>330</v>
      </c>
      <c r="E197" s="342">
        <v>26</v>
      </c>
      <c r="F197" s="342"/>
      <c r="G197" s="344">
        <f t="shared" si="3"/>
        <v>5446.3199999999852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1</v>
      </c>
      <c r="C198" s="309">
        <v>46130</v>
      </c>
      <c r="D198" s="310" t="s">
        <v>311</v>
      </c>
      <c r="E198" s="342">
        <v>25.28</v>
      </c>
      <c r="F198" s="342"/>
      <c r="G198" s="344">
        <f t="shared" si="3"/>
        <v>5472.3199999999852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3</v>
      </c>
      <c r="C199" s="309">
        <v>46130</v>
      </c>
      <c r="D199" s="310" t="s">
        <v>296</v>
      </c>
      <c r="E199" s="342">
        <v>7.76</v>
      </c>
      <c r="F199" s="342"/>
      <c r="G199" s="344">
        <f t="shared" si="3"/>
        <v>5497.5999999999849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294</v>
      </c>
      <c r="B200" s="341">
        <v>22</v>
      </c>
      <c r="C200" s="309">
        <v>46130</v>
      </c>
      <c r="D200" s="310" t="s">
        <v>401</v>
      </c>
      <c r="E200" s="342">
        <v>13.84</v>
      </c>
      <c r="F200" s="342"/>
      <c r="G200" s="344">
        <f t="shared" si="3"/>
        <v>5505.3599999999851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287</v>
      </c>
      <c r="B201" s="341" t="s">
        <v>287</v>
      </c>
      <c r="C201" s="309">
        <v>46130</v>
      </c>
      <c r="D201" s="310" t="s">
        <v>331</v>
      </c>
      <c r="E201" s="342">
        <v>578.57000000000005</v>
      </c>
      <c r="F201" s="342">
        <v>578.57000000000005</v>
      </c>
      <c r="G201" s="344">
        <f t="shared" si="3"/>
        <v>5519.1999999999853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2</v>
      </c>
      <c r="C202" s="309">
        <v>46129</v>
      </c>
      <c r="D202" s="310" t="s">
        <v>324</v>
      </c>
      <c r="E202" s="342">
        <v>12.84</v>
      </c>
      <c r="F202" s="342"/>
      <c r="G202" s="344">
        <f t="shared" si="3"/>
        <v>5519.1999999999853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2</v>
      </c>
      <c r="C203" s="309">
        <v>46129</v>
      </c>
      <c r="D203" s="310" t="s">
        <v>332</v>
      </c>
      <c r="E203" s="342">
        <v>59.71</v>
      </c>
      <c r="F203" s="342"/>
      <c r="G203" s="344">
        <f t="shared" si="3"/>
        <v>5532.0399999999854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294</v>
      </c>
      <c r="B204" s="341">
        <v>21</v>
      </c>
      <c r="C204" s="309">
        <v>46129</v>
      </c>
      <c r="D204" s="310" t="s">
        <v>194</v>
      </c>
      <c r="E204" s="342">
        <v>75.599999999999994</v>
      </c>
      <c r="F204" s="342"/>
      <c r="G204" s="344">
        <f t="shared" si="3"/>
        <v>5591.7499999999854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294</v>
      </c>
      <c r="B205" s="341">
        <v>43</v>
      </c>
      <c r="C205" s="309">
        <v>46129</v>
      </c>
      <c r="D205" s="310" t="s">
        <v>333</v>
      </c>
      <c r="E205" s="342">
        <v>22.35</v>
      </c>
      <c r="F205" s="342"/>
      <c r="G205" s="344">
        <f t="shared" si="3"/>
        <v>5667.3499999999858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294</v>
      </c>
      <c r="B206" s="341">
        <v>42</v>
      </c>
      <c r="C206" s="309">
        <v>46129</v>
      </c>
      <c r="D206" s="310" t="s">
        <v>333</v>
      </c>
      <c r="E206" s="342">
        <v>37.25</v>
      </c>
      <c r="F206" s="342"/>
      <c r="G206" s="344">
        <f t="shared" si="3"/>
        <v>5689.6999999999862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8</v>
      </c>
      <c r="C207" s="309">
        <v>46129</v>
      </c>
      <c r="D207" s="310" t="s">
        <v>319</v>
      </c>
      <c r="E207" s="342">
        <v>35.119999999999997</v>
      </c>
      <c r="F207" s="342"/>
      <c r="G207" s="344">
        <f t="shared" si="3"/>
        <v>5726.9499999999862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3</v>
      </c>
      <c r="C208" s="309">
        <v>46129</v>
      </c>
      <c r="D208" s="310" t="s">
        <v>296</v>
      </c>
      <c r="E208" s="342">
        <v>8.7200000000000006</v>
      </c>
      <c r="F208" s="342"/>
      <c r="G208" s="344">
        <f t="shared" si="3"/>
        <v>5762.0699999999861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2</v>
      </c>
      <c r="C209" s="309">
        <v>46129</v>
      </c>
      <c r="D209" s="310" t="s">
        <v>334</v>
      </c>
      <c r="E209" s="342">
        <v>13.21</v>
      </c>
      <c r="F209" s="342"/>
      <c r="G209" s="344">
        <f t="shared" si="3"/>
        <v>5770.7899999999863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294</v>
      </c>
      <c r="B210" s="341">
        <v>17</v>
      </c>
      <c r="C210" s="309">
        <v>46129</v>
      </c>
      <c r="D210" s="310" t="s">
        <v>188</v>
      </c>
      <c r="E210" s="342">
        <v>42.65</v>
      </c>
      <c r="F210" s="342"/>
      <c r="G210" s="344">
        <f t="shared" si="3"/>
        <v>5783.9999999999864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335</v>
      </c>
      <c r="B211" s="341" t="s">
        <v>335</v>
      </c>
      <c r="C211" s="309">
        <v>46129</v>
      </c>
      <c r="D211" s="310" t="s">
        <v>336</v>
      </c>
      <c r="E211" s="342">
        <v>130.31</v>
      </c>
      <c r="F211" s="342"/>
      <c r="G211" s="344">
        <f t="shared" si="3"/>
        <v>5826.649999999986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294</v>
      </c>
      <c r="B212" s="341">
        <v>15</v>
      </c>
      <c r="C212" s="309">
        <v>46129</v>
      </c>
      <c r="D212" s="310" t="s">
        <v>185</v>
      </c>
      <c r="E212" s="342">
        <v>131.22999999999999</v>
      </c>
      <c r="F212" s="342"/>
      <c r="G212" s="344">
        <f t="shared" si="3"/>
        <v>5956.9599999999864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6</v>
      </c>
      <c r="C213" s="309">
        <v>46129</v>
      </c>
      <c r="D213" s="310" t="s">
        <v>337</v>
      </c>
      <c r="E213" s="342">
        <v>210</v>
      </c>
      <c r="F213" s="342"/>
      <c r="G213" s="344">
        <f t="shared" si="3"/>
        <v>6088.189999999986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294</v>
      </c>
      <c r="B214" s="341">
        <v>23</v>
      </c>
      <c r="C214" s="309">
        <v>46129</v>
      </c>
      <c r="D214" s="310" t="s">
        <v>63</v>
      </c>
      <c r="E214" s="342">
        <v>529.46</v>
      </c>
      <c r="F214" s="342"/>
      <c r="G214" s="344">
        <f t="shared" si="3"/>
        <v>6298.189999999986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7</v>
      </c>
      <c r="C215" s="309">
        <v>46129</v>
      </c>
      <c r="D215" s="310" t="s">
        <v>338</v>
      </c>
      <c r="E215" s="342">
        <v>32.78</v>
      </c>
      <c r="F215" s="342"/>
      <c r="G215" s="344">
        <f t="shared" si="3"/>
        <v>6827.649999999986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4</v>
      </c>
      <c r="C216" s="309">
        <v>46128</v>
      </c>
      <c r="D216" s="310" t="s">
        <v>310</v>
      </c>
      <c r="E216" s="342">
        <v>44.41</v>
      </c>
      <c r="F216" s="342"/>
      <c r="G216" s="344">
        <f t="shared" si="3"/>
        <v>6860.4299999999857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294</v>
      </c>
      <c r="B217" s="341">
        <v>16</v>
      </c>
      <c r="C217" s="309">
        <v>46128</v>
      </c>
      <c r="D217" s="310" t="s">
        <v>339</v>
      </c>
      <c r="E217" s="342">
        <v>15</v>
      </c>
      <c r="F217" s="342"/>
      <c r="G217" s="344">
        <f t="shared" si="3"/>
        <v>6904.8399999999856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2</v>
      </c>
      <c r="C218" s="309">
        <v>46128</v>
      </c>
      <c r="D218" s="310" t="s">
        <v>301</v>
      </c>
      <c r="E218" s="342">
        <v>41.95</v>
      </c>
      <c r="F218" s="342"/>
      <c r="G218" s="344">
        <f t="shared" si="3"/>
        <v>6919.8399999999856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5</v>
      </c>
      <c r="C219" s="309">
        <v>46128</v>
      </c>
      <c r="D219" s="310" t="s">
        <v>340</v>
      </c>
      <c r="E219" s="342">
        <v>21.3</v>
      </c>
      <c r="F219" s="342"/>
      <c r="G219" s="344">
        <f t="shared" si="3"/>
        <v>6961.7899999999854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4</v>
      </c>
      <c r="C220" s="309">
        <v>46128</v>
      </c>
      <c r="D220" s="310" t="s">
        <v>296</v>
      </c>
      <c r="E220" s="342">
        <v>70.03</v>
      </c>
      <c r="F220" s="342"/>
      <c r="G220" s="344">
        <f t="shared" si="3"/>
        <v>6983.0899999999856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46128</v>
      </c>
      <c r="D221" s="310" t="s">
        <v>296</v>
      </c>
      <c r="E221" s="342">
        <v>11.48</v>
      </c>
      <c r="F221" s="342"/>
      <c r="G221" s="344">
        <f t="shared" si="3"/>
        <v>7053.1199999999853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6</v>
      </c>
      <c r="C222" s="309">
        <v>46128</v>
      </c>
      <c r="D222" s="310" t="s">
        <v>341</v>
      </c>
      <c r="E222" s="342">
        <v>26.61</v>
      </c>
      <c r="F222" s="342"/>
      <c r="G222" s="344">
        <f t="shared" si="3"/>
        <v>7064.5999999999849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6</v>
      </c>
      <c r="C223" s="309">
        <v>46128</v>
      </c>
      <c r="D223" s="310" t="s">
        <v>342</v>
      </c>
      <c r="E223" s="342">
        <v>42.59</v>
      </c>
      <c r="F223" s="342"/>
      <c r="G223" s="344">
        <f t="shared" si="3"/>
        <v>7091.2099999999846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6</v>
      </c>
      <c r="C224" s="309">
        <v>46128</v>
      </c>
      <c r="D224" s="310" t="s">
        <v>300</v>
      </c>
      <c r="E224" s="342">
        <v>20.58</v>
      </c>
      <c r="F224" s="342"/>
      <c r="G224" s="344">
        <f t="shared" si="3"/>
        <v>7133.7999999999847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294</v>
      </c>
      <c r="B225" s="341">
        <v>11</v>
      </c>
      <c r="C225" s="309">
        <v>46128</v>
      </c>
      <c r="D225" s="310" t="s">
        <v>178</v>
      </c>
      <c r="E225" s="342">
        <v>267.91000000000003</v>
      </c>
      <c r="F225" s="342"/>
      <c r="G225" s="344">
        <f t="shared" si="3"/>
        <v>7154.3799999999846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291</v>
      </c>
      <c r="B226" s="341">
        <v>41</v>
      </c>
      <c r="C226" s="309">
        <v>46128</v>
      </c>
      <c r="D226" s="310" t="s">
        <v>299</v>
      </c>
      <c r="E226" s="342"/>
      <c r="F226" s="342">
        <v>300</v>
      </c>
      <c r="G226" s="344">
        <f t="shared" si="3"/>
        <v>7422.2899999999845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291</v>
      </c>
      <c r="B227" s="341">
        <v>39</v>
      </c>
      <c r="C227" s="309">
        <v>46128</v>
      </c>
      <c r="D227" s="310" t="s">
        <v>292</v>
      </c>
      <c r="E227" s="342"/>
      <c r="F227" s="342">
        <v>2763.78</v>
      </c>
      <c r="G227" s="344">
        <f t="shared" si="3"/>
        <v>7122.2899999999845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287</v>
      </c>
      <c r="B228" s="341" t="s">
        <v>287</v>
      </c>
      <c r="C228" s="309">
        <v>46127</v>
      </c>
      <c r="D228" s="310" t="s">
        <v>343</v>
      </c>
      <c r="E228" s="342">
        <v>93.71</v>
      </c>
      <c r="F228" s="342">
        <v>93.71</v>
      </c>
      <c r="G228" s="344">
        <f t="shared" si="3"/>
        <v>4358.5099999999848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6</v>
      </c>
      <c r="C229" s="309">
        <v>46127</v>
      </c>
      <c r="D229" s="310" t="s">
        <v>344</v>
      </c>
      <c r="E229" s="342">
        <v>27</v>
      </c>
      <c r="F229" s="342"/>
      <c r="G229" s="344">
        <f t="shared" si="3"/>
        <v>4358.5099999999848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291</v>
      </c>
      <c r="B230" s="341">
        <v>38</v>
      </c>
      <c r="C230" s="309">
        <v>46127</v>
      </c>
      <c r="D230" s="310" t="s">
        <v>293</v>
      </c>
      <c r="E230" s="342"/>
      <c r="F230" s="342">
        <v>4597.82</v>
      </c>
      <c r="G230" s="344">
        <f t="shared" si="3"/>
        <v>4385.5099999999848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2</v>
      </c>
      <c r="C231" s="309">
        <v>46127</v>
      </c>
      <c r="D231" s="310" t="s">
        <v>296</v>
      </c>
      <c r="E231" s="342">
        <v>14.67</v>
      </c>
      <c r="F231" s="342"/>
      <c r="G231" s="344">
        <f t="shared" si="3"/>
        <v>-212.31000000001481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2</v>
      </c>
      <c r="C232" s="309">
        <v>46127</v>
      </c>
      <c r="D232" s="310" t="s">
        <v>345</v>
      </c>
      <c r="E232" s="342">
        <v>102.2</v>
      </c>
      <c r="F232" s="342"/>
      <c r="G232" s="344">
        <f t="shared" si="3"/>
        <v>-197.64000000001482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8</v>
      </c>
      <c r="C233" s="309">
        <v>46126</v>
      </c>
      <c r="D233" s="310" t="s">
        <v>319</v>
      </c>
      <c r="E233" s="342">
        <v>15.53</v>
      </c>
      <c r="F233" s="342"/>
      <c r="G233" s="344">
        <f t="shared" si="3"/>
        <v>-95.440000000014805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294</v>
      </c>
      <c r="B234" s="341">
        <v>24</v>
      </c>
      <c r="C234" s="309">
        <v>46126</v>
      </c>
      <c r="D234" s="310" t="s">
        <v>861</v>
      </c>
      <c r="E234" s="342">
        <v>105.33</v>
      </c>
      <c r="F234" s="342"/>
      <c r="G234" s="344">
        <f t="shared" si="3"/>
        <v>-79.910000000014804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2</v>
      </c>
      <c r="C235" s="309">
        <v>46125</v>
      </c>
      <c r="D235" s="310" t="s">
        <v>346</v>
      </c>
      <c r="E235" s="342">
        <v>11.64</v>
      </c>
      <c r="F235" s="342"/>
      <c r="G235" s="344">
        <f t="shared" si="3"/>
        <v>25.419999999985201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1</v>
      </c>
      <c r="C236" s="309">
        <v>46125</v>
      </c>
      <c r="D236" s="310" t="s">
        <v>306</v>
      </c>
      <c r="E236" s="342">
        <v>50.71</v>
      </c>
      <c r="F236" s="342"/>
      <c r="G236" s="344">
        <f t="shared" si="3"/>
        <v>37.059999999985202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2</v>
      </c>
      <c r="C237" s="309">
        <v>46125</v>
      </c>
      <c r="D237" s="310" t="s">
        <v>334</v>
      </c>
      <c r="E237" s="342">
        <v>11.06</v>
      </c>
      <c r="F237" s="342"/>
      <c r="G237" s="344">
        <f t="shared" si="3"/>
        <v>87.769999999985203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4</v>
      </c>
      <c r="C238" s="309">
        <v>46125</v>
      </c>
      <c r="D238" s="310" t="s">
        <v>295</v>
      </c>
      <c r="E238" s="342">
        <v>35.979999999999997</v>
      </c>
      <c r="F238" s="342"/>
      <c r="G238" s="344">
        <f t="shared" si="3"/>
        <v>98.829999999985205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8</v>
      </c>
      <c r="C239" s="309">
        <v>46125</v>
      </c>
      <c r="D239" s="310" t="s">
        <v>347</v>
      </c>
      <c r="E239" s="342">
        <v>7.83</v>
      </c>
      <c r="F239" s="342"/>
      <c r="G239" s="344">
        <f t="shared" si="3"/>
        <v>134.80999999998519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3</v>
      </c>
      <c r="C240" s="309">
        <v>46125</v>
      </c>
      <c r="D240" s="310" t="s">
        <v>348</v>
      </c>
      <c r="E240" s="342">
        <v>4.1900000000000004</v>
      </c>
      <c r="F240" s="342"/>
      <c r="G240" s="344">
        <f t="shared" si="3"/>
        <v>142.63999999998521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8</v>
      </c>
      <c r="C241" s="309">
        <v>46125</v>
      </c>
      <c r="D241" s="310" t="s">
        <v>349</v>
      </c>
      <c r="E241" s="342">
        <v>39.25</v>
      </c>
      <c r="F241" s="342"/>
      <c r="G241" s="344">
        <f t="shared" si="3"/>
        <v>146.8299999999852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287</v>
      </c>
      <c r="B242" s="341" t="s">
        <v>287</v>
      </c>
      <c r="C242" s="309">
        <v>46125</v>
      </c>
      <c r="D242" s="310" t="s">
        <v>350</v>
      </c>
      <c r="E242" s="342">
        <v>318.36</v>
      </c>
      <c r="F242" s="342">
        <v>318.36</v>
      </c>
      <c r="G242" s="344">
        <f t="shared" si="3"/>
        <v>186.0799999999852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294</v>
      </c>
      <c r="B243" s="341">
        <v>19</v>
      </c>
      <c r="C243" s="309">
        <v>46125</v>
      </c>
      <c r="D243" s="310" t="s">
        <v>191</v>
      </c>
      <c r="E243" s="342">
        <v>200</v>
      </c>
      <c r="F243" s="342"/>
      <c r="G243" s="344">
        <f t="shared" si="3"/>
        <v>186.0799999999852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1</v>
      </c>
      <c r="C244" s="309">
        <v>46124</v>
      </c>
      <c r="D244" s="310" t="s">
        <v>304</v>
      </c>
      <c r="E244" s="342">
        <v>136.05000000000001</v>
      </c>
      <c r="F244" s="342"/>
      <c r="G244" s="344">
        <f t="shared" si="3"/>
        <v>386.0799999999852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3</v>
      </c>
      <c r="C245" s="309">
        <v>46124</v>
      </c>
      <c r="D245" s="310" t="s">
        <v>348</v>
      </c>
      <c r="E245" s="342">
        <v>13.09</v>
      </c>
      <c r="F245" s="342"/>
      <c r="G245" s="344">
        <f t="shared" si="3"/>
        <v>522.12999999998522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8</v>
      </c>
      <c r="C246" s="309">
        <v>46124</v>
      </c>
      <c r="D246" s="310" t="s">
        <v>319</v>
      </c>
      <c r="E246" s="342">
        <v>24.47</v>
      </c>
      <c r="F246" s="342"/>
      <c r="G246" s="344">
        <f t="shared" si="3"/>
        <v>535.21999999998525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8</v>
      </c>
      <c r="C247" s="309">
        <v>46124</v>
      </c>
      <c r="D247" s="310" t="s">
        <v>319</v>
      </c>
      <c r="E247" s="342">
        <v>14.29</v>
      </c>
      <c r="F247" s="342"/>
      <c r="G247" s="344">
        <f t="shared" si="3"/>
        <v>559.68999999998528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294</v>
      </c>
      <c r="B248" s="341">
        <v>22</v>
      </c>
      <c r="C248" s="309">
        <v>46124</v>
      </c>
      <c r="D248" s="310" t="s">
        <v>835</v>
      </c>
      <c r="E248" s="342">
        <v>9.57</v>
      </c>
      <c r="F248" s="342"/>
      <c r="G248" s="344">
        <f t="shared" si="3"/>
        <v>573.97999999998524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3</v>
      </c>
      <c r="C249" s="309">
        <v>46124</v>
      </c>
      <c r="D249" s="310" t="s">
        <v>351</v>
      </c>
      <c r="E249" s="342">
        <v>25</v>
      </c>
      <c r="F249" s="342"/>
      <c r="G249" s="344">
        <f t="shared" si="3"/>
        <v>583.54999999998529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22</v>
      </c>
      <c r="C250" s="309">
        <v>46123</v>
      </c>
      <c r="D250" s="310" t="s">
        <v>352</v>
      </c>
      <c r="E250" s="342">
        <v>19.16</v>
      </c>
      <c r="F250" s="342"/>
      <c r="G250" s="344">
        <f t="shared" si="3"/>
        <v>608.54999999998529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46123</v>
      </c>
      <c r="D251" s="310" t="s">
        <v>301</v>
      </c>
      <c r="E251" s="342">
        <v>20.91</v>
      </c>
      <c r="F251" s="342"/>
      <c r="G251" s="344">
        <f t="shared" si="3"/>
        <v>627.70999999998526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2</v>
      </c>
      <c r="C252" s="309">
        <v>46123</v>
      </c>
      <c r="D252" s="310" t="s">
        <v>296</v>
      </c>
      <c r="E252" s="342">
        <v>12.44</v>
      </c>
      <c r="F252" s="342"/>
      <c r="G252" s="344">
        <f t="shared" si="3"/>
        <v>648.61999999998523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2</v>
      </c>
      <c r="C253" s="309">
        <v>46123</v>
      </c>
      <c r="D253" s="310" t="s">
        <v>353</v>
      </c>
      <c r="E253" s="342">
        <v>41.34</v>
      </c>
      <c r="F253" s="342"/>
      <c r="G253" s="344">
        <f t="shared" si="3"/>
        <v>661.05999999998528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6</v>
      </c>
      <c r="C254" s="309">
        <v>46122</v>
      </c>
      <c r="D254" s="310" t="s">
        <v>446</v>
      </c>
      <c r="E254" s="342">
        <v>-0.04</v>
      </c>
      <c r="F254" s="342"/>
      <c r="G254" s="344">
        <f t="shared" si="3"/>
        <v>702.39999999998531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5</v>
      </c>
      <c r="C255" s="309">
        <v>46122</v>
      </c>
      <c r="D255" s="310" t="s">
        <v>354</v>
      </c>
      <c r="E255" s="342">
        <v>372</v>
      </c>
      <c r="F255" s="342"/>
      <c r="G255" s="344">
        <f t="shared" si="3"/>
        <v>702.35999999998535</v>
      </c>
      <c r="H255" s="345" t="s">
        <v>298</v>
      </c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2</v>
      </c>
      <c r="C256" s="309">
        <v>46122</v>
      </c>
      <c r="D256" s="310" t="s">
        <v>355</v>
      </c>
      <c r="E256" s="342">
        <v>15.22</v>
      </c>
      <c r="F256" s="342"/>
      <c r="G256" s="344">
        <f t="shared" si="3"/>
        <v>1074.3599999999853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3</v>
      </c>
      <c r="C257" s="309">
        <v>46122</v>
      </c>
      <c r="D257" s="310" t="s">
        <v>296</v>
      </c>
      <c r="E257" s="342">
        <v>9.5500000000000007</v>
      </c>
      <c r="F257" s="342"/>
      <c r="G257" s="344">
        <f t="shared" si="3"/>
        <v>1089.5799999999854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8</v>
      </c>
      <c r="C258" s="309">
        <v>46122</v>
      </c>
      <c r="D258" s="310" t="s">
        <v>356</v>
      </c>
      <c r="E258" s="342">
        <v>52.65</v>
      </c>
      <c r="F258" s="342"/>
      <c r="G258" s="344">
        <f t="shared" si="3"/>
        <v>1099.1299999999853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1</v>
      </c>
      <c r="C259" s="309">
        <v>46122</v>
      </c>
      <c r="D259" s="310" t="s">
        <v>311</v>
      </c>
      <c r="E259" s="342">
        <v>68.989999999999995</v>
      </c>
      <c r="F259" s="342"/>
      <c r="G259" s="344">
        <f t="shared" si="3"/>
        <v>1151.7799999999854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2</v>
      </c>
      <c r="C260" s="309">
        <v>46122</v>
      </c>
      <c r="D260" s="310" t="s">
        <v>324</v>
      </c>
      <c r="E260" s="342">
        <v>17.37</v>
      </c>
      <c r="F260" s="342"/>
      <c r="G260" s="344">
        <f t="shared" si="3"/>
        <v>1220.7699999999854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8</v>
      </c>
      <c r="C261" s="309">
        <v>46121</v>
      </c>
      <c r="D261" s="310" t="s">
        <v>357</v>
      </c>
      <c r="E261" s="342">
        <v>64.42</v>
      </c>
      <c r="F261" s="342"/>
      <c r="G261" s="344">
        <f t="shared" si="3"/>
        <v>1238.1399999999853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2</v>
      </c>
      <c r="C262" s="309">
        <v>46121</v>
      </c>
      <c r="D262" s="310" t="s">
        <v>358</v>
      </c>
      <c r="E262" s="342">
        <v>9.4700000000000006</v>
      </c>
      <c r="F262" s="342"/>
      <c r="G262" s="344">
        <f t="shared" si="3"/>
        <v>1302.5599999999854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5</v>
      </c>
      <c r="C263" s="309">
        <v>46121</v>
      </c>
      <c r="D263" s="310" t="s">
        <v>855</v>
      </c>
      <c r="E263" s="342">
        <v>10.68</v>
      </c>
      <c r="F263" s="342"/>
      <c r="G263" s="344">
        <f t="shared" si="3"/>
        <v>1312.0299999999854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7</v>
      </c>
      <c r="C264" s="309">
        <v>46121</v>
      </c>
      <c r="D264" s="310" t="s">
        <v>359</v>
      </c>
      <c r="E264" s="342">
        <v>68.010000000000005</v>
      </c>
      <c r="F264" s="342"/>
      <c r="G264" s="344">
        <f t="shared" si="3"/>
        <v>1322.7099999999855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4</v>
      </c>
      <c r="C265" s="309">
        <v>46121</v>
      </c>
      <c r="D265" s="310" t="s">
        <v>310</v>
      </c>
      <c r="E265" s="342">
        <v>40.85</v>
      </c>
      <c r="F265" s="342"/>
      <c r="G265" s="344">
        <f t="shared" si="3"/>
        <v>1390.7199999999855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6</v>
      </c>
      <c r="C266" s="309">
        <v>46121</v>
      </c>
      <c r="D266" s="310" t="s">
        <v>360</v>
      </c>
      <c r="E266" s="342">
        <v>25</v>
      </c>
      <c r="F266" s="342"/>
      <c r="G266" s="344">
        <f t="shared" si="3"/>
        <v>1431.5699999999854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294</v>
      </c>
      <c r="B267" s="341">
        <v>18</v>
      </c>
      <c r="C267" s="309">
        <v>46120</v>
      </c>
      <c r="D267" s="310" t="s">
        <v>361</v>
      </c>
      <c r="E267" s="342">
        <v>400</v>
      </c>
      <c r="F267" s="342"/>
      <c r="G267" s="344">
        <f t="shared" si="3"/>
        <v>1456.5699999999854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335</v>
      </c>
      <c r="B268" s="341" t="s">
        <v>335</v>
      </c>
      <c r="C268" s="309">
        <v>46120</v>
      </c>
      <c r="D268" s="310" t="s">
        <v>447</v>
      </c>
      <c r="E268" s="342">
        <v>44.96</v>
      </c>
      <c r="F268" s="342"/>
      <c r="G268" s="344">
        <f t="shared" si="3"/>
        <v>1856.5699999999854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294</v>
      </c>
      <c r="B269" s="341">
        <v>13</v>
      </c>
      <c r="C269" s="309">
        <v>46120</v>
      </c>
      <c r="D269" s="310" t="s">
        <v>182</v>
      </c>
      <c r="E269" s="342">
        <v>104.98</v>
      </c>
      <c r="F269" s="342"/>
      <c r="G269" s="344">
        <f t="shared" si="3"/>
        <v>1901.5299999999854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2</v>
      </c>
      <c r="C270" s="309">
        <v>46120</v>
      </c>
      <c r="D270" s="310" t="s">
        <v>296</v>
      </c>
      <c r="E270" s="342">
        <v>13.8</v>
      </c>
      <c r="F270" s="342"/>
      <c r="G270" s="344">
        <f t="shared" si="3"/>
        <v>2006.5099999999854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4</v>
      </c>
      <c r="C271" s="309">
        <v>46120</v>
      </c>
      <c r="D271" s="310" t="s">
        <v>295</v>
      </c>
      <c r="E271" s="342">
        <v>37.92</v>
      </c>
      <c r="F271" s="342"/>
      <c r="G271" s="344">
        <f t="shared" si="3"/>
        <v>2020.3099999999854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6</v>
      </c>
      <c r="C272" s="309">
        <v>46120</v>
      </c>
      <c r="D272" s="310" t="s">
        <v>300</v>
      </c>
      <c r="E272" s="342">
        <v>56.68</v>
      </c>
      <c r="F272" s="342"/>
      <c r="G272" s="344">
        <f t="shared" si="3"/>
        <v>2058.2299999999855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6</v>
      </c>
      <c r="C273" s="309">
        <v>46120</v>
      </c>
      <c r="D273" s="310" t="s">
        <v>362</v>
      </c>
      <c r="E273" s="342">
        <v>29.26</v>
      </c>
      <c r="F273" s="342"/>
      <c r="G273" s="344">
        <f t="shared" si="3"/>
        <v>2114.9099999999853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294</v>
      </c>
      <c r="B274" s="341">
        <v>9</v>
      </c>
      <c r="C274" s="309">
        <v>46119</v>
      </c>
      <c r="D274" s="310" t="s">
        <v>58</v>
      </c>
      <c r="E274" s="342">
        <v>1281.53</v>
      </c>
      <c r="F274" s="342"/>
      <c r="G274" s="344">
        <f t="shared" si="3"/>
        <v>2144.1699999999855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4</v>
      </c>
      <c r="C275" s="309">
        <v>46119</v>
      </c>
      <c r="D275" s="310" t="s">
        <v>363</v>
      </c>
      <c r="E275" s="342">
        <v>25.84</v>
      </c>
      <c r="F275" s="342"/>
      <c r="G275" s="344">
        <f t="shared" si="3"/>
        <v>3425.6999999999853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8</v>
      </c>
      <c r="C276" s="309">
        <v>46119</v>
      </c>
      <c r="D276" s="310" t="s">
        <v>319</v>
      </c>
      <c r="E276" s="342">
        <v>12.05</v>
      </c>
      <c r="F276" s="342"/>
      <c r="G276" s="344">
        <f t="shared" si="3"/>
        <v>3451.5399999999854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4</v>
      </c>
      <c r="C277" s="309">
        <v>46119</v>
      </c>
      <c r="D277" s="310" t="s">
        <v>334</v>
      </c>
      <c r="E277" s="342">
        <v>82.04</v>
      </c>
      <c r="F277" s="342"/>
      <c r="G277" s="344">
        <f t="shared" si="3"/>
        <v>3463.5899999999856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2</v>
      </c>
      <c r="C278" s="309">
        <v>46119</v>
      </c>
      <c r="D278" s="310" t="s">
        <v>364</v>
      </c>
      <c r="E278" s="342">
        <v>22.92</v>
      </c>
      <c r="F278" s="342"/>
      <c r="G278" s="344">
        <f t="shared" si="3"/>
        <v>3545.6299999999856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5</v>
      </c>
      <c r="C279" s="309">
        <v>46118</v>
      </c>
      <c r="D279" s="310" t="s">
        <v>365</v>
      </c>
      <c r="E279" s="342">
        <v>400</v>
      </c>
      <c r="F279" s="342"/>
      <c r="G279" s="344">
        <f t="shared" si="3"/>
        <v>3568.5499999999856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294</v>
      </c>
      <c r="B280" s="341">
        <v>14</v>
      </c>
      <c r="C280" s="309">
        <v>46118</v>
      </c>
      <c r="D280" s="310" t="s">
        <v>366</v>
      </c>
      <c r="E280" s="342">
        <v>66.67</v>
      </c>
      <c r="F280" s="342"/>
      <c r="G280" s="344">
        <f t="shared" si="3"/>
        <v>3968.5499999999856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14</v>
      </c>
      <c r="C281" s="309">
        <v>46118</v>
      </c>
      <c r="D281" s="310" t="s">
        <v>367</v>
      </c>
      <c r="E281" s="342">
        <v>70.25</v>
      </c>
      <c r="F281" s="342"/>
      <c r="G281" s="344">
        <f t="shared" si="3"/>
        <v>4035.2199999999857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1</v>
      </c>
      <c r="C282" s="309">
        <v>46117</v>
      </c>
      <c r="D282" s="310" t="s">
        <v>368</v>
      </c>
      <c r="E282" s="342">
        <v>25.6</v>
      </c>
      <c r="F282" s="342"/>
      <c r="G282" s="344">
        <f t="shared" si="3"/>
        <v>4105.4699999999857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8</v>
      </c>
      <c r="C283" s="309">
        <v>46117</v>
      </c>
      <c r="D283" s="310" t="s">
        <v>319</v>
      </c>
      <c r="E283" s="342">
        <v>8.56</v>
      </c>
      <c r="F283" s="342"/>
      <c r="G283" s="344">
        <f t="shared" si="3"/>
        <v>4131.0699999999861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6</v>
      </c>
      <c r="C284" s="309">
        <v>46117</v>
      </c>
      <c r="D284" s="310" t="s">
        <v>369</v>
      </c>
      <c r="E284" s="342">
        <v>301.67</v>
      </c>
      <c r="F284" s="342"/>
      <c r="G284" s="344">
        <f t="shared" si="3"/>
        <v>4139.6299999999865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1</v>
      </c>
      <c r="C285" s="309">
        <v>46116</v>
      </c>
      <c r="D285" s="310" t="s">
        <v>306</v>
      </c>
      <c r="E285" s="342">
        <v>176.85</v>
      </c>
      <c r="F285" s="342"/>
      <c r="G285" s="344">
        <f t="shared" si="3"/>
        <v>4441.2999999999865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1</v>
      </c>
      <c r="C286" s="309">
        <v>46116</v>
      </c>
      <c r="D286" s="310" t="s">
        <v>311</v>
      </c>
      <c r="E286" s="342">
        <v>139.34</v>
      </c>
      <c r="F286" s="342"/>
      <c r="G286" s="344">
        <f t="shared" si="3"/>
        <v>4618.1499999999869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294</v>
      </c>
      <c r="B287" s="341">
        <v>17</v>
      </c>
      <c r="C287" s="309">
        <v>46116</v>
      </c>
      <c r="D287" s="310" t="s">
        <v>370</v>
      </c>
      <c r="E287" s="342">
        <v>99</v>
      </c>
      <c r="F287" s="342"/>
      <c r="G287" s="344">
        <f t="shared" si="3"/>
        <v>4757.489999999987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2</v>
      </c>
      <c r="C288" s="309">
        <v>46116</v>
      </c>
      <c r="D288" s="310" t="s">
        <v>371</v>
      </c>
      <c r="E288" s="342">
        <v>34</v>
      </c>
      <c r="F288" s="342"/>
      <c r="G288" s="344">
        <f t="shared" si="3"/>
        <v>4856.489999999987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3</v>
      </c>
      <c r="C289" s="309">
        <v>46116</v>
      </c>
      <c r="D289" s="310" t="s">
        <v>348</v>
      </c>
      <c r="E289" s="342">
        <v>10.24</v>
      </c>
      <c r="F289" s="342"/>
      <c r="G289" s="344">
        <f t="shared" si="3"/>
        <v>4890.489999999987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7</v>
      </c>
      <c r="C290" s="309">
        <v>46115</v>
      </c>
      <c r="D290" s="310" t="s">
        <v>372</v>
      </c>
      <c r="E290" s="342">
        <v>100</v>
      </c>
      <c r="F290" s="342"/>
      <c r="G290" s="344">
        <f t="shared" si="3"/>
        <v>4900.7299999999868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6</v>
      </c>
      <c r="C291" s="309">
        <v>46115</v>
      </c>
      <c r="D291" s="310" t="s">
        <v>300</v>
      </c>
      <c r="E291" s="342">
        <v>7.68</v>
      </c>
      <c r="F291" s="342"/>
      <c r="G291" s="344">
        <f t="shared" si="3"/>
        <v>5000.7299999999868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2</v>
      </c>
      <c r="C292" s="309">
        <v>46115</v>
      </c>
      <c r="D292" s="310" t="s">
        <v>296</v>
      </c>
      <c r="E292" s="342">
        <v>8.7200000000000006</v>
      </c>
      <c r="F292" s="342"/>
      <c r="G292" s="344">
        <f t="shared" si="3"/>
        <v>5008.4099999999871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8</v>
      </c>
      <c r="C293" s="309">
        <v>46114</v>
      </c>
      <c r="D293" s="310" t="s">
        <v>373</v>
      </c>
      <c r="E293" s="342">
        <v>81.739999999999995</v>
      </c>
      <c r="F293" s="342"/>
      <c r="G293" s="344">
        <f t="shared" si="3"/>
        <v>5017.1299999999874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284</v>
      </c>
      <c r="B294" s="341">
        <v>36</v>
      </c>
      <c r="C294" s="309">
        <v>46114</v>
      </c>
      <c r="D294" s="310" t="s">
        <v>374</v>
      </c>
      <c r="E294" s="342">
        <v>50</v>
      </c>
      <c r="F294" s="342"/>
      <c r="G294" s="344">
        <f t="shared" si="3"/>
        <v>5098.8699999999872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294</v>
      </c>
      <c r="B295" s="341">
        <v>22</v>
      </c>
      <c r="C295" s="309">
        <v>46114</v>
      </c>
      <c r="D295" s="310" t="s">
        <v>375</v>
      </c>
      <c r="E295" s="342">
        <v>6.37</v>
      </c>
      <c r="F295" s="342"/>
      <c r="G295" s="344">
        <f t="shared" si="3"/>
        <v>5148.8699999999872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2</v>
      </c>
      <c r="C296" s="309">
        <v>46114</v>
      </c>
      <c r="D296" s="310" t="s">
        <v>326</v>
      </c>
      <c r="E296" s="342">
        <v>55.22</v>
      </c>
      <c r="F296" s="342"/>
      <c r="G296" s="344">
        <f t="shared" si="3"/>
        <v>5155.239999999987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8</v>
      </c>
      <c r="C297" s="309">
        <v>46114</v>
      </c>
      <c r="D297" s="310" t="s">
        <v>319</v>
      </c>
      <c r="E297" s="342">
        <v>8.5</v>
      </c>
      <c r="F297" s="342"/>
      <c r="G297" s="344">
        <f t="shared" si="3"/>
        <v>5210.4599999999873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4</v>
      </c>
      <c r="C298" s="309">
        <v>46114</v>
      </c>
      <c r="D298" s="310" t="s">
        <v>334</v>
      </c>
      <c r="E298" s="342">
        <v>38.99</v>
      </c>
      <c r="F298" s="342"/>
      <c r="G298" s="344">
        <f t="shared" si="3"/>
        <v>5218.9599999999873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291</v>
      </c>
      <c r="B299" s="341">
        <v>39</v>
      </c>
      <c r="C299" s="309">
        <v>46113</v>
      </c>
      <c r="D299" s="310" t="s">
        <v>292</v>
      </c>
      <c r="E299" s="342"/>
      <c r="F299" s="342">
        <v>2763.78</v>
      </c>
      <c r="G299" s="344">
        <f t="shared" si="3"/>
        <v>5257.9499999999871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4</v>
      </c>
      <c r="C300" s="309">
        <v>46113</v>
      </c>
      <c r="D300" s="310" t="s">
        <v>296</v>
      </c>
      <c r="E300" s="342">
        <v>36.090000000000003</v>
      </c>
      <c r="F300" s="342"/>
      <c r="G300" s="344">
        <f t="shared" si="3"/>
        <v>2494.1699999999869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4</v>
      </c>
      <c r="C301" s="309">
        <v>46113</v>
      </c>
      <c r="D301" s="310" t="s">
        <v>310</v>
      </c>
      <c r="E301" s="342">
        <v>80</v>
      </c>
      <c r="F301" s="342"/>
      <c r="G301" s="344">
        <f t="shared" si="3"/>
        <v>2530.259999999987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7</v>
      </c>
      <c r="C302" s="309">
        <v>46113</v>
      </c>
      <c r="D302" s="310" t="s">
        <v>320</v>
      </c>
      <c r="E302" s="342">
        <v>47.84</v>
      </c>
      <c r="F302" s="342"/>
      <c r="G302" s="344">
        <f t="shared" si="3"/>
        <v>2610.259999999987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7</v>
      </c>
      <c r="C303" s="309">
        <v>46113</v>
      </c>
      <c r="D303" s="310" t="s">
        <v>320</v>
      </c>
      <c r="E303" s="342">
        <v>21.25</v>
      </c>
      <c r="F303" s="342"/>
      <c r="G303" s="344">
        <f t="shared" si="3"/>
        <v>2658.0999999999872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2</v>
      </c>
      <c r="C304" s="309">
        <v>46113</v>
      </c>
      <c r="D304" s="310" t="s">
        <v>376</v>
      </c>
      <c r="E304" s="342">
        <v>42.9</v>
      </c>
      <c r="F304" s="342"/>
      <c r="G304" s="344">
        <f t="shared" si="3"/>
        <v>2679.3499999999872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284</v>
      </c>
      <c r="B305" s="341">
        <v>37</v>
      </c>
      <c r="C305" s="309">
        <v>46112</v>
      </c>
      <c r="D305" s="310" t="s">
        <v>377</v>
      </c>
      <c r="E305" s="342">
        <v>4309.58</v>
      </c>
      <c r="F305" s="342"/>
      <c r="G305" s="344">
        <f t="shared" si="3"/>
        <v>2722.2499999999873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286</v>
      </c>
      <c r="B306" s="341">
        <v>25</v>
      </c>
      <c r="C306" s="309">
        <v>46112</v>
      </c>
      <c r="D306" s="309" t="s">
        <v>204</v>
      </c>
      <c r="E306" s="342">
        <v>350</v>
      </c>
      <c r="F306" s="342"/>
      <c r="G306" s="344">
        <f t="shared" si="3"/>
        <v>7031.8299999999872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286</v>
      </c>
      <c r="B307" s="341">
        <v>26</v>
      </c>
      <c r="C307" s="309">
        <v>46112</v>
      </c>
      <c r="D307" s="309" t="s">
        <v>205</v>
      </c>
      <c r="E307" s="342">
        <v>320</v>
      </c>
      <c r="F307" s="342"/>
      <c r="G307" s="344">
        <f t="shared" si="3"/>
        <v>7381.8299999999872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286</v>
      </c>
      <c r="B308" s="341">
        <v>27</v>
      </c>
      <c r="C308" s="309">
        <v>46112</v>
      </c>
      <c r="D308" s="309" t="s">
        <v>206</v>
      </c>
      <c r="E308" s="342">
        <v>25</v>
      </c>
      <c r="F308" s="342"/>
      <c r="G308" s="344">
        <f t="shared" si="3"/>
        <v>7701.8299999999872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286</v>
      </c>
      <c r="B309" s="341">
        <v>28</v>
      </c>
      <c r="C309" s="309">
        <v>46112</v>
      </c>
      <c r="D309" s="309" t="s">
        <v>207</v>
      </c>
      <c r="E309" s="342">
        <v>25</v>
      </c>
      <c r="F309" s="342"/>
      <c r="G309" s="344">
        <f t="shared" si="3"/>
        <v>7726.8299999999872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286</v>
      </c>
      <c r="B310" s="341">
        <v>29</v>
      </c>
      <c r="C310" s="309">
        <v>46112</v>
      </c>
      <c r="D310" s="309" t="s">
        <v>208</v>
      </c>
      <c r="E310" s="342">
        <v>45</v>
      </c>
      <c r="F310" s="342"/>
      <c r="G310" s="344">
        <f t="shared" si="3"/>
        <v>7751.8299999999872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286</v>
      </c>
      <c r="B311" s="341">
        <v>30</v>
      </c>
      <c r="C311" s="309">
        <v>46112</v>
      </c>
      <c r="D311" s="309" t="s">
        <v>209</v>
      </c>
      <c r="E311" s="342">
        <v>400</v>
      </c>
      <c r="F311" s="342"/>
      <c r="G311" s="344">
        <f t="shared" si="3"/>
        <v>7796.8299999999872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286</v>
      </c>
      <c r="B312" s="341">
        <v>31</v>
      </c>
      <c r="C312" s="309">
        <v>46112</v>
      </c>
      <c r="D312" s="309" t="s">
        <v>210</v>
      </c>
      <c r="E312" s="342">
        <v>375</v>
      </c>
      <c r="F312" s="342"/>
      <c r="G312" s="344">
        <f t="shared" si="3"/>
        <v>8196.8299999999872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286</v>
      </c>
      <c r="B313" s="341">
        <v>32</v>
      </c>
      <c r="C313" s="309">
        <v>46112</v>
      </c>
      <c r="D313" s="309" t="s">
        <v>211</v>
      </c>
      <c r="E313" s="342">
        <v>100</v>
      </c>
      <c r="F313" s="342"/>
      <c r="G313" s="344">
        <f t="shared" si="3"/>
        <v>8571.8299999999872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286</v>
      </c>
      <c r="B314" s="341">
        <v>33</v>
      </c>
      <c r="C314" s="309">
        <v>46112</v>
      </c>
      <c r="D314" s="309" t="s">
        <v>212</v>
      </c>
      <c r="E314" s="342">
        <v>85</v>
      </c>
      <c r="F314" s="342"/>
      <c r="G314" s="344">
        <f t="shared" si="3"/>
        <v>8671.8299999999872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286</v>
      </c>
      <c r="B315" s="341">
        <v>34</v>
      </c>
      <c r="C315" s="309">
        <v>46112</v>
      </c>
      <c r="D315" s="309" t="s">
        <v>213</v>
      </c>
      <c r="E315" s="342">
        <v>230</v>
      </c>
      <c r="F315" s="342"/>
      <c r="G315" s="344">
        <f t="shared" si="3"/>
        <v>8756.8299999999872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286</v>
      </c>
      <c r="B316" s="341">
        <v>35</v>
      </c>
      <c r="C316" s="309">
        <v>46112</v>
      </c>
      <c r="D316" s="309" t="s">
        <v>214</v>
      </c>
      <c r="E316" s="342">
        <v>45</v>
      </c>
      <c r="F316" s="342"/>
      <c r="G316" s="344">
        <f t="shared" si="3"/>
        <v>8986.8299999999872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6</v>
      </c>
      <c r="C317" s="309">
        <v>46112</v>
      </c>
      <c r="D317" s="309" t="s">
        <v>378</v>
      </c>
      <c r="E317" s="342">
        <v>40</v>
      </c>
      <c r="F317" s="342"/>
      <c r="G317" s="344">
        <f t="shared" si="3"/>
        <v>9031.8299999999872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294</v>
      </c>
      <c r="B318" s="341">
        <v>42</v>
      </c>
      <c r="C318" s="309">
        <v>46112</v>
      </c>
      <c r="D318" s="309" t="s">
        <v>200</v>
      </c>
      <c r="E318" s="342">
        <v>59</v>
      </c>
      <c r="F318" s="342"/>
      <c r="G318" s="344">
        <f t="shared" si="3"/>
        <v>9071.8299999999872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294</v>
      </c>
      <c r="B319" s="341">
        <v>43</v>
      </c>
      <c r="C319" s="309">
        <v>46112</v>
      </c>
      <c r="D319" s="309" t="s">
        <v>201</v>
      </c>
      <c r="E319" s="342">
        <v>42.84</v>
      </c>
      <c r="F319" s="342"/>
      <c r="G319" s="344">
        <f t="shared" si="3"/>
        <v>9130.8299999999872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6</v>
      </c>
      <c r="C320" s="309">
        <v>46112</v>
      </c>
      <c r="D320" s="309" t="s">
        <v>300</v>
      </c>
      <c r="E320" s="342">
        <v>57.21</v>
      </c>
      <c r="F320" s="342"/>
      <c r="G320" s="344">
        <f t="shared" si="3"/>
        <v>9173.6699999999873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8</v>
      </c>
      <c r="C321" s="309">
        <v>46112</v>
      </c>
      <c r="D321" s="309" t="s">
        <v>296</v>
      </c>
      <c r="E321" s="342">
        <v>11.18</v>
      </c>
      <c r="F321" s="342"/>
      <c r="G321" s="344">
        <f t="shared" si="3"/>
        <v>9230.8799999999865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294</v>
      </c>
      <c r="B322" s="341">
        <v>10</v>
      </c>
      <c r="C322" s="309">
        <v>46112</v>
      </c>
      <c r="D322" s="309" t="s">
        <v>176</v>
      </c>
      <c r="E322" s="342">
        <v>17.899999999999999</v>
      </c>
      <c r="F322" s="342"/>
      <c r="G322" s="344">
        <f t="shared" si="3"/>
        <v>9242.0599999999868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46111</v>
      </c>
      <c r="D323" s="309" t="s">
        <v>334</v>
      </c>
      <c r="E323" s="342">
        <v>23.83</v>
      </c>
      <c r="F323" s="342"/>
      <c r="G323" s="344">
        <f t="shared" si="3"/>
        <v>9259.9599999999864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291</v>
      </c>
      <c r="B324" s="341">
        <v>38</v>
      </c>
      <c r="C324" s="309">
        <v>46111</v>
      </c>
      <c r="D324" s="310" t="s">
        <v>293</v>
      </c>
      <c r="E324" s="342"/>
      <c r="F324" s="342">
        <v>4278.1400000000003</v>
      </c>
      <c r="G324" s="344">
        <f t="shared" si="3"/>
        <v>9283.7899999999863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3</v>
      </c>
      <c r="C325" s="309">
        <v>46111</v>
      </c>
      <c r="D325" s="310" t="s">
        <v>351</v>
      </c>
      <c r="E325" s="342">
        <v>30</v>
      </c>
      <c r="F325" s="342"/>
      <c r="G325" s="344">
        <f t="shared" si="3"/>
        <v>5005.649999999986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46111</v>
      </c>
      <c r="D326" s="310" t="s">
        <v>300</v>
      </c>
      <c r="E326" s="342">
        <v>15.96</v>
      </c>
      <c r="F326" s="342"/>
      <c r="G326" s="344">
        <f t="shared" si="3"/>
        <v>5035.649999999986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3</v>
      </c>
      <c r="C327" s="309">
        <v>46111</v>
      </c>
      <c r="D327" s="310" t="s">
        <v>379</v>
      </c>
      <c r="E327" s="342">
        <v>18.96</v>
      </c>
      <c r="F327" s="342"/>
      <c r="G327" s="344">
        <f t="shared" si="3"/>
        <v>5051.609999999986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1</v>
      </c>
      <c r="C328" s="309">
        <v>46110</v>
      </c>
      <c r="D328" s="310" t="s">
        <v>311</v>
      </c>
      <c r="E328" s="342">
        <v>144.22</v>
      </c>
      <c r="F328" s="342"/>
      <c r="G328" s="344">
        <f t="shared" si="3"/>
        <v>5070.5699999999861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7</v>
      </c>
      <c r="C329" s="309">
        <v>46110</v>
      </c>
      <c r="D329" s="310" t="s">
        <v>380</v>
      </c>
      <c r="E329" s="342">
        <v>181.04</v>
      </c>
      <c r="F329" s="342"/>
      <c r="G329" s="344">
        <f t="shared" si="3"/>
        <v>5214.7899999999863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6</v>
      </c>
      <c r="C330" s="309">
        <v>46110</v>
      </c>
      <c r="D330" s="310" t="s">
        <v>381</v>
      </c>
      <c r="E330" s="342">
        <v>196.9</v>
      </c>
      <c r="F330" s="342"/>
      <c r="G330" s="344">
        <f t="shared" si="3"/>
        <v>5395.8299999999863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3</v>
      </c>
      <c r="C331" s="309">
        <v>46110</v>
      </c>
      <c r="D331" s="310" t="s">
        <v>382</v>
      </c>
      <c r="E331" s="342">
        <v>7.5</v>
      </c>
      <c r="F331" s="342"/>
      <c r="G331" s="344">
        <f t="shared" si="3"/>
        <v>5592.7299999999859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8</v>
      </c>
      <c r="C332" s="309">
        <v>46109</v>
      </c>
      <c r="D332" s="310" t="s">
        <v>319</v>
      </c>
      <c r="E332" s="342">
        <v>11.7</v>
      </c>
      <c r="F332" s="342"/>
      <c r="G332" s="344">
        <f t="shared" si="3"/>
        <v>5600.2299999999859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2</v>
      </c>
      <c r="C333" s="309">
        <v>46109</v>
      </c>
      <c r="D333" s="310" t="s">
        <v>308</v>
      </c>
      <c r="E333" s="342">
        <v>210.76</v>
      </c>
      <c r="F333" s="342"/>
      <c r="G333" s="344">
        <f t="shared" si="3"/>
        <v>5611.9299999999857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4</v>
      </c>
      <c r="C334" s="309">
        <v>46109</v>
      </c>
      <c r="D334" s="310" t="s">
        <v>310</v>
      </c>
      <c r="E334" s="342">
        <v>46.9</v>
      </c>
      <c r="F334" s="342"/>
      <c r="G334" s="344">
        <f t="shared" si="3"/>
        <v>5822.689999999986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1</v>
      </c>
      <c r="C335" s="309">
        <v>46109</v>
      </c>
      <c r="D335" s="310" t="s">
        <v>329</v>
      </c>
      <c r="E335" s="342">
        <v>179.1</v>
      </c>
      <c r="F335" s="342"/>
      <c r="G335" s="344">
        <f t="shared" si="3"/>
        <v>5869.5899999999856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8</v>
      </c>
      <c r="C336" s="309">
        <v>46109</v>
      </c>
      <c r="D336" s="310" t="s">
        <v>308</v>
      </c>
      <c r="E336" s="342">
        <v>31.97</v>
      </c>
      <c r="F336" s="342"/>
      <c r="G336" s="344">
        <f t="shared" si="3"/>
        <v>6048.689999999986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8</v>
      </c>
      <c r="C337" s="309">
        <v>46109</v>
      </c>
      <c r="D337" s="310" t="s">
        <v>308</v>
      </c>
      <c r="E337" s="342">
        <v>12.19</v>
      </c>
      <c r="F337" s="342"/>
      <c r="G337" s="344">
        <f t="shared" si="3"/>
        <v>6080.6599999999862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291</v>
      </c>
      <c r="B338" s="341">
        <v>41</v>
      </c>
      <c r="C338" s="309">
        <v>46108</v>
      </c>
      <c r="D338" s="310" t="s">
        <v>383</v>
      </c>
      <c r="E338" s="342"/>
      <c r="F338" s="342">
        <v>400</v>
      </c>
      <c r="G338" s="344">
        <f t="shared" si="3"/>
        <v>6092.8499999999858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2</v>
      </c>
      <c r="C339" s="309">
        <v>46108</v>
      </c>
      <c r="D339" s="310" t="s">
        <v>301</v>
      </c>
      <c r="E339" s="342">
        <v>19.5</v>
      </c>
      <c r="F339" s="342"/>
      <c r="G339" s="344">
        <f t="shared" si="3"/>
        <v>5692.8499999999858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2</v>
      </c>
      <c r="C340" s="309">
        <v>46108</v>
      </c>
      <c r="D340" s="310" t="s">
        <v>296</v>
      </c>
      <c r="E340" s="342">
        <v>11.48</v>
      </c>
      <c r="F340" s="342"/>
      <c r="G340" s="344">
        <f t="shared" si="3"/>
        <v>5712.3499999999858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8</v>
      </c>
      <c r="C341" s="309">
        <v>46108</v>
      </c>
      <c r="D341" s="310" t="s">
        <v>334</v>
      </c>
      <c r="E341" s="342">
        <v>11.46</v>
      </c>
      <c r="F341" s="342"/>
      <c r="G341" s="344">
        <f t="shared" si="3"/>
        <v>5723.8299999999854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4</v>
      </c>
      <c r="C342" s="309">
        <v>46108</v>
      </c>
      <c r="D342" s="310" t="s">
        <v>334</v>
      </c>
      <c r="E342" s="342">
        <v>38.21</v>
      </c>
      <c r="F342" s="342"/>
      <c r="G342" s="344">
        <f t="shared" si="3"/>
        <v>5735.2899999999854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2</v>
      </c>
      <c r="C343" s="309">
        <v>46108</v>
      </c>
      <c r="D343" s="310" t="s">
        <v>384</v>
      </c>
      <c r="E343" s="342">
        <v>69.95</v>
      </c>
      <c r="F343" s="342"/>
      <c r="G343" s="344">
        <f t="shared" si="3"/>
        <v>5773.4999999999854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3</v>
      </c>
      <c r="C344" s="309">
        <v>46108</v>
      </c>
      <c r="D344" s="310" t="s">
        <v>348</v>
      </c>
      <c r="E344" s="342">
        <v>10.78</v>
      </c>
      <c r="F344" s="342"/>
      <c r="G344" s="344">
        <f t="shared" si="3"/>
        <v>5843.4499999999853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6</v>
      </c>
      <c r="C345" s="309">
        <v>46108</v>
      </c>
      <c r="D345" s="310" t="s">
        <v>300</v>
      </c>
      <c r="E345" s="342">
        <v>15.84</v>
      </c>
      <c r="F345" s="342"/>
      <c r="G345" s="344">
        <f t="shared" si="3"/>
        <v>5854.229999999985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8</v>
      </c>
      <c r="C346" s="309">
        <v>46108</v>
      </c>
      <c r="D346" s="310" t="s">
        <v>385</v>
      </c>
      <c r="E346" s="342">
        <v>22.48</v>
      </c>
      <c r="F346" s="342"/>
      <c r="G346" s="344">
        <f t="shared" si="3"/>
        <v>5870.0699999999852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2</v>
      </c>
      <c r="C347" s="309">
        <v>46107</v>
      </c>
      <c r="D347" s="310" t="s">
        <v>358</v>
      </c>
      <c r="E347" s="342">
        <v>11.17</v>
      </c>
      <c r="F347" s="342"/>
      <c r="G347" s="344">
        <f t="shared" si="3"/>
        <v>5892.5499999999847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2</v>
      </c>
      <c r="C348" s="309">
        <v>46107</v>
      </c>
      <c r="D348" s="310" t="s">
        <v>386</v>
      </c>
      <c r="E348" s="342">
        <v>14.38</v>
      </c>
      <c r="F348" s="342"/>
      <c r="G348" s="344">
        <f t="shared" si="3"/>
        <v>5903.7199999999848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8</v>
      </c>
      <c r="C349" s="309">
        <v>46107</v>
      </c>
      <c r="D349" s="310" t="s">
        <v>387</v>
      </c>
      <c r="E349" s="342">
        <v>45</v>
      </c>
      <c r="F349" s="342"/>
      <c r="G349" s="344">
        <f t="shared" si="3"/>
        <v>5918.0999999999849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46107</v>
      </c>
      <c r="D350" s="310" t="s">
        <v>324</v>
      </c>
      <c r="E350" s="342">
        <v>9.0299999999999994</v>
      </c>
      <c r="F350" s="342"/>
      <c r="G350" s="344">
        <f t="shared" si="3"/>
        <v>5963.0999999999849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2</v>
      </c>
      <c r="C351" s="309">
        <v>46107</v>
      </c>
      <c r="D351" s="310" t="s">
        <v>301</v>
      </c>
      <c r="E351" s="342">
        <v>30</v>
      </c>
      <c r="F351" s="342"/>
      <c r="G351" s="344">
        <f t="shared" si="3"/>
        <v>5972.1299999999846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6</v>
      </c>
      <c r="C352" s="309">
        <v>46106</v>
      </c>
      <c r="D352" s="310" t="s">
        <v>388</v>
      </c>
      <c r="E352" s="342">
        <v>12</v>
      </c>
      <c r="F352" s="342"/>
      <c r="G352" s="344">
        <f t="shared" si="3"/>
        <v>6002.1299999999846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6</v>
      </c>
      <c r="C353" s="309">
        <v>46106</v>
      </c>
      <c r="D353" s="310" t="s">
        <v>389</v>
      </c>
      <c r="E353" s="342">
        <v>20</v>
      </c>
      <c r="F353" s="342"/>
      <c r="G353" s="344">
        <f t="shared" si="3"/>
        <v>6014.1299999999846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2</v>
      </c>
      <c r="C354" s="309">
        <v>46106</v>
      </c>
      <c r="D354" s="310" t="s">
        <v>296</v>
      </c>
      <c r="E354" s="342">
        <v>21.05</v>
      </c>
      <c r="F354" s="342"/>
      <c r="G354" s="344">
        <f t="shared" si="3"/>
        <v>6034.1299999999846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4</v>
      </c>
      <c r="C355" s="309">
        <v>46106</v>
      </c>
      <c r="D355" s="310" t="s">
        <v>296</v>
      </c>
      <c r="E355" s="342">
        <v>38.58</v>
      </c>
      <c r="F355" s="342"/>
      <c r="G355" s="344">
        <f t="shared" si="3"/>
        <v>6055.1799999999848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294</v>
      </c>
      <c r="B356" s="341">
        <v>12</v>
      </c>
      <c r="C356" s="309">
        <v>46106</v>
      </c>
      <c r="D356" s="310" t="s">
        <v>314</v>
      </c>
      <c r="E356" s="342">
        <v>204.47</v>
      </c>
      <c r="F356" s="342"/>
      <c r="G356" s="344">
        <f t="shared" si="3"/>
        <v>6093.7599999999848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294</v>
      </c>
      <c r="B357" s="341">
        <v>24</v>
      </c>
      <c r="C357" s="309">
        <v>46105</v>
      </c>
      <c r="D357" s="310" t="s">
        <v>861</v>
      </c>
      <c r="E357" s="342">
        <v>86.58</v>
      </c>
      <c r="F357" s="342"/>
      <c r="G357" s="344">
        <f t="shared" si="3"/>
        <v>6298.229999999985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6</v>
      </c>
      <c r="C358" s="309">
        <v>46105</v>
      </c>
      <c r="D358" s="310" t="s">
        <v>389</v>
      </c>
      <c r="E358" s="342">
        <v>20</v>
      </c>
      <c r="F358" s="342"/>
      <c r="G358" s="344">
        <f t="shared" si="3"/>
        <v>6384.8099999999849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2</v>
      </c>
      <c r="C359" s="309">
        <v>46105</v>
      </c>
      <c r="D359" s="310" t="s">
        <v>390</v>
      </c>
      <c r="E359" s="342">
        <v>15.29</v>
      </c>
      <c r="F359" s="342"/>
      <c r="G359" s="344">
        <f t="shared" si="3"/>
        <v>6404.8099999999849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46105</v>
      </c>
      <c r="D360" s="310" t="s">
        <v>308</v>
      </c>
      <c r="E360" s="342">
        <v>47.99</v>
      </c>
      <c r="F360" s="342"/>
      <c r="G360" s="344">
        <f t="shared" si="3"/>
        <v>6420.0999999999849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294</v>
      </c>
      <c r="B361" s="341">
        <v>23</v>
      </c>
      <c r="C361" s="309">
        <v>46104</v>
      </c>
      <c r="D361" s="310" t="s">
        <v>67</v>
      </c>
      <c r="E361" s="342">
        <v>650.88</v>
      </c>
      <c r="F361" s="342"/>
      <c r="G361" s="344">
        <f t="shared" si="3"/>
        <v>6468.0899999999847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2</v>
      </c>
      <c r="C362" s="309">
        <v>46104</v>
      </c>
      <c r="D362" s="310" t="s">
        <v>391</v>
      </c>
      <c r="E362" s="342">
        <v>46</v>
      </c>
      <c r="F362" s="342"/>
      <c r="G362" s="344">
        <f t="shared" si="3"/>
        <v>7118.9699999999848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2</v>
      </c>
      <c r="C363" s="309">
        <v>46103</v>
      </c>
      <c r="D363" s="310" t="s">
        <v>392</v>
      </c>
      <c r="E363" s="342">
        <v>24.81</v>
      </c>
      <c r="F363" s="342"/>
      <c r="G363" s="344">
        <f t="shared" si="3"/>
        <v>7164.9699999999848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4</v>
      </c>
      <c r="C364" s="309">
        <v>46103</v>
      </c>
      <c r="D364" s="310" t="s">
        <v>296</v>
      </c>
      <c r="E364" s="342">
        <v>28.77</v>
      </c>
      <c r="F364" s="342"/>
      <c r="G364" s="344">
        <f t="shared" si="3"/>
        <v>7189.7799999999852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8</v>
      </c>
      <c r="C365" s="309">
        <v>46103</v>
      </c>
      <c r="D365" s="310" t="s">
        <v>296</v>
      </c>
      <c r="E365" s="342">
        <v>11.9</v>
      </c>
      <c r="F365" s="342"/>
      <c r="G365" s="344">
        <f t="shared" si="3"/>
        <v>7218.5499999999856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1</v>
      </c>
      <c r="C366" s="309">
        <v>46103</v>
      </c>
      <c r="D366" s="310" t="s">
        <v>300</v>
      </c>
      <c r="E366" s="342">
        <v>42.59</v>
      </c>
      <c r="F366" s="342"/>
      <c r="G366" s="344">
        <f t="shared" si="3"/>
        <v>7230.4499999999853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6</v>
      </c>
      <c r="C367" s="309">
        <v>46103</v>
      </c>
      <c r="D367" s="310" t="s">
        <v>300</v>
      </c>
      <c r="E367" s="342">
        <v>17.579999999999998</v>
      </c>
      <c r="F367" s="342"/>
      <c r="G367" s="344">
        <f t="shared" si="3"/>
        <v>7273.0399999999854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1</v>
      </c>
      <c r="C368" s="309">
        <v>46103</v>
      </c>
      <c r="D368" s="310" t="s">
        <v>300</v>
      </c>
      <c r="E368" s="342">
        <v>11.99</v>
      </c>
      <c r="F368" s="342"/>
      <c r="G368" s="344">
        <f t="shared" si="3"/>
        <v>7290.6199999999853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1</v>
      </c>
      <c r="C369" s="309">
        <v>46103</v>
      </c>
      <c r="D369" s="310" t="s">
        <v>311</v>
      </c>
      <c r="E369" s="342">
        <v>81.31</v>
      </c>
      <c r="F369" s="342"/>
      <c r="G369" s="344">
        <f t="shared" si="3"/>
        <v>7302.6099999999851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1</v>
      </c>
      <c r="C370" s="309">
        <v>46103</v>
      </c>
      <c r="D370" s="310" t="s">
        <v>393</v>
      </c>
      <c r="E370" s="342">
        <v>38.44</v>
      </c>
      <c r="F370" s="342"/>
      <c r="G370" s="344">
        <f t="shared" si="3"/>
        <v>7383.9199999999855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2</v>
      </c>
      <c r="C371" s="309">
        <v>46103</v>
      </c>
      <c r="D371" s="310" t="s">
        <v>394</v>
      </c>
      <c r="E371" s="342">
        <v>35.700000000000003</v>
      </c>
      <c r="F371" s="342"/>
      <c r="G371" s="344">
        <f t="shared" si="3"/>
        <v>7422.3599999999851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6</v>
      </c>
      <c r="C372" s="309">
        <v>46102</v>
      </c>
      <c r="D372" s="310" t="s">
        <v>300</v>
      </c>
      <c r="E372" s="342">
        <v>10.64</v>
      </c>
      <c r="F372" s="342"/>
      <c r="G372" s="344">
        <f t="shared" si="3"/>
        <v>7458.0599999999849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1</v>
      </c>
      <c r="C373" s="309">
        <v>46102</v>
      </c>
      <c r="D373" s="310" t="s">
        <v>300</v>
      </c>
      <c r="E373" s="342">
        <v>28.69</v>
      </c>
      <c r="F373" s="342"/>
      <c r="G373" s="344">
        <f t="shared" si="3"/>
        <v>7468.6999999999853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3</v>
      </c>
      <c r="C374" s="309">
        <v>46102</v>
      </c>
      <c r="D374" s="310" t="s">
        <v>348</v>
      </c>
      <c r="E374" s="342">
        <v>11.59</v>
      </c>
      <c r="F374" s="342"/>
      <c r="G374" s="344">
        <f t="shared" si="3"/>
        <v>7497.3899999999849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291</v>
      </c>
      <c r="B375" s="341">
        <v>41</v>
      </c>
      <c r="C375" s="309">
        <v>46102</v>
      </c>
      <c r="D375" s="310" t="s">
        <v>383</v>
      </c>
      <c r="E375" s="342"/>
      <c r="F375" s="342">
        <v>400</v>
      </c>
      <c r="G375" s="344">
        <f t="shared" si="3"/>
        <v>7508.979999999985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5</v>
      </c>
      <c r="C376" s="309">
        <v>46102</v>
      </c>
      <c r="D376" s="310" t="s">
        <v>395</v>
      </c>
      <c r="E376" s="342">
        <v>170</v>
      </c>
      <c r="F376" s="342"/>
      <c r="G376" s="344">
        <f t="shared" si="3"/>
        <v>7108.979999999985</v>
      </c>
      <c r="H376" s="345" t="s">
        <v>298</v>
      </c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5</v>
      </c>
      <c r="C377" s="309">
        <v>46102</v>
      </c>
      <c r="D377" s="310" t="s">
        <v>354</v>
      </c>
      <c r="E377" s="342">
        <v>70</v>
      </c>
      <c r="F377" s="342"/>
      <c r="G377" s="344">
        <f t="shared" si="3"/>
        <v>7278.979999999985</v>
      </c>
      <c r="H377" s="345" t="s">
        <v>298</v>
      </c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5</v>
      </c>
      <c r="C378" s="309">
        <v>46102</v>
      </c>
      <c r="D378" s="310" t="s">
        <v>396</v>
      </c>
      <c r="E378" s="342">
        <v>40</v>
      </c>
      <c r="F378" s="342"/>
      <c r="G378" s="344">
        <f t="shared" ref="G378:G632" si="4">G379-E378+F378</f>
        <v>7348.979999999985</v>
      </c>
      <c r="H378" s="345" t="s">
        <v>298</v>
      </c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3</v>
      </c>
      <c r="C379" s="309">
        <v>46102</v>
      </c>
      <c r="D379" s="310" t="s">
        <v>348</v>
      </c>
      <c r="E379" s="342">
        <v>25</v>
      </c>
      <c r="F379" s="342"/>
      <c r="G379" s="344">
        <f t="shared" si="4"/>
        <v>7388.979999999985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1</v>
      </c>
      <c r="C380" s="309">
        <v>46102</v>
      </c>
      <c r="D380" s="310" t="s">
        <v>304</v>
      </c>
      <c r="E380" s="342">
        <v>65.19</v>
      </c>
      <c r="F380" s="342"/>
      <c r="G380" s="344">
        <f t="shared" si="4"/>
        <v>7413.979999999985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4</v>
      </c>
      <c r="C381" s="309">
        <v>46102</v>
      </c>
      <c r="D381" s="310" t="s">
        <v>310</v>
      </c>
      <c r="E381" s="342">
        <v>37.450000000000003</v>
      </c>
      <c r="F381" s="342"/>
      <c r="G381" s="344">
        <f t="shared" si="4"/>
        <v>7479.1699999999846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8</v>
      </c>
      <c r="C382" s="309">
        <v>46101</v>
      </c>
      <c r="D382" s="310" t="s">
        <v>356</v>
      </c>
      <c r="E382" s="342">
        <v>65.099999999999994</v>
      </c>
      <c r="F382" s="342"/>
      <c r="G382" s="344">
        <f t="shared" si="4"/>
        <v>7516.6199999999844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294</v>
      </c>
      <c r="B383" s="341">
        <v>22</v>
      </c>
      <c r="C383" s="309">
        <v>46101</v>
      </c>
      <c r="D383" s="310" t="s">
        <v>323</v>
      </c>
      <c r="E383" s="342">
        <v>20.22</v>
      </c>
      <c r="F383" s="342"/>
      <c r="G383" s="344">
        <f t="shared" si="4"/>
        <v>7581.7199999999848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6</v>
      </c>
      <c r="C384" s="309">
        <v>46101</v>
      </c>
      <c r="D384" s="310" t="s">
        <v>433</v>
      </c>
      <c r="E384" s="342">
        <v>-73</v>
      </c>
      <c r="F384" s="342"/>
      <c r="G384" s="344">
        <f t="shared" si="4"/>
        <v>7601.939999999985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6</v>
      </c>
      <c r="C385" s="309">
        <v>46101</v>
      </c>
      <c r="D385" s="310" t="s">
        <v>300</v>
      </c>
      <c r="E385" s="342">
        <v>34.68</v>
      </c>
      <c r="F385" s="342"/>
      <c r="G385" s="344">
        <f t="shared" si="4"/>
        <v>7528.939999999985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6</v>
      </c>
      <c r="C386" s="309">
        <v>46101</v>
      </c>
      <c r="D386" s="310" t="s">
        <v>397</v>
      </c>
      <c r="E386" s="342">
        <v>10.63</v>
      </c>
      <c r="F386" s="342"/>
      <c r="G386" s="344">
        <f t="shared" si="4"/>
        <v>7563.6199999999853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5</v>
      </c>
      <c r="C387" s="309">
        <v>46101</v>
      </c>
      <c r="D387" s="310" t="s">
        <v>398</v>
      </c>
      <c r="E387" s="342">
        <v>106.49</v>
      </c>
      <c r="F387" s="342"/>
      <c r="G387" s="344">
        <f t="shared" si="4"/>
        <v>7574.2499999999854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8</v>
      </c>
      <c r="C388" s="309">
        <v>46100</v>
      </c>
      <c r="D388" s="310" t="s">
        <v>357</v>
      </c>
      <c r="E388" s="342">
        <v>16.739999999999998</v>
      </c>
      <c r="F388" s="342"/>
      <c r="G388" s="344">
        <f t="shared" si="4"/>
        <v>7680.7399999999852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8</v>
      </c>
      <c r="C389" s="309">
        <v>46100</v>
      </c>
      <c r="D389" s="310" t="s">
        <v>399</v>
      </c>
      <c r="E389" s="342">
        <v>108.54</v>
      </c>
      <c r="F389" s="342"/>
      <c r="G389" s="344">
        <f t="shared" si="4"/>
        <v>7697.479999999985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294</v>
      </c>
      <c r="B390" s="341">
        <v>22</v>
      </c>
      <c r="C390" s="309">
        <v>46100</v>
      </c>
      <c r="D390" s="310" t="s">
        <v>835</v>
      </c>
      <c r="E390" s="342">
        <v>12.77</v>
      </c>
      <c r="F390" s="342"/>
      <c r="G390" s="344">
        <f t="shared" si="4"/>
        <v>7806.019999999985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8</v>
      </c>
      <c r="C391" s="309">
        <v>46100</v>
      </c>
      <c r="D391" s="310" t="s">
        <v>334</v>
      </c>
      <c r="E391" s="342">
        <v>28.33</v>
      </c>
      <c r="F391" s="342"/>
      <c r="G391" s="344">
        <f t="shared" si="4"/>
        <v>7818.7899999999854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46100</v>
      </c>
      <c r="D392" s="310" t="s">
        <v>358</v>
      </c>
      <c r="E392" s="342">
        <v>17.45</v>
      </c>
      <c r="F392" s="342"/>
      <c r="G392" s="344">
        <f t="shared" si="4"/>
        <v>7847.1199999999853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294</v>
      </c>
      <c r="B393" s="341">
        <v>22</v>
      </c>
      <c r="C393" s="309">
        <v>46100</v>
      </c>
      <c r="D393" s="310" t="s">
        <v>328</v>
      </c>
      <c r="E393" s="342">
        <v>7.46</v>
      </c>
      <c r="F393" s="342"/>
      <c r="G393" s="344">
        <f t="shared" si="4"/>
        <v>7864.5699999999852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335</v>
      </c>
      <c r="B394" s="341" t="s">
        <v>335</v>
      </c>
      <c r="C394" s="309">
        <v>46100</v>
      </c>
      <c r="D394" s="310" t="s">
        <v>336</v>
      </c>
      <c r="E394" s="342">
        <v>172.29</v>
      </c>
      <c r="F394" s="342"/>
      <c r="G394" s="344">
        <f t="shared" si="4"/>
        <v>7872.0299999999852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294</v>
      </c>
      <c r="B395" s="341">
        <v>15</v>
      </c>
      <c r="C395" s="309">
        <v>46100</v>
      </c>
      <c r="D395" s="310" t="s">
        <v>185</v>
      </c>
      <c r="E395" s="342">
        <v>175.09</v>
      </c>
      <c r="F395" s="342"/>
      <c r="G395" s="344">
        <f t="shared" si="4"/>
        <v>8044.3199999999852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291</v>
      </c>
      <c r="B396" s="341">
        <v>39</v>
      </c>
      <c r="C396" s="309">
        <v>46100</v>
      </c>
      <c r="D396" s="310" t="s">
        <v>292</v>
      </c>
      <c r="E396" s="342"/>
      <c r="F396" s="342">
        <v>2763.78</v>
      </c>
      <c r="G396" s="344">
        <f t="shared" si="4"/>
        <v>8219.4099999999853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46099</v>
      </c>
      <c r="D397" s="310" t="s">
        <v>400</v>
      </c>
      <c r="E397" s="342">
        <v>47.46</v>
      </c>
      <c r="F397" s="342"/>
      <c r="G397" s="344">
        <f t="shared" si="4"/>
        <v>5455.6299999999856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8</v>
      </c>
      <c r="C398" s="309">
        <v>46099</v>
      </c>
      <c r="D398" s="310" t="s">
        <v>400</v>
      </c>
      <c r="E398" s="342">
        <v>15.01</v>
      </c>
      <c r="F398" s="342"/>
      <c r="G398" s="344">
        <f t="shared" si="4"/>
        <v>5503.0899999999856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291</v>
      </c>
      <c r="B399" s="341">
        <v>40</v>
      </c>
      <c r="C399" s="309">
        <v>46099</v>
      </c>
      <c r="D399" s="310" t="s">
        <v>316</v>
      </c>
      <c r="E399" s="342"/>
      <c r="F399" s="342">
        <v>838.67</v>
      </c>
      <c r="G399" s="344">
        <f t="shared" si="4"/>
        <v>5518.0999999999858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2</v>
      </c>
      <c r="C400" s="309">
        <v>46099</v>
      </c>
      <c r="D400" s="310" t="s">
        <v>296</v>
      </c>
      <c r="E400" s="342">
        <v>14.67</v>
      </c>
      <c r="F400" s="342"/>
      <c r="G400" s="344">
        <f t="shared" si="4"/>
        <v>4679.4299999999857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4</v>
      </c>
      <c r="C401" s="309">
        <v>46099</v>
      </c>
      <c r="D401" s="310" t="s">
        <v>296</v>
      </c>
      <c r="E401" s="342">
        <v>40.22</v>
      </c>
      <c r="F401" s="342"/>
      <c r="G401" s="344">
        <f t="shared" si="4"/>
        <v>4694.0999999999858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8</v>
      </c>
      <c r="C402" s="309">
        <v>46099</v>
      </c>
      <c r="D402" s="310" t="s">
        <v>295</v>
      </c>
      <c r="E402" s="342">
        <v>3.49</v>
      </c>
      <c r="F402" s="342"/>
      <c r="G402" s="344">
        <f t="shared" si="4"/>
        <v>4734.3199999999861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294</v>
      </c>
      <c r="B403" s="341">
        <v>22</v>
      </c>
      <c r="C403" s="309">
        <v>46099</v>
      </c>
      <c r="D403" s="310" t="s">
        <v>401</v>
      </c>
      <c r="E403" s="342">
        <v>13.84</v>
      </c>
      <c r="F403" s="342"/>
      <c r="G403" s="344">
        <f t="shared" si="4"/>
        <v>4737.8099999999858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294</v>
      </c>
      <c r="B404" s="341">
        <v>17</v>
      </c>
      <c r="C404" s="309">
        <v>46098</v>
      </c>
      <c r="D404" s="310" t="s">
        <v>188</v>
      </c>
      <c r="E404" s="342">
        <v>42.65</v>
      </c>
      <c r="F404" s="342"/>
      <c r="G404" s="344">
        <f t="shared" si="4"/>
        <v>4751.649999999986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294</v>
      </c>
      <c r="B405" s="341">
        <v>23</v>
      </c>
      <c r="C405" s="309">
        <v>46098</v>
      </c>
      <c r="D405" s="310" t="s">
        <v>402</v>
      </c>
      <c r="E405" s="342">
        <v>529.46</v>
      </c>
      <c r="F405" s="342"/>
      <c r="G405" s="344">
        <f t="shared" si="4"/>
        <v>4794.2999999999856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294</v>
      </c>
      <c r="B406" s="341">
        <v>43</v>
      </c>
      <c r="C406" s="309">
        <v>46098</v>
      </c>
      <c r="D406" s="310" t="s">
        <v>333</v>
      </c>
      <c r="E406" s="342">
        <v>22.35</v>
      </c>
      <c r="F406" s="342"/>
      <c r="G406" s="344">
        <f t="shared" si="4"/>
        <v>5323.7599999999857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294</v>
      </c>
      <c r="B407" s="341">
        <v>42</v>
      </c>
      <c r="C407" s="309">
        <v>46098</v>
      </c>
      <c r="D407" s="310" t="s">
        <v>333</v>
      </c>
      <c r="E407" s="342">
        <v>37.25</v>
      </c>
      <c r="F407" s="342"/>
      <c r="G407" s="344">
        <f t="shared" si="4"/>
        <v>5346.109999999986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8</v>
      </c>
      <c r="C408" s="309">
        <v>46098</v>
      </c>
      <c r="D408" s="310" t="s">
        <v>319</v>
      </c>
      <c r="E408" s="342">
        <v>3.99</v>
      </c>
      <c r="F408" s="342"/>
      <c r="G408" s="344">
        <f t="shared" si="4"/>
        <v>5383.359999999986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8</v>
      </c>
      <c r="C409" s="309">
        <v>46098</v>
      </c>
      <c r="D409" s="310" t="s">
        <v>319</v>
      </c>
      <c r="E409" s="342">
        <v>24.47</v>
      </c>
      <c r="F409" s="342"/>
      <c r="G409" s="344">
        <f t="shared" si="4"/>
        <v>5387.3499999999858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21</v>
      </c>
      <c r="C410" s="309">
        <v>46098</v>
      </c>
      <c r="D410" s="310" t="s">
        <v>194</v>
      </c>
      <c r="E410" s="342">
        <v>75.599999999999994</v>
      </c>
      <c r="F410" s="342"/>
      <c r="G410" s="344">
        <f t="shared" si="4"/>
        <v>5411.8199999999861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5</v>
      </c>
      <c r="C411" s="309">
        <v>46097</v>
      </c>
      <c r="D411" s="310" t="s">
        <v>340</v>
      </c>
      <c r="E411" s="342">
        <v>21.3</v>
      </c>
      <c r="F411" s="342"/>
      <c r="G411" s="344">
        <f t="shared" si="4"/>
        <v>5487.4199999999864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11</v>
      </c>
      <c r="C412" s="309">
        <v>46097</v>
      </c>
      <c r="D412" s="310" t="s">
        <v>178</v>
      </c>
      <c r="E412" s="342">
        <v>267.91000000000003</v>
      </c>
      <c r="F412" s="342"/>
      <c r="G412" s="344">
        <f t="shared" si="4"/>
        <v>5508.7199999999866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287</v>
      </c>
      <c r="B413" s="341" t="s">
        <v>287</v>
      </c>
      <c r="C413" s="309">
        <v>46097</v>
      </c>
      <c r="D413" s="310" t="s">
        <v>403</v>
      </c>
      <c r="E413" s="342"/>
      <c r="F413" s="342">
        <v>80</v>
      </c>
      <c r="G413" s="344">
        <f t="shared" si="4"/>
        <v>5776.6299999999865</v>
      </c>
      <c r="H413" s="345" t="s">
        <v>298</v>
      </c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287</v>
      </c>
      <c r="B414" s="341" t="s">
        <v>287</v>
      </c>
      <c r="C414" s="309">
        <v>46097</v>
      </c>
      <c r="D414" s="310" t="s">
        <v>302</v>
      </c>
      <c r="E414" s="342">
        <v>80</v>
      </c>
      <c r="F414" s="342"/>
      <c r="G414" s="344">
        <f t="shared" si="4"/>
        <v>5696.6299999999865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4</v>
      </c>
      <c r="C415" s="309">
        <v>46097</v>
      </c>
      <c r="D415" s="310" t="s">
        <v>310</v>
      </c>
      <c r="E415" s="342">
        <v>42.47</v>
      </c>
      <c r="F415" s="342"/>
      <c r="G415" s="344">
        <f t="shared" si="4"/>
        <v>5776.6299999999865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2</v>
      </c>
      <c r="C416" s="309">
        <v>46097</v>
      </c>
      <c r="D416" s="310" t="s">
        <v>296</v>
      </c>
      <c r="E416" s="342">
        <v>11.18</v>
      </c>
      <c r="F416" s="342"/>
      <c r="G416" s="344">
        <f t="shared" si="4"/>
        <v>5819.0999999999867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2</v>
      </c>
      <c r="C417" s="309">
        <v>46096</v>
      </c>
      <c r="D417" s="310" t="s">
        <v>404</v>
      </c>
      <c r="E417" s="342">
        <v>38.67</v>
      </c>
      <c r="F417" s="342"/>
      <c r="G417" s="344">
        <f t="shared" si="4"/>
        <v>5830.279999999987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3</v>
      </c>
      <c r="C418" s="309">
        <v>46096</v>
      </c>
      <c r="D418" s="310" t="s">
        <v>348</v>
      </c>
      <c r="E418" s="342">
        <v>7.11</v>
      </c>
      <c r="F418" s="342"/>
      <c r="G418" s="344">
        <f t="shared" si="4"/>
        <v>5868.9499999999871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1</v>
      </c>
      <c r="C419" s="309">
        <v>46096</v>
      </c>
      <c r="D419" s="310" t="s">
        <v>304</v>
      </c>
      <c r="E419" s="342">
        <v>126.64</v>
      </c>
      <c r="F419" s="342"/>
      <c r="G419" s="344">
        <f t="shared" si="4"/>
        <v>5876.0599999999868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1</v>
      </c>
      <c r="C420" s="309">
        <v>46096</v>
      </c>
      <c r="D420" s="310" t="s">
        <v>311</v>
      </c>
      <c r="E420" s="342">
        <v>125.2</v>
      </c>
      <c r="F420" s="342"/>
      <c r="G420" s="344">
        <f t="shared" si="4"/>
        <v>6002.6999999999871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1</v>
      </c>
      <c r="C421" s="309">
        <v>46096</v>
      </c>
      <c r="D421" s="310" t="s">
        <v>306</v>
      </c>
      <c r="E421" s="342">
        <v>37.159999999999997</v>
      </c>
      <c r="F421" s="342"/>
      <c r="G421" s="344">
        <f t="shared" si="4"/>
        <v>6127.8999999999869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294</v>
      </c>
      <c r="B422" s="341">
        <v>16</v>
      </c>
      <c r="C422" s="309">
        <v>46096</v>
      </c>
      <c r="D422" s="310" t="s">
        <v>405</v>
      </c>
      <c r="E422" s="342">
        <v>713.06</v>
      </c>
      <c r="F422" s="342"/>
      <c r="G422" s="344">
        <f t="shared" si="4"/>
        <v>6165.0599999999868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5</v>
      </c>
      <c r="C423" s="309">
        <v>46095</v>
      </c>
      <c r="D423" s="310" t="s">
        <v>406</v>
      </c>
      <c r="E423" s="342">
        <v>24</v>
      </c>
      <c r="F423" s="342"/>
      <c r="G423" s="344">
        <f t="shared" si="4"/>
        <v>6878.1199999999862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3</v>
      </c>
      <c r="C424" s="309">
        <v>46095</v>
      </c>
      <c r="D424" s="310" t="s">
        <v>348</v>
      </c>
      <c r="E424" s="342">
        <v>14.58</v>
      </c>
      <c r="F424" s="342"/>
      <c r="G424" s="344">
        <f t="shared" si="4"/>
        <v>6902.1199999999862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291</v>
      </c>
      <c r="B425" s="341">
        <v>41</v>
      </c>
      <c r="C425" s="309">
        <v>46094</v>
      </c>
      <c r="D425" s="310" t="s">
        <v>407</v>
      </c>
      <c r="E425" s="342"/>
      <c r="F425" s="342">
        <v>300</v>
      </c>
      <c r="G425" s="344">
        <f t="shared" si="4"/>
        <v>6916.6999999999862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1</v>
      </c>
      <c r="C426" s="309">
        <v>46094</v>
      </c>
      <c r="D426" s="310" t="s">
        <v>311</v>
      </c>
      <c r="E426" s="342">
        <v>17.71</v>
      </c>
      <c r="F426" s="342"/>
      <c r="G426" s="344">
        <f t="shared" si="4"/>
        <v>6616.6999999999862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4</v>
      </c>
      <c r="C427" s="309">
        <v>46094</v>
      </c>
      <c r="D427" s="310" t="s">
        <v>296</v>
      </c>
      <c r="E427" s="342">
        <v>31.56</v>
      </c>
      <c r="F427" s="342"/>
      <c r="G427" s="344">
        <f t="shared" si="4"/>
        <v>6634.4099999999862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46094</v>
      </c>
      <c r="D428" s="310" t="s">
        <v>296</v>
      </c>
      <c r="E428" s="342">
        <v>34.79</v>
      </c>
      <c r="F428" s="342"/>
      <c r="G428" s="344">
        <f t="shared" si="4"/>
        <v>6665.9699999999866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46094</v>
      </c>
      <c r="D429" s="310" t="s">
        <v>408</v>
      </c>
      <c r="E429" s="342">
        <v>23.9</v>
      </c>
      <c r="F429" s="342"/>
      <c r="G429" s="344">
        <f t="shared" si="4"/>
        <v>6700.7599999999866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3</v>
      </c>
      <c r="C430" s="309">
        <v>46094</v>
      </c>
      <c r="D430" s="310" t="s">
        <v>348</v>
      </c>
      <c r="E430" s="342">
        <v>7.26</v>
      </c>
      <c r="F430" s="342"/>
      <c r="G430" s="344">
        <f t="shared" si="4"/>
        <v>6724.6599999999862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5</v>
      </c>
      <c r="C431" s="309">
        <v>46094</v>
      </c>
      <c r="D431" s="310" t="s">
        <v>354</v>
      </c>
      <c r="E431" s="342">
        <v>85</v>
      </c>
      <c r="F431" s="342"/>
      <c r="G431" s="344">
        <f t="shared" si="4"/>
        <v>6731.9199999999864</v>
      </c>
      <c r="H431" s="345" t="s">
        <v>298</v>
      </c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8</v>
      </c>
      <c r="C432" s="309">
        <v>46093</v>
      </c>
      <c r="D432" s="310" t="s">
        <v>409</v>
      </c>
      <c r="E432" s="342">
        <v>51.22</v>
      </c>
      <c r="F432" s="342"/>
      <c r="G432" s="344">
        <f t="shared" si="4"/>
        <v>6816.9199999999864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46093</v>
      </c>
      <c r="D433" s="310" t="s">
        <v>410</v>
      </c>
      <c r="E433" s="342">
        <v>57.43</v>
      </c>
      <c r="F433" s="342"/>
      <c r="G433" s="344">
        <f t="shared" si="4"/>
        <v>6868.1399999999867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46093</v>
      </c>
      <c r="D434" s="310" t="s">
        <v>358</v>
      </c>
      <c r="E434" s="342">
        <v>17.45</v>
      </c>
      <c r="F434" s="342"/>
      <c r="G434" s="344">
        <f t="shared" si="4"/>
        <v>6925.569999999987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8</v>
      </c>
      <c r="C435" s="309">
        <v>46093</v>
      </c>
      <c r="D435" s="310" t="s">
        <v>319</v>
      </c>
      <c r="E435" s="342">
        <v>7.92</v>
      </c>
      <c r="F435" s="342"/>
      <c r="G435" s="344">
        <f t="shared" si="4"/>
        <v>6943.0199999999868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291</v>
      </c>
      <c r="B436" s="341">
        <v>38</v>
      </c>
      <c r="C436" s="309">
        <v>46093</v>
      </c>
      <c r="D436" s="310" t="s">
        <v>293</v>
      </c>
      <c r="E436" s="342"/>
      <c r="F436" s="342">
        <v>4726.92</v>
      </c>
      <c r="G436" s="344">
        <f t="shared" si="4"/>
        <v>6950.9399999999869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2</v>
      </c>
      <c r="C437" s="309">
        <v>46093</v>
      </c>
      <c r="D437" s="310" t="s">
        <v>386</v>
      </c>
      <c r="E437" s="342">
        <v>15</v>
      </c>
      <c r="F437" s="342"/>
      <c r="G437" s="344">
        <f t="shared" si="4"/>
        <v>2224.0199999999868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6</v>
      </c>
      <c r="C438" s="309">
        <v>46093</v>
      </c>
      <c r="D438" s="310" t="s">
        <v>411</v>
      </c>
      <c r="E438" s="342">
        <v>12</v>
      </c>
      <c r="F438" s="342"/>
      <c r="G438" s="344">
        <f t="shared" si="4"/>
        <v>2239.0199999999868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294</v>
      </c>
      <c r="B439" s="341">
        <v>19</v>
      </c>
      <c r="C439" s="309">
        <v>46093</v>
      </c>
      <c r="D439" s="310" t="s">
        <v>191</v>
      </c>
      <c r="E439" s="342">
        <v>200</v>
      </c>
      <c r="F439" s="342"/>
      <c r="G439" s="344">
        <f t="shared" si="4"/>
        <v>2251.0199999999868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6</v>
      </c>
      <c r="C440" s="309">
        <v>46092</v>
      </c>
      <c r="D440" s="310" t="s">
        <v>412</v>
      </c>
      <c r="E440" s="342">
        <v>-10.050000000000001</v>
      </c>
      <c r="F440" s="342"/>
      <c r="G440" s="344">
        <f t="shared" si="4"/>
        <v>2451.0199999999868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6</v>
      </c>
      <c r="C441" s="309">
        <v>46092</v>
      </c>
      <c r="D441" s="310" t="s">
        <v>413</v>
      </c>
      <c r="E441" s="342">
        <v>25</v>
      </c>
      <c r="F441" s="342"/>
      <c r="G441" s="344">
        <f t="shared" si="4"/>
        <v>2440.9699999999866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46092</v>
      </c>
      <c r="D442" s="310" t="s">
        <v>301</v>
      </c>
      <c r="E442" s="342">
        <v>-9</v>
      </c>
      <c r="F442" s="342"/>
      <c r="G442" s="344">
        <f t="shared" si="4"/>
        <v>2465.9699999999866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291</v>
      </c>
      <c r="B443" s="341">
        <v>41</v>
      </c>
      <c r="C443" s="309">
        <v>46092</v>
      </c>
      <c r="D443" s="310" t="s">
        <v>407</v>
      </c>
      <c r="E443" s="342"/>
      <c r="F443" s="342">
        <v>500</v>
      </c>
      <c r="G443" s="344">
        <f t="shared" si="4"/>
        <v>2456.9699999999866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2</v>
      </c>
      <c r="C444" s="309">
        <v>46092</v>
      </c>
      <c r="D444" s="310" t="s">
        <v>296</v>
      </c>
      <c r="E444" s="342">
        <v>16.170000000000002</v>
      </c>
      <c r="F444" s="342"/>
      <c r="G444" s="344">
        <f t="shared" si="4"/>
        <v>1956.9699999999864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294</v>
      </c>
      <c r="B445" s="341">
        <v>22</v>
      </c>
      <c r="C445" s="309">
        <v>46092</v>
      </c>
      <c r="D445" s="310" t="s">
        <v>352</v>
      </c>
      <c r="E445" s="342">
        <v>19.16</v>
      </c>
      <c r="F445" s="342"/>
      <c r="G445" s="344">
        <f t="shared" si="4"/>
        <v>1973.1399999999865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335</v>
      </c>
      <c r="B446" s="341" t="s">
        <v>335</v>
      </c>
      <c r="C446" s="309">
        <v>46091</v>
      </c>
      <c r="D446" s="310" t="s">
        <v>447</v>
      </c>
      <c r="E446" s="342">
        <v>47.28</v>
      </c>
      <c r="F446" s="342"/>
      <c r="G446" s="344">
        <f t="shared" si="4"/>
        <v>1992.2999999999865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294</v>
      </c>
      <c r="B447" s="341">
        <v>13</v>
      </c>
      <c r="C447" s="309">
        <v>46091</v>
      </c>
      <c r="D447" s="310" t="s">
        <v>182</v>
      </c>
      <c r="E447" s="342">
        <v>134.93</v>
      </c>
      <c r="F447" s="342"/>
      <c r="G447" s="344">
        <f t="shared" si="4"/>
        <v>2039.5799999999865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8</v>
      </c>
      <c r="C448" s="309">
        <v>46091</v>
      </c>
      <c r="D448" s="310" t="s">
        <v>295</v>
      </c>
      <c r="E448" s="342">
        <v>7.44</v>
      </c>
      <c r="F448" s="342"/>
      <c r="G448" s="344">
        <f t="shared" si="4"/>
        <v>2174.5099999999866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46091</v>
      </c>
      <c r="D449" s="310" t="s">
        <v>295</v>
      </c>
      <c r="E449" s="342">
        <v>29.53</v>
      </c>
      <c r="F449" s="342"/>
      <c r="G449" s="344">
        <f t="shared" si="4"/>
        <v>2181.9499999999866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4</v>
      </c>
      <c r="C450" s="309">
        <v>46091</v>
      </c>
      <c r="D450" s="310" t="s">
        <v>310</v>
      </c>
      <c r="E450" s="342">
        <v>34.119999999999997</v>
      </c>
      <c r="F450" s="342"/>
      <c r="G450" s="344">
        <f t="shared" si="4"/>
        <v>2211.4799999999868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2</v>
      </c>
      <c r="C451" s="309">
        <v>46091</v>
      </c>
      <c r="D451" s="310" t="s">
        <v>414</v>
      </c>
      <c r="E451" s="342">
        <v>18.57</v>
      </c>
      <c r="F451" s="342"/>
      <c r="G451" s="344">
        <f t="shared" si="4"/>
        <v>2245.5999999999867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294</v>
      </c>
      <c r="B452" s="341">
        <v>16</v>
      </c>
      <c r="C452" s="309">
        <v>46091</v>
      </c>
      <c r="D452" s="310" t="s">
        <v>415</v>
      </c>
      <c r="E452" s="342">
        <v>107</v>
      </c>
      <c r="F452" s="342"/>
      <c r="G452" s="344">
        <f t="shared" si="4"/>
        <v>2264.1699999999869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294</v>
      </c>
      <c r="B453" s="341">
        <v>18</v>
      </c>
      <c r="C453" s="309">
        <v>46090</v>
      </c>
      <c r="D453" s="310" t="s">
        <v>361</v>
      </c>
      <c r="E453" s="342">
        <v>400</v>
      </c>
      <c r="F453" s="342"/>
      <c r="G453" s="344">
        <f t="shared" si="4"/>
        <v>2371.1699999999869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4</v>
      </c>
      <c r="C454" s="309">
        <v>46090</v>
      </c>
      <c r="D454" s="310" t="s">
        <v>296</v>
      </c>
      <c r="E454" s="342">
        <v>24.69</v>
      </c>
      <c r="F454" s="342"/>
      <c r="G454" s="344">
        <f t="shared" si="4"/>
        <v>2771.1699999999869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3</v>
      </c>
      <c r="C455" s="309">
        <v>46090</v>
      </c>
      <c r="D455" s="310" t="s">
        <v>416</v>
      </c>
      <c r="E455" s="342">
        <v>4.59</v>
      </c>
      <c r="F455" s="342"/>
      <c r="G455" s="344">
        <f t="shared" si="4"/>
        <v>2795.8599999999869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294</v>
      </c>
      <c r="B456" s="341">
        <v>9</v>
      </c>
      <c r="C456" s="309">
        <v>46090</v>
      </c>
      <c r="D456" s="310" t="s">
        <v>58</v>
      </c>
      <c r="E456" s="342">
        <v>1281.53</v>
      </c>
      <c r="F456" s="342"/>
      <c r="G456" s="344">
        <f t="shared" si="4"/>
        <v>2800.4499999999871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7</v>
      </c>
      <c r="C457" s="309">
        <v>46090</v>
      </c>
      <c r="D457" s="310" t="s">
        <v>338</v>
      </c>
      <c r="E457" s="342">
        <v>40.61</v>
      </c>
      <c r="F457" s="342"/>
      <c r="G457" s="344">
        <f t="shared" si="4"/>
        <v>4081.9799999999873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287</v>
      </c>
      <c r="B458" s="341" t="s">
        <v>287</v>
      </c>
      <c r="C458" s="309">
        <v>46090</v>
      </c>
      <c r="D458" s="310" t="s">
        <v>417</v>
      </c>
      <c r="E458" s="342">
        <v>380</v>
      </c>
      <c r="F458" s="342">
        <v>380</v>
      </c>
      <c r="G458" s="344">
        <f t="shared" si="4"/>
        <v>4122.5899999999874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46090</v>
      </c>
      <c r="D459" s="310" t="s">
        <v>418</v>
      </c>
      <c r="E459" s="342">
        <v>15</v>
      </c>
      <c r="F459" s="342"/>
      <c r="G459" s="344">
        <f t="shared" si="4"/>
        <v>4122.5899999999874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2</v>
      </c>
      <c r="C460" s="309">
        <v>46090</v>
      </c>
      <c r="D460" s="310" t="s">
        <v>386</v>
      </c>
      <c r="E460" s="342">
        <v>15</v>
      </c>
      <c r="F460" s="342"/>
      <c r="G460" s="344">
        <f t="shared" si="4"/>
        <v>4137.5899999999874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6</v>
      </c>
      <c r="C461" s="309">
        <v>46090</v>
      </c>
      <c r="D461" s="310" t="s">
        <v>300</v>
      </c>
      <c r="E461" s="342">
        <v>70.66</v>
      </c>
      <c r="F461" s="342"/>
      <c r="G461" s="344">
        <f t="shared" si="4"/>
        <v>4152.5899999999874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1</v>
      </c>
      <c r="C462" s="309">
        <v>46089</v>
      </c>
      <c r="D462" s="310" t="s">
        <v>311</v>
      </c>
      <c r="E462" s="342">
        <v>109.77</v>
      </c>
      <c r="F462" s="342"/>
      <c r="G462" s="344">
        <f t="shared" si="4"/>
        <v>4223.2499999999873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6</v>
      </c>
      <c r="C463" s="309">
        <v>46089</v>
      </c>
      <c r="D463" s="310" t="s">
        <v>306</v>
      </c>
      <c r="E463" s="342">
        <v>9.3800000000000008</v>
      </c>
      <c r="F463" s="342"/>
      <c r="G463" s="344">
        <f t="shared" si="4"/>
        <v>4333.0199999999877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3</v>
      </c>
      <c r="C464" s="309">
        <v>46089</v>
      </c>
      <c r="D464" s="310" t="s">
        <v>419</v>
      </c>
      <c r="E464" s="342">
        <v>3.85</v>
      </c>
      <c r="F464" s="342"/>
      <c r="G464" s="344">
        <f t="shared" si="4"/>
        <v>4342.3999999999878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2</v>
      </c>
      <c r="C465" s="309">
        <v>46089</v>
      </c>
      <c r="D465" s="310" t="s">
        <v>404</v>
      </c>
      <c r="E465" s="342">
        <v>88.54</v>
      </c>
      <c r="F465" s="342"/>
      <c r="G465" s="344">
        <f t="shared" si="4"/>
        <v>4346.2499999999882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2</v>
      </c>
      <c r="C466" s="309">
        <v>46089</v>
      </c>
      <c r="D466" s="310" t="s">
        <v>358</v>
      </c>
      <c r="E466" s="342">
        <v>8.3800000000000008</v>
      </c>
      <c r="F466" s="342"/>
      <c r="G466" s="344">
        <f t="shared" si="4"/>
        <v>4434.7899999999881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2</v>
      </c>
      <c r="C467" s="309">
        <v>46089</v>
      </c>
      <c r="D467" s="310" t="s">
        <v>301</v>
      </c>
      <c r="E467" s="342">
        <v>39.549999999999997</v>
      </c>
      <c r="F467" s="342"/>
      <c r="G467" s="344">
        <f t="shared" si="4"/>
        <v>4443.1699999999882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289</v>
      </c>
      <c r="B468" s="341">
        <v>4</v>
      </c>
      <c r="C468" s="309">
        <v>46089</v>
      </c>
      <c r="D468" s="310" t="s">
        <v>420</v>
      </c>
      <c r="E468" s="342">
        <v>31.68</v>
      </c>
      <c r="F468" s="342"/>
      <c r="G468" s="344">
        <f t="shared" si="4"/>
        <v>4482.7199999999884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8</v>
      </c>
      <c r="C469" s="309">
        <v>46088</v>
      </c>
      <c r="D469" s="310" t="s">
        <v>308</v>
      </c>
      <c r="E469" s="342">
        <v>24.65</v>
      </c>
      <c r="F469" s="342"/>
      <c r="G469" s="344">
        <f t="shared" si="4"/>
        <v>4514.3999999999887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2</v>
      </c>
      <c r="C470" s="309">
        <v>46088</v>
      </c>
      <c r="D470" s="310" t="s">
        <v>346</v>
      </c>
      <c r="E470" s="342">
        <v>11.04</v>
      </c>
      <c r="F470" s="342"/>
      <c r="G470" s="344">
        <f t="shared" si="4"/>
        <v>4539.0499999999884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8</v>
      </c>
      <c r="C471" s="309">
        <v>46088</v>
      </c>
      <c r="D471" s="310" t="s">
        <v>319</v>
      </c>
      <c r="E471" s="342">
        <v>11.5</v>
      </c>
      <c r="F471" s="342"/>
      <c r="G471" s="344">
        <f t="shared" si="4"/>
        <v>4550.0899999999883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8</v>
      </c>
      <c r="C472" s="309">
        <v>46088</v>
      </c>
      <c r="D472" s="310" t="s">
        <v>296</v>
      </c>
      <c r="E472" s="342">
        <v>12.44</v>
      </c>
      <c r="F472" s="342"/>
      <c r="G472" s="344">
        <f t="shared" si="4"/>
        <v>4561.5899999999883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289</v>
      </c>
      <c r="B473" s="341">
        <v>4</v>
      </c>
      <c r="C473" s="309">
        <v>46088</v>
      </c>
      <c r="D473" s="310" t="s">
        <v>296</v>
      </c>
      <c r="E473" s="342">
        <v>23.62</v>
      </c>
      <c r="F473" s="342"/>
      <c r="G473" s="344">
        <f t="shared" si="4"/>
        <v>4574.0299999999879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289</v>
      </c>
      <c r="B474" s="341">
        <v>2</v>
      </c>
      <c r="C474" s="309">
        <v>46088</v>
      </c>
      <c r="D474" s="310" t="s">
        <v>301</v>
      </c>
      <c r="E474" s="342">
        <v>36.049999999999997</v>
      </c>
      <c r="F474" s="342"/>
      <c r="G474" s="344">
        <f t="shared" si="4"/>
        <v>4597.6499999999878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294</v>
      </c>
      <c r="B475" s="341">
        <v>14</v>
      </c>
      <c r="C475" s="309">
        <v>46087</v>
      </c>
      <c r="D475" s="310" t="s">
        <v>366</v>
      </c>
      <c r="E475" s="342">
        <v>66.67</v>
      </c>
      <c r="F475" s="342"/>
      <c r="G475" s="344">
        <f t="shared" si="4"/>
        <v>4633.699999999988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2</v>
      </c>
      <c r="C476" s="309">
        <v>46087</v>
      </c>
      <c r="D476" s="310" t="s">
        <v>296</v>
      </c>
      <c r="E476" s="342">
        <v>17.850000000000001</v>
      </c>
      <c r="F476" s="342"/>
      <c r="G476" s="344">
        <f t="shared" si="4"/>
        <v>4700.3699999999881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1</v>
      </c>
      <c r="C477" s="309">
        <v>46087</v>
      </c>
      <c r="D477" s="310" t="s">
        <v>304</v>
      </c>
      <c r="E477" s="342">
        <v>112.13</v>
      </c>
      <c r="F477" s="342"/>
      <c r="G477" s="344">
        <f t="shared" si="4"/>
        <v>4718.2199999999884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3</v>
      </c>
      <c r="C478" s="309">
        <v>46087</v>
      </c>
      <c r="D478" s="310" t="s">
        <v>324</v>
      </c>
      <c r="E478" s="342">
        <v>7.31</v>
      </c>
      <c r="F478" s="342"/>
      <c r="G478" s="344">
        <f t="shared" si="4"/>
        <v>4830.3499999999885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291</v>
      </c>
      <c r="B479" s="341">
        <v>39</v>
      </c>
      <c r="C479" s="309">
        <v>46086</v>
      </c>
      <c r="D479" s="310" t="s">
        <v>292</v>
      </c>
      <c r="E479" s="342"/>
      <c r="F479" s="342">
        <v>2763.78</v>
      </c>
      <c r="G479" s="344">
        <f t="shared" si="4"/>
        <v>4837.6599999999889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4</v>
      </c>
      <c r="C480" s="309">
        <v>46086</v>
      </c>
      <c r="D480" s="310" t="s">
        <v>295</v>
      </c>
      <c r="E480" s="342">
        <v>31.52</v>
      </c>
      <c r="F480" s="342"/>
      <c r="G480" s="344">
        <f t="shared" si="4"/>
        <v>2073.8799999999892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289</v>
      </c>
      <c r="B481" s="341">
        <v>2</v>
      </c>
      <c r="C481" s="309">
        <v>46086</v>
      </c>
      <c r="D481" s="310" t="s">
        <v>358</v>
      </c>
      <c r="E481" s="342">
        <v>14.86</v>
      </c>
      <c r="F481" s="342"/>
      <c r="G481" s="344">
        <f t="shared" si="4"/>
        <v>2105.3999999999892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8</v>
      </c>
      <c r="C482" s="309">
        <v>46086</v>
      </c>
      <c r="D482" s="310" t="s">
        <v>409</v>
      </c>
      <c r="E482" s="342">
        <v>44.99</v>
      </c>
      <c r="F482" s="342"/>
      <c r="G482" s="344">
        <f t="shared" si="4"/>
        <v>2120.2599999999893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2</v>
      </c>
      <c r="C483" s="309">
        <v>46085</v>
      </c>
      <c r="D483" s="310" t="s">
        <v>421</v>
      </c>
      <c r="E483" s="342">
        <v>15</v>
      </c>
      <c r="F483" s="342"/>
      <c r="G483" s="344">
        <f t="shared" si="4"/>
        <v>2165.2499999999891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2</v>
      </c>
      <c r="C484" s="309">
        <v>46085</v>
      </c>
      <c r="D484" s="310" t="s">
        <v>296</v>
      </c>
      <c r="E484" s="342">
        <v>10.84</v>
      </c>
      <c r="F484" s="342"/>
      <c r="G484" s="344">
        <f t="shared" si="4"/>
        <v>2180.2499999999891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294</v>
      </c>
      <c r="B485" s="341">
        <v>14</v>
      </c>
      <c r="C485" s="309">
        <v>46085</v>
      </c>
      <c r="D485" s="310" t="s">
        <v>367</v>
      </c>
      <c r="E485" s="342">
        <v>68.739999999999995</v>
      </c>
      <c r="F485" s="342"/>
      <c r="G485" s="344">
        <f t="shared" si="4"/>
        <v>2191.0899999999892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4</v>
      </c>
      <c r="C486" s="309">
        <v>46085</v>
      </c>
      <c r="D486" s="310" t="s">
        <v>310</v>
      </c>
      <c r="E486" s="342">
        <v>30.67</v>
      </c>
      <c r="F486" s="342"/>
      <c r="G486" s="344">
        <f t="shared" si="4"/>
        <v>2259.829999999989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17</v>
      </c>
      <c r="C487" s="309">
        <v>46085</v>
      </c>
      <c r="D487" s="310" t="s">
        <v>370</v>
      </c>
      <c r="E487" s="342">
        <v>99</v>
      </c>
      <c r="F487" s="342"/>
      <c r="G487" s="344">
        <f t="shared" si="4"/>
        <v>2290.4999999999891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294</v>
      </c>
      <c r="B488" s="341">
        <v>21</v>
      </c>
      <c r="C488" s="309">
        <v>46084</v>
      </c>
      <c r="D488" s="310" t="s">
        <v>194</v>
      </c>
      <c r="E488" s="342">
        <v>40.72</v>
      </c>
      <c r="F488" s="342"/>
      <c r="G488" s="344">
        <f t="shared" si="4"/>
        <v>2389.4999999999891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284</v>
      </c>
      <c r="B489" s="341">
        <v>36</v>
      </c>
      <c r="C489" s="309">
        <v>46084</v>
      </c>
      <c r="D489" s="310" t="s">
        <v>374</v>
      </c>
      <c r="E489" s="342">
        <v>50</v>
      </c>
      <c r="F489" s="342"/>
      <c r="G489" s="344">
        <f t="shared" si="4"/>
        <v>2430.2199999999889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2</v>
      </c>
      <c r="C490" s="309">
        <v>46084</v>
      </c>
      <c r="D490" s="310" t="s">
        <v>296</v>
      </c>
      <c r="E490" s="342">
        <v>14.67</v>
      </c>
      <c r="F490" s="342"/>
      <c r="G490" s="344">
        <f t="shared" si="4"/>
        <v>2480.2199999999889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4</v>
      </c>
      <c r="C491" s="309">
        <v>46084</v>
      </c>
      <c r="D491" s="310" t="s">
        <v>296</v>
      </c>
      <c r="E491" s="342">
        <v>27.42</v>
      </c>
      <c r="F491" s="342"/>
      <c r="G491" s="344">
        <f t="shared" si="4"/>
        <v>2494.889999999989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6</v>
      </c>
      <c r="C492" s="309">
        <v>46084</v>
      </c>
      <c r="D492" s="310" t="s">
        <v>422</v>
      </c>
      <c r="E492" s="342">
        <v>106.27</v>
      </c>
      <c r="F492" s="342"/>
      <c r="G492" s="344">
        <f t="shared" si="4"/>
        <v>2522.309999999989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6</v>
      </c>
      <c r="C493" s="309">
        <v>46084</v>
      </c>
      <c r="D493" s="310" t="s">
        <v>422</v>
      </c>
      <c r="E493" s="342">
        <v>-107</v>
      </c>
      <c r="F493" s="342"/>
      <c r="G493" s="344">
        <f t="shared" si="4"/>
        <v>2628.579999999989</v>
      </c>
      <c r="H493" s="345" t="s">
        <v>298</v>
      </c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2</v>
      </c>
      <c r="C494" s="309">
        <v>46083</v>
      </c>
      <c r="D494" s="310" t="s">
        <v>301</v>
      </c>
      <c r="E494" s="342">
        <v>20</v>
      </c>
      <c r="F494" s="342"/>
      <c r="G494" s="344">
        <f t="shared" si="4"/>
        <v>2521.579999999989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287</v>
      </c>
      <c r="B495" s="341" t="s">
        <v>287</v>
      </c>
      <c r="C495" s="309">
        <v>46083</v>
      </c>
      <c r="D495" s="310" t="s">
        <v>288</v>
      </c>
      <c r="E495" s="342">
        <v>185.64</v>
      </c>
      <c r="F495" s="342">
        <v>185.64</v>
      </c>
      <c r="G495" s="344">
        <f t="shared" si="4"/>
        <v>2541.579999999989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2</v>
      </c>
      <c r="C496" s="309">
        <v>46083</v>
      </c>
      <c r="D496" s="310" t="s">
        <v>424</v>
      </c>
      <c r="E496" s="342">
        <v>70.12</v>
      </c>
      <c r="F496" s="342"/>
      <c r="G496" s="344">
        <f t="shared" si="4"/>
        <v>2541.579999999989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294</v>
      </c>
      <c r="B497" s="341">
        <v>17</v>
      </c>
      <c r="C497" s="309">
        <v>46083</v>
      </c>
      <c r="D497" s="310" t="s">
        <v>188</v>
      </c>
      <c r="E497" s="342">
        <v>41.44</v>
      </c>
      <c r="F497" s="342"/>
      <c r="G497" s="344">
        <f t="shared" si="4"/>
        <v>2611.6999999999889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8</v>
      </c>
      <c r="C498" s="309">
        <v>46083</v>
      </c>
      <c r="D498" s="310" t="s">
        <v>296</v>
      </c>
      <c r="E498" s="342">
        <v>8.7200000000000006</v>
      </c>
      <c r="F498" s="342"/>
      <c r="G498" s="344">
        <f t="shared" si="4"/>
        <v>2653.139999999989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294</v>
      </c>
      <c r="B499" s="341">
        <v>22</v>
      </c>
      <c r="C499" s="309">
        <v>46082</v>
      </c>
      <c r="D499" s="310" t="s">
        <v>375</v>
      </c>
      <c r="E499" s="342">
        <v>6.37</v>
      </c>
      <c r="F499" s="342"/>
      <c r="G499" s="344">
        <f t="shared" si="4"/>
        <v>2661.8599999999888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2</v>
      </c>
      <c r="C500" s="309">
        <v>46082</v>
      </c>
      <c r="D500" s="310" t="s">
        <v>296</v>
      </c>
      <c r="E500" s="342">
        <v>9.8699999999999992</v>
      </c>
      <c r="F500" s="342"/>
      <c r="G500" s="344">
        <f t="shared" si="4"/>
        <v>2668.2299999999886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1</v>
      </c>
      <c r="C501" s="309">
        <v>46082</v>
      </c>
      <c r="D501" s="310" t="s">
        <v>311</v>
      </c>
      <c r="E501" s="342">
        <v>119.55</v>
      </c>
      <c r="F501" s="342"/>
      <c r="G501" s="344">
        <f t="shared" si="4"/>
        <v>2678.0999999999885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3</v>
      </c>
      <c r="C502" s="309">
        <v>46082</v>
      </c>
      <c r="D502" s="310" t="s">
        <v>348</v>
      </c>
      <c r="E502" s="342">
        <v>25</v>
      </c>
      <c r="F502" s="342"/>
      <c r="G502" s="344">
        <f t="shared" si="4"/>
        <v>2797.6499999999887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1</v>
      </c>
      <c r="C503" s="309">
        <v>46082</v>
      </c>
      <c r="D503" s="310" t="s">
        <v>304</v>
      </c>
      <c r="E503" s="342">
        <v>119.17</v>
      </c>
      <c r="F503" s="342"/>
      <c r="G503" s="344">
        <f t="shared" si="4"/>
        <v>2822.6499999999887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284</v>
      </c>
      <c r="B504" s="341">
        <v>37</v>
      </c>
      <c r="C504" s="309">
        <v>46081</v>
      </c>
      <c r="D504" s="310" t="s">
        <v>425</v>
      </c>
      <c r="E504" s="342">
        <v>3764.91</v>
      </c>
      <c r="F504" s="342"/>
      <c r="G504" s="344">
        <f t="shared" si="4"/>
        <v>2941.8199999999888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286</v>
      </c>
      <c r="B505" s="341">
        <v>25</v>
      </c>
      <c r="C505" s="309">
        <v>46081</v>
      </c>
      <c r="D505" s="309" t="s">
        <v>204</v>
      </c>
      <c r="E505" s="342">
        <v>350</v>
      </c>
      <c r="F505" s="342"/>
      <c r="G505" s="344">
        <f t="shared" si="4"/>
        <v>6706.7299999999886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286</v>
      </c>
      <c r="B506" s="341">
        <v>26</v>
      </c>
      <c r="C506" s="309">
        <v>46081</v>
      </c>
      <c r="D506" s="309" t="s">
        <v>205</v>
      </c>
      <c r="E506" s="342">
        <v>320</v>
      </c>
      <c r="F506" s="342"/>
      <c r="G506" s="344">
        <f t="shared" si="4"/>
        <v>7056.7299999999886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286</v>
      </c>
      <c r="B507" s="341">
        <v>27</v>
      </c>
      <c r="C507" s="309">
        <v>46081</v>
      </c>
      <c r="D507" s="309" t="s">
        <v>206</v>
      </c>
      <c r="E507" s="342">
        <v>25</v>
      </c>
      <c r="F507" s="342"/>
      <c r="G507" s="344">
        <f t="shared" si="4"/>
        <v>7376.7299999999886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286</v>
      </c>
      <c r="B508" s="341">
        <v>28</v>
      </c>
      <c r="C508" s="309">
        <v>46081</v>
      </c>
      <c r="D508" s="309" t="s">
        <v>207</v>
      </c>
      <c r="E508" s="342">
        <v>25</v>
      </c>
      <c r="F508" s="342"/>
      <c r="G508" s="344">
        <f t="shared" si="4"/>
        <v>7401.7299999999886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286</v>
      </c>
      <c r="B509" s="341">
        <v>29</v>
      </c>
      <c r="C509" s="309">
        <v>46081</v>
      </c>
      <c r="D509" s="309" t="s">
        <v>208</v>
      </c>
      <c r="E509" s="342">
        <v>45</v>
      </c>
      <c r="F509" s="342"/>
      <c r="G509" s="344">
        <f t="shared" si="4"/>
        <v>7426.7299999999886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286</v>
      </c>
      <c r="B510" s="341">
        <v>30</v>
      </c>
      <c r="C510" s="309">
        <v>46081</v>
      </c>
      <c r="D510" s="309" t="s">
        <v>209</v>
      </c>
      <c r="E510" s="342">
        <v>400</v>
      </c>
      <c r="F510" s="342"/>
      <c r="G510" s="344">
        <f t="shared" si="4"/>
        <v>7471.7299999999886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286</v>
      </c>
      <c r="B511" s="341">
        <v>31</v>
      </c>
      <c r="C511" s="309">
        <v>46081</v>
      </c>
      <c r="D511" s="309" t="s">
        <v>210</v>
      </c>
      <c r="E511" s="342">
        <v>375</v>
      </c>
      <c r="F511" s="342"/>
      <c r="G511" s="344">
        <f t="shared" si="4"/>
        <v>7871.7299999999886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286</v>
      </c>
      <c r="B512" s="341">
        <v>32</v>
      </c>
      <c r="C512" s="309">
        <v>46081</v>
      </c>
      <c r="D512" s="309" t="s">
        <v>211</v>
      </c>
      <c r="E512" s="342">
        <v>100</v>
      </c>
      <c r="F512" s="342"/>
      <c r="G512" s="344">
        <f t="shared" si="4"/>
        <v>8246.7299999999886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286</v>
      </c>
      <c r="B513" s="341">
        <v>33</v>
      </c>
      <c r="C513" s="309">
        <v>46081</v>
      </c>
      <c r="D513" s="309" t="s">
        <v>212</v>
      </c>
      <c r="E513" s="342">
        <v>85</v>
      </c>
      <c r="F513" s="342"/>
      <c r="G513" s="344">
        <f t="shared" si="4"/>
        <v>8346.7299999999886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286</v>
      </c>
      <c r="B514" s="341">
        <v>34</v>
      </c>
      <c r="C514" s="309">
        <v>46081</v>
      </c>
      <c r="D514" s="309" t="s">
        <v>213</v>
      </c>
      <c r="E514" s="342">
        <v>230</v>
      </c>
      <c r="F514" s="342"/>
      <c r="G514" s="344">
        <f t="shared" si="4"/>
        <v>8431.7299999999886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286</v>
      </c>
      <c r="B515" s="341">
        <v>35</v>
      </c>
      <c r="C515" s="309">
        <v>46081</v>
      </c>
      <c r="D515" s="309" t="s">
        <v>214</v>
      </c>
      <c r="E515" s="342">
        <v>45</v>
      </c>
      <c r="F515" s="342"/>
      <c r="G515" s="344">
        <f t="shared" si="4"/>
        <v>8661.7299999999886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294</v>
      </c>
      <c r="B516" s="341">
        <v>42</v>
      </c>
      <c r="C516" s="309">
        <v>46081</v>
      </c>
      <c r="D516" s="309" t="s">
        <v>200</v>
      </c>
      <c r="E516" s="342">
        <v>51.19</v>
      </c>
      <c r="F516" s="342"/>
      <c r="G516" s="344">
        <f t="shared" si="4"/>
        <v>8706.7299999999886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294</v>
      </c>
      <c r="B517" s="341">
        <v>43</v>
      </c>
      <c r="C517" s="309">
        <v>46081</v>
      </c>
      <c r="D517" s="309" t="s">
        <v>201</v>
      </c>
      <c r="E517" s="342">
        <v>37.17</v>
      </c>
      <c r="F517" s="342"/>
      <c r="G517" s="344">
        <f t="shared" si="4"/>
        <v>8757.9199999999892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294</v>
      </c>
      <c r="B518" s="341">
        <v>10</v>
      </c>
      <c r="C518" s="309">
        <v>46081</v>
      </c>
      <c r="D518" s="309" t="s">
        <v>176</v>
      </c>
      <c r="E518" s="342">
        <v>17.899999999999999</v>
      </c>
      <c r="F518" s="342"/>
      <c r="G518" s="344">
        <f t="shared" si="4"/>
        <v>8795.0899999999892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2</v>
      </c>
      <c r="C519" s="309">
        <v>46080</v>
      </c>
      <c r="D519" s="309" t="s">
        <v>358</v>
      </c>
      <c r="E519" s="342">
        <v>11.17</v>
      </c>
      <c r="F519" s="342"/>
      <c r="G519" s="344">
        <f t="shared" si="4"/>
        <v>8812.9899999999889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2</v>
      </c>
      <c r="C520" s="309">
        <v>46080</v>
      </c>
      <c r="D520" s="310" t="s">
        <v>426</v>
      </c>
      <c r="E520" s="342">
        <v>25</v>
      </c>
      <c r="F520" s="342"/>
      <c r="G520" s="344">
        <f t="shared" si="4"/>
        <v>8824.1599999999889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2</v>
      </c>
      <c r="C521" s="309">
        <v>46080</v>
      </c>
      <c r="D521" s="310" t="s">
        <v>358</v>
      </c>
      <c r="E521" s="342">
        <v>22.84</v>
      </c>
      <c r="F521" s="342"/>
      <c r="G521" s="344">
        <f t="shared" si="4"/>
        <v>8849.1599999999889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6</v>
      </c>
      <c r="C522" s="309">
        <v>46080</v>
      </c>
      <c r="D522" s="310" t="s">
        <v>427</v>
      </c>
      <c r="E522" s="342">
        <v>-88</v>
      </c>
      <c r="F522" s="342"/>
      <c r="G522" s="344">
        <f t="shared" si="4"/>
        <v>8871.9999999999891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291</v>
      </c>
      <c r="B523" s="341">
        <v>38</v>
      </c>
      <c r="C523" s="309">
        <v>46080</v>
      </c>
      <c r="D523" s="310" t="s">
        <v>293</v>
      </c>
      <c r="E523" s="342"/>
      <c r="F523" s="342">
        <v>4278.1499999999996</v>
      </c>
      <c r="G523" s="344">
        <f t="shared" si="4"/>
        <v>8783.9999999999891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6</v>
      </c>
      <c r="C524" s="309">
        <v>46080</v>
      </c>
      <c r="D524" s="310" t="s">
        <v>428</v>
      </c>
      <c r="E524" s="342">
        <v>25.93</v>
      </c>
      <c r="F524" s="342"/>
      <c r="G524" s="344">
        <f t="shared" si="4"/>
        <v>4505.8499999999904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4</v>
      </c>
      <c r="C525" s="309">
        <v>46079</v>
      </c>
      <c r="D525" s="310" t="s">
        <v>310</v>
      </c>
      <c r="E525" s="342">
        <v>29.84</v>
      </c>
      <c r="F525" s="342"/>
      <c r="G525" s="344">
        <f t="shared" si="4"/>
        <v>4531.7799999999907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5</v>
      </c>
      <c r="C526" s="309">
        <v>46079</v>
      </c>
      <c r="D526" s="310" t="s">
        <v>429</v>
      </c>
      <c r="E526" s="342">
        <v>103.25</v>
      </c>
      <c r="F526" s="342"/>
      <c r="G526" s="344">
        <f t="shared" si="4"/>
        <v>4561.6199999999908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8</v>
      </c>
      <c r="C527" s="309">
        <v>46079</v>
      </c>
      <c r="D527" s="310" t="s">
        <v>357</v>
      </c>
      <c r="E527" s="342">
        <v>26.02</v>
      </c>
      <c r="F527" s="342"/>
      <c r="G527" s="344">
        <f t="shared" si="4"/>
        <v>4664.8699999999908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294</v>
      </c>
      <c r="B528" s="341">
        <v>24</v>
      </c>
      <c r="C528" s="309">
        <v>46079</v>
      </c>
      <c r="D528" s="310" t="s">
        <v>861</v>
      </c>
      <c r="E528" s="342">
        <v>84.83</v>
      </c>
      <c r="F528" s="342"/>
      <c r="G528" s="344">
        <f t="shared" si="4"/>
        <v>4690.8899999999912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2</v>
      </c>
      <c r="C529" s="309">
        <v>46079</v>
      </c>
      <c r="D529" s="310" t="s">
        <v>296</v>
      </c>
      <c r="E529" s="342">
        <v>17.87</v>
      </c>
      <c r="F529" s="342"/>
      <c r="G529" s="344">
        <f t="shared" si="4"/>
        <v>4775.7199999999912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5</v>
      </c>
      <c r="C530" s="309">
        <v>46079</v>
      </c>
      <c r="D530" s="310" t="s">
        <v>430</v>
      </c>
      <c r="E530" s="342">
        <v>123.64</v>
      </c>
      <c r="F530" s="342"/>
      <c r="G530" s="344">
        <f t="shared" si="4"/>
        <v>4793.5899999999911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8</v>
      </c>
      <c r="C531" s="309">
        <v>46078</v>
      </c>
      <c r="D531" s="310" t="s">
        <v>319</v>
      </c>
      <c r="E531" s="342">
        <v>18.5</v>
      </c>
      <c r="F531" s="342"/>
      <c r="G531" s="344">
        <f t="shared" si="4"/>
        <v>4917.2299999999914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4</v>
      </c>
      <c r="C532" s="309">
        <v>46078</v>
      </c>
      <c r="D532" s="310" t="s">
        <v>296</v>
      </c>
      <c r="E532" s="342">
        <v>50.96</v>
      </c>
      <c r="F532" s="342"/>
      <c r="G532" s="344">
        <f t="shared" si="4"/>
        <v>4935.7299999999914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8</v>
      </c>
      <c r="C533" s="309">
        <v>46078</v>
      </c>
      <c r="D533" s="310" t="s">
        <v>296</v>
      </c>
      <c r="E533" s="342">
        <v>11.28</v>
      </c>
      <c r="F533" s="342"/>
      <c r="G533" s="344">
        <f t="shared" si="4"/>
        <v>4986.6899999999914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294</v>
      </c>
      <c r="B534" s="341">
        <v>12</v>
      </c>
      <c r="C534" s="309">
        <v>46078</v>
      </c>
      <c r="D534" s="310" t="s">
        <v>314</v>
      </c>
      <c r="E534" s="342">
        <v>204.47</v>
      </c>
      <c r="F534" s="342"/>
      <c r="G534" s="344">
        <f t="shared" si="4"/>
        <v>4997.9699999999912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8</v>
      </c>
      <c r="C535" s="309">
        <v>46078</v>
      </c>
      <c r="D535" s="310" t="s">
        <v>308</v>
      </c>
      <c r="E535" s="342">
        <v>47.99</v>
      </c>
      <c r="F535" s="342"/>
      <c r="G535" s="344">
        <f t="shared" si="4"/>
        <v>5202.4399999999914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1</v>
      </c>
      <c r="C536" s="309">
        <v>46078</v>
      </c>
      <c r="D536" s="310" t="s">
        <v>304</v>
      </c>
      <c r="E536" s="342">
        <v>19.09</v>
      </c>
      <c r="F536" s="342"/>
      <c r="G536" s="344">
        <f t="shared" si="4"/>
        <v>5250.4299999999912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294</v>
      </c>
      <c r="B537" s="341">
        <v>23</v>
      </c>
      <c r="C537" s="309">
        <v>46076</v>
      </c>
      <c r="D537" s="310" t="s">
        <v>67</v>
      </c>
      <c r="E537" s="342">
        <v>650.88</v>
      </c>
      <c r="F537" s="342"/>
      <c r="G537" s="344">
        <f t="shared" si="4"/>
        <v>5269.5199999999913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6</v>
      </c>
      <c r="C538" s="309">
        <v>46076</v>
      </c>
      <c r="D538" s="310" t="s">
        <v>351</v>
      </c>
      <c r="E538" s="342">
        <v>35</v>
      </c>
      <c r="F538" s="342"/>
      <c r="G538" s="344">
        <f t="shared" si="4"/>
        <v>5920.3999999999915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1</v>
      </c>
      <c r="C539" s="309">
        <v>46076</v>
      </c>
      <c r="D539" s="310" t="s">
        <v>306</v>
      </c>
      <c r="E539" s="342">
        <v>128.97999999999999</v>
      </c>
      <c r="F539" s="342"/>
      <c r="G539" s="344">
        <f t="shared" si="4"/>
        <v>5955.3999999999915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1</v>
      </c>
      <c r="C540" s="309">
        <v>46076</v>
      </c>
      <c r="D540" s="310" t="s">
        <v>320</v>
      </c>
      <c r="E540" s="342">
        <v>52.55</v>
      </c>
      <c r="F540" s="342"/>
      <c r="G540" s="344">
        <f t="shared" si="4"/>
        <v>6084.379999999991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3</v>
      </c>
      <c r="C541" s="309">
        <v>46075</v>
      </c>
      <c r="D541" s="310" t="s">
        <v>348</v>
      </c>
      <c r="E541" s="342">
        <v>13.76</v>
      </c>
      <c r="F541" s="342"/>
      <c r="G541" s="344">
        <f t="shared" si="4"/>
        <v>6136.9299999999912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1</v>
      </c>
      <c r="C542" s="309">
        <v>46075</v>
      </c>
      <c r="D542" s="310" t="s">
        <v>311</v>
      </c>
      <c r="E542" s="342">
        <v>187.64</v>
      </c>
      <c r="F542" s="342"/>
      <c r="G542" s="344">
        <f t="shared" si="4"/>
        <v>6150.6899999999914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1</v>
      </c>
      <c r="C543" s="309">
        <v>46074</v>
      </c>
      <c r="D543" s="310" t="s">
        <v>393</v>
      </c>
      <c r="E543" s="342">
        <v>75.78</v>
      </c>
      <c r="F543" s="342"/>
      <c r="G543" s="344">
        <f t="shared" si="4"/>
        <v>6338.3299999999917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2</v>
      </c>
      <c r="C544" s="309">
        <v>46074</v>
      </c>
      <c r="D544" s="310" t="s">
        <v>392</v>
      </c>
      <c r="E544" s="342">
        <v>27.41</v>
      </c>
      <c r="F544" s="342"/>
      <c r="G544" s="344">
        <f t="shared" si="4"/>
        <v>6414.1099999999915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4</v>
      </c>
      <c r="C545" s="309">
        <v>46074</v>
      </c>
      <c r="D545" s="310" t="s">
        <v>431</v>
      </c>
      <c r="E545" s="342">
        <v>32.049999999999997</v>
      </c>
      <c r="F545" s="342"/>
      <c r="G545" s="344">
        <f t="shared" si="4"/>
        <v>6441.5199999999913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46074</v>
      </c>
      <c r="D546" s="310" t="s">
        <v>358</v>
      </c>
      <c r="E546" s="342">
        <v>9.4700000000000006</v>
      </c>
      <c r="F546" s="342"/>
      <c r="G546" s="344">
        <f t="shared" si="4"/>
        <v>6473.5699999999915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2</v>
      </c>
      <c r="C547" s="309">
        <v>46073</v>
      </c>
      <c r="D547" s="310" t="s">
        <v>296</v>
      </c>
      <c r="E547" s="342">
        <v>14.47</v>
      </c>
      <c r="F547" s="342"/>
      <c r="G547" s="344">
        <f t="shared" si="4"/>
        <v>6483.0399999999918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3</v>
      </c>
      <c r="C548" s="309">
        <v>46073</v>
      </c>
      <c r="D548" s="310" t="s">
        <v>355</v>
      </c>
      <c r="E548" s="342">
        <v>11.97</v>
      </c>
      <c r="F548" s="342"/>
      <c r="G548" s="344">
        <f t="shared" si="4"/>
        <v>6497.509999999992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4</v>
      </c>
      <c r="C549" s="309">
        <v>46073</v>
      </c>
      <c r="D549" s="310" t="s">
        <v>355</v>
      </c>
      <c r="E549" s="342">
        <v>59.88</v>
      </c>
      <c r="F549" s="342"/>
      <c r="G549" s="344">
        <f t="shared" si="4"/>
        <v>6509.4799999999923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46073</v>
      </c>
      <c r="D550" s="310" t="s">
        <v>418</v>
      </c>
      <c r="E550" s="342">
        <v>19.57</v>
      </c>
      <c r="F550" s="342"/>
      <c r="G550" s="344">
        <f t="shared" si="4"/>
        <v>6569.3599999999924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294</v>
      </c>
      <c r="B551" s="341">
        <v>22</v>
      </c>
      <c r="C551" s="309">
        <v>46073</v>
      </c>
      <c r="D551" s="310" t="s">
        <v>323</v>
      </c>
      <c r="E551" s="342">
        <v>20.22</v>
      </c>
      <c r="F551" s="342"/>
      <c r="G551" s="344">
        <f t="shared" si="4"/>
        <v>6588.9299999999921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46073</v>
      </c>
      <c r="D552" s="310" t="s">
        <v>358</v>
      </c>
      <c r="E552" s="342">
        <v>5.3</v>
      </c>
      <c r="F552" s="342"/>
      <c r="G552" s="344">
        <f t="shared" si="4"/>
        <v>6609.1499999999924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3</v>
      </c>
      <c r="C553" s="309">
        <v>46073</v>
      </c>
      <c r="D553" s="310" t="s">
        <v>324</v>
      </c>
      <c r="E553" s="342">
        <v>8.1300000000000008</v>
      </c>
      <c r="F553" s="342"/>
      <c r="G553" s="344">
        <f t="shared" si="4"/>
        <v>6614.4499999999925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4</v>
      </c>
      <c r="C554" s="309">
        <v>46073</v>
      </c>
      <c r="D554" s="310" t="s">
        <v>310</v>
      </c>
      <c r="E554" s="342">
        <v>32.43</v>
      </c>
      <c r="F554" s="342"/>
      <c r="G554" s="344">
        <f t="shared" si="4"/>
        <v>6622.5799999999927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8</v>
      </c>
      <c r="C555" s="309">
        <v>46073</v>
      </c>
      <c r="D555" s="310" t="s">
        <v>432</v>
      </c>
      <c r="E555" s="342">
        <v>98.65</v>
      </c>
      <c r="F555" s="342"/>
      <c r="G555" s="344">
        <f t="shared" si="4"/>
        <v>6655.0099999999929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6</v>
      </c>
      <c r="C556" s="309">
        <v>46072</v>
      </c>
      <c r="D556" s="310" t="s">
        <v>300</v>
      </c>
      <c r="E556" s="342">
        <v>30.87</v>
      </c>
      <c r="F556" s="342"/>
      <c r="G556" s="344">
        <f t="shared" si="4"/>
        <v>6753.6599999999926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6</v>
      </c>
      <c r="C557" s="309">
        <v>46072</v>
      </c>
      <c r="D557" s="310" t="s">
        <v>300</v>
      </c>
      <c r="E557" s="342">
        <v>15.96</v>
      </c>
      <c r="F557" s="342"/>
      <c r="G557" s="344">
        <f t="shared" si="4"/>
        <v>6784.5299999999925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2</v>
      </c>
      <c r="C558" s="309">
        <v>46072</v>
      </c>
      <c r="D558" s="310" t="s">
        <v>296</v>
      </c>
      <c r="E558" s="342">
        <v>17.36</v>
      </c>
      <c r="F558" s="342"/>
      <c r="G558" s="344">
        <f t="shared" si="4"/>
        <v>6800.4899999999925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294</v>
      </c>
      <c r="B559" s="341">
        <v>22</v>
      </c>
      <c r="C559" s="309">
        <v>46072</v>
      </c>
      <c r="D559" s="310" t="s">
        <v>328</v>
      </c>
      <c r="E559" s="342">
        <v>7.46</v>
      </c>
      <c r="F559" s="342"/>
      <c r="G559" s="344">
        <f t="shared" si="4"/>
        <v>6817.8499999999922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291</v>
      </c>
      <c r="B560" s="341">
        <v>39</v>
      </c>
      <c r="C560" s="309">
        <v>46072</v>
      </c>
      <c r="D560" s="310" t="s">
        <v>292</v>
      </c>
      <c r="E560" s="342"/>
      <c r="F560" s="342">
        <v>2763.77</v>
      </c>
      <c r="G560" s="344">
        <f t="shared" si="4"/>
        <v>6825.3099999999922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335</v>
      </c>
      <c r="B561" s="341" t="s">
        <v>335</v>
      </c>
      <c r="C561" s="309">
        <v>46071</v>
      </c>
      <c r="D561" s="310" t="s">
        <v>336</v>
      </c>
      <c r="E561" s="342">
        <v>182.55</v>
      </c>
      <c r="F561" s="342"/>
      <c r="G561" s="344">
        <f t="shared" si="4"/>
        <v>4061.5399999999927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294</v>
      </c>
      <c r="B562" s="341">
        <v>15</v>
      </c>
      <c r="C562" s="309">
        <v>46071</v>
      </c>
      <c r="D562" s="310" t="s">
        <v>185</v>
      </c>
      <c r="E562" s="342">
        <v>188.16</v>
      </c>
      <c r="F562" s="342"/>
      <c r="G562" s="344">
        <f t="shared" si="4"/>
        <v>4244.0899999999929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291</v>
      </c>
      <c r="B563" s="341">
        <v>40</v>
      </c>
      <c r="C563" s="309">
        <v>46071</v>
      </c>
      <c r="D563" s="310" t="s">
        <v>316</v>
      </c>
      <c r="E563" s="342"/>
      <c r="F563" s="342">
        <v>1281.58</v>
      </c>
      <c r="G563" s="344">
        <f t="shared" si="4"/>
        <v>4432.2499999999927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6</v>
      </c>
      <c r="C564" s="309">
        <v>46071</v>
      </c>
      <c r="D564" s="310" t="s">
        <v>433</v>
      </c>
      <c r="E564" s="342">
        <v>-146</v>
      </c>
      <c r="F564" s="342"/>
      <c r="G564" s="344">
        <f t="shared" si="4"/>
        <v>3150.6699999999933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2</v>
      </c>
      <c r="C565" s="309">
        <v>46071</v>
      </c>
      <c r="D565" s="310" t="s">
        <v>434</v>
      </c>
      <c r="E565" s="342">
        <v>-13</v>
      </c>
      <c r="F565" s="342"/>
      <c r="G565" s="344">
        <f t="shared" si="4"/>
        <v>3004.6699999999933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335</v>
      </c>
      <c r="B566" s="341" t="s">
        <v>335</v>
      </c>
      <c r="C566" s="309">
        <v>46071</v>
      </c>
      <c r="D566" s="310" t="s">
        <v>460</v>
      </c>
      <c r="E566" s="342"/>
      <c r="F566" s="342">
        <v>191</v>
      </c>
      <c r="G566" s="344">
        <f t="shared" si="4"/>
        <v>2991.6699999999933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6</v>
      </c>
      <c r="C567" s="309">
        <v>46071</v>
      </c>
      <c r="D567" s="310" t="s">
        <v>300</v>
      </c>
      <c r="E567" s="342">
        <v>43.63</v>
      </c>
      <c r="F567" s="342"/>
      <c r="G567" s="344">
        <f t="shared" si="4"/>
        <v>2800.6699999999933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6</v>
      </c>
      <c r="C568" s="309">
        <v>46071</v>
      </c>
      <c r="D568" s="310" t="s">
        <v>300</v>
      </c>
      <c r="E568" s="342">
        <v>10.64</v>
      </c>
      <c r="F568" s="342"/>
      <c r="G568" s="344">
        <f t="shared" si="4"/>
        <v>2844.2999999999934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8</v>
      </c>
      <c r="C569" s="309">
        <v>46071</v>
      </c>
      <c r="D569" s="310" t="s">
        <v>296</v>
      </c>
      <c r="E569" s="342">
        <v>14.87</v>
      </c>
      <c r="F569" s="342"/>
      <c r="G569" s="344">
        <f t="shared" si="4"/>
        <v>2854.9399999999932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2</v>
      </c>
      <c r="C570" s="309">
        <v>46071</v>
      </c>
      <c r="D570" s="310" t="s">
        <v>295</v>
      </c>
      <c r="E570" s="342">
        <v>12.99</v>
      </c>
      <c r="F570" s="342"/>
      <c r="G570" s="344">
        <f t="shared" si="4"/>
        <v>2869.8099999999931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4</v>
      </c>
      <c r="C571" s="309">
        <v>46071</v>
      </c>
      <c r="D571" s="310" t="s">
        <v>295</v>
      </c>
      <c r="E571" s="342">
        <v>29.47</v>
      </c>
      <c r="F571" s="342"/>
      <c r="G571" s="344">
        <f t="shared" si="4"/>
        <v>2882.7999999999929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294</v>
      </c>
      <c r="B572" s="341">
        <v>22</v>
      </c>
      <c r="C572" s="309">
        <v>46071</v>
      </c>
      <c r="D572" s="310" t="s">
        <v>401</v>
      </c>
      <c r="E572" s="342">
        <v>13.84</v>
      </c>
      <c r="F572" s="342"/>
      <c r="G572" s="344">
        <f t="shared" si="4"/>
        <v>2912.2699999999927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2</v>
      </c>
      <c r="C573" s="309">
        <v>46071</v>
      </c>
      <c r="D573" s="310" t="s">
        <v>435</v>
      </c>
      <c r="E573" s="342">
        <v>64.569999999999993</v>
      </c>
      <c r="F573" s="342"/>
      <c r="G573" s="344">
        <f t="shared" si="4"/>
        <v>2926.1099999999929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294</v>
      </c>
      <c r="B574" s="341">
        <v>21</v>
      </c>
      <c r="C574" s="309">
        <v>46070</v>
      </c>
      <c r="D574" s="310" t="s">
        <v>194</v>
      </c>
      <c r="E574" s="342">
        <v>81</v>
      </c>
      <c r="F574" s="342"/>
      <c r="G574" s="344">
        <f t="shared" si="4"/>
        <v>2990.679999999993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2</v>
      </c>
      <c r="C575" s="309">
        <v>46070</v>
      </c>
      <c r="D575" s="310" t="s">
        <v>384</v>
      </c>
      <c r="E575" s="342">
        <v>81.41</v>
      </c>
      <c r="F575" s="342"/>
      <c r="G575" s="344">
        <f t="shared" si="4"/>
        <v>3071.679999999993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6</v>
      </c>
      <c r="C576" s="309">
        <v>46070</v>
      </c>
      <c r="D576" s="310" t="s">
        <v>300</v>
      </c>
      <c r="E576" s="342">
        <v>113.74</v>
      </c>
      <c r="F576" s="342"/>
      <c r="G576" s="344">
        <f t="shared" si="4"/>
        <v>3153.0899999999929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294</v>
      </c>
      <c r="B577" s="341">
        <v>43</v>
      </c>
      <c r="C577" s="309">
        <v>46070</v>
      </c>
      <c r="D577" s="310" t="s">
        <v>333</v>
      </c>
      <c r="E577" s="342">
        <v>29.8</v>
      </c>
      <c r="F577" s="342"/>
      <c r="G577" s="344">
        <f t="shared" si="4"/>
        <v>3266.8299999999927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294</v>
      </c>
      <c r="B578" s="341">
        <v>42</v>
      </c>
      <c r="C578" s="309">
        <v>46070</v>
      </c>
      <c r="D578" s="310" t="s">
        <v>333</v>
      </c>
      <c r="E578" s="342">
        <v>37.25</v>
      </c>
      <c r="F578" s="342"/>
      <c r="G578" s="344">
        <f t="shared" si="4"/>
        <v>3296.6299999999928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2</v>
      </c>
      <c r="C579" s="309">
        <v>46070</v>
      </c>
      <c r="D579" s="310" t="s">
        <v>424</v>
      </c>
      <c r="E579" s="342">
        <v>7.97</v>
      </c>
      <c r="F579" s="342"/>
      <c r="G579" s="344">
        <f t="shared" si="4"/>
        <v>3333.8799999999928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294</v>
      </c>
      <c r="B580" s="341">
        <v>17</v>
      </c>
      <c r="C580" s="309">
        <v>46070</v>
      </c>
      <c r="D580" s="310" t="s">
        <v>188</v>
      </c>
      <c r="E580" s="342">
        <v>42.65</v>
      </c>
      <c r="F580" s="342"/>
      <c r="G580" s="344">
        <f t="shared" si="4"/>
        <v>3341.8499999999926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6</v>
      </c>
      <c r="C581" s="309">
        <v>46070</v>
      </c>
      <c r="D581" s="310" t="s">
        <v>436</v>
      </c>
      <c r="E581" s="342">
        <v>40</v>
      </c>
      <c r="F581" s="342"/>
      <c r="G581" s="344">
        <f t="shared" si="4"/>
        <v>3384.4999999999927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294</v>
      </c>
      <c r="B582" s="341">
        <v>11</v>
      </c>
      <c r="C582" s="309">
        <v>46070</v>
      </c>
      <c r="D582" s="310" t="s">
        <v>178</v>
      </c>
      <c r="E582" s="342">
        <v>480.91</v>
      </c>
      <c r="F582" s="342"/>
      <c r="G582" s="344">
        <f t="shared" si="4"/>
        <v>3424.4999999999927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294</v>
      </c>
      <c r="B583" s="341">
        <v>23</v>
      </c>
      <c r="C583" s="309">
        <v>46070</v>
      </c>
      <c r="D583" s="310" t="s">
        <v>63</v>
      </c>
      <c r="E583" s="342">
        <v>529.46</v>
      </c>
      <c r="F583" s="342"/>
      <c r="G583" s="344">
        <f t="shared" si="4"/>
        <v>3905.4099999999926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2</v>
      </c>
      <c r="C584" s="309">
        <v>46069</v>
      </c>
      <c r="D584" s="310" t="s">
        <v>324</v>
      </c>
      <c r="E584" s="342">
        <v>16.079999999999998</v>
      </c>
      <c r="F584" s="342"/>
      <c r="G584" s="344">
        <f t="shared" si="4"/>
        <v>4434.8699999999926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6</v>
      </c>
      <c r="C585" s="309">
        <v>46069</v>
      </c>
      <c r="D585" s="310" t="s">
        <v>300</v>
      </c>
      <c r="E585" s="342">
        <v>21.17</v>
      </c>
      <c r="F585" s="342"/>
      <c r="G585" s="344">
        <f t="shared" si="4"/>
        <v>4450.9499999999925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46069</v>
      </c>
      <c r="D586" s="310" t="s">
        <v>300</v>
      </c>
      <c r="E586" s="342">
        <v>17.03</v>
      </c>
      <c r="F586" s="342"/>
      <c r="G586" s="344">
        <f t="shared" si="4"/>
        <v>4472.1199999999926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2</v>
      </c>
      <c r="C587" s="309">
        <v>46069</v>
      </c>
      <c r="D587" s="310" t="s">
        <v>296</v>
      </c>
      <c r="E587" s="342">
        <v>18.309999999999999</v>
      </c>
      <c r="F587" s="342"/>
      <c r="G587" s="344">
        <f t="shared" si="4"/>
        <v>4489.1499999999924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2</v>
      </c>
      <c r="C588" s="309">
        <v>46069</v>
      </c>
      <c r="D588" s="310" t="s">
        <v>301</v>
      </c>
      <c r="E588" s="342">
        <v>19.3</v>
      </c>
      <c r="F588" s="342"/>
      <c r="G588" s="344">
        <f t="shared" si="4"/>
        <v>4507.4599999999928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6</v>
      </c>
      <c r="C589" s="309">
        <v>46069</v>
      </c>
      <c r="D589" s="310" t="s">
        <v>397</v>
      </c>
      <c r="E589" s="342">
        <v>24.67</v>
      </c>
      <c r="F589" s="342"/>
      <c r="G589" s="344">
        <f t="shared" si="4"/>
        <v>4526.7599999999929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287</v>
      </c>
      <c r="B590" s="341" t="s">
        <v>287</v>
      </c>
      <c r="C590" s="309">
        <v>46069</v>
      </c>
      <c r="D590" s="310" t="s">
        <v>397</v>
      </c>
      <c r="E590" s="342">
        <v>152.41999999999999</v>
      </c>
      <c r="F590" s="342">
        <v>152.41999999999999</v>
      </c>
      <c r="G590" s="344">
        <f t="shared" si="4"/>
        <v>4551.429999999993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6</v>
      </c>
      <c r="C591" s="309">
        <v>46068</v>
      </c>
      <c r="D591" s="310" t="s">
        <v>437</v>
      </c>
      <c r="E591" s="342">
        <v>233.83</v>
      </c>
      <c r="F591" s="342"/>
      <c r="G591" s="344">
        <f t="shared" si="4"/>
        <v>4551.429999999993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2</v>
      </c>
      <c r="C592" s="309">
        <v>46068</v>
      </c>
      <c r="D592" s="310" t="s">
        <v>326</v>
      </c>
      <c r="E592" s="342">
        <v>50.87</v>
      </c>
      <c r="F592" s="342"/>
      <c r="G592" s="344">
        <f t="shared" si="4"/>
        <v>4785.2599999999929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46068</v>
      </c>
      <c r="D593" s="310" t="s">
        <v>438</v>
      </c>
      <c r="E593" s="342">
        <v>16</v>
      </c>
      <c r="F593" s="342"/>
      <c r="G593" s="344">
        <f t="shared" si="4"/>
        <v>4836.1299999999928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2</v>
      </c>
      <c r="C594" s="309">
        <v>46068</v>
      </c>
      <c r="D594" s="310" t="s">
        <v>353</v>
      </c>
      <c r="E594" s="342">
        <v>30</v>
      </c>
      <c r="F594" s="342"/>
      <c r="G594" s="344">
        <f t="shared" si="4"/>
        <v>4852.1299999999928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6</v>
      </c>
      <c r="C595" s="309">
        <v>46068</v>
      </c>
      <c r="D595" s="310" t="s">
        <v>306</v>
      </c>
      <c r="E595" s="342">
        <v>76</v>
      </c>
      <c r="F595" s="342"/>
      <c r="G595" s="344">
        <f t="shared" si="4"/>
        <v>4882.1299999999928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3</v>
      </c>
      <c r="C596" s="309">
        <v>46068</v>
      </c>
      <c r="D596" s="310" t="s">
        <v>348</v>
      </c>
      <c r="E596" s="342">
        <v>3.59</v>
      </c>
      <c r="F596" s="342"/>
      <c r="G596" s="344">
        <f t="shared" si="4"/>
        <v>4958.1299999999928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6</v>
      </c>
      <c r="C597" s="309">
        <v>46068</v>
      </c>
      <c r="D597" s="310" t="s">
        <v>439</v>
      </c>
      <c r="E597" s="342">
        <v>70</v>
      </c>
      <c r="F597" s="342"/>
      <c r="G597" s="344">
        <f t="shared" si="4"/>
        <v>4961.719999999993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8</v>
      </c>
      <c r="C598" s="309">
        <v>46068</v>
      </c>
      <c r="D598" s="310" t="s">
        <v>440</v>
      </c>
      <c r="E598" s="342">
        <v>175</v>
      </c>
      <c r="F598" s="342"/>
      <c r="G598" s="344">
        <f t="shared" si="4"/>
        <v>5031.719999999993</v>
      </c>
      <c r="H598" s="345" t="s">
        <v>298</v>
      </c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8</v>
      </c>
      <c r="C599" s="309">
        <v>46067</v>
      </c>
      <c r="D599" s="310" t="s">
        <v>319</v>
      </c>
      <c r="E599" s="342">
        <v>13.09</v>
      </c>
      <c r="F599" s="342"/>
      <c r="G599" s="344">
        <f t="shared" si="4"/>
        <v>5206.719999999993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3</v>
      </c>
      <c r="C600" s="309">
        <v>46067</v>
      </c>
      <c r="D600" s="310" t="s">
        <v>296</v>
      </c>
      <c r="E600" s="342">
        <v>7.56</v>
      </c>
      <c r="F600" s="342"/>
      <c r="G600" s="344">
        <f t="shared" si="4"/>
        <v>5219.8099999999931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4</v>
      </c>
      <c r="C601" s="309">
        <v>46067</v>
      </c>
      <c r="D601" s="310" t="s">
        <v>296</v>
      </c>
      <c r="E601" s="342">
        <v>32.409999999999997</v>
      </c>
      <c r="F601" s="342"/>
      <c r="G601" s="344">
        <f t="shared" si="4"/>
        <v>5227.3699999999935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5</v>
      </c>
      <c r="C602" s="309">
        <v>46067</v>
      </c>
      <c r="D602" s="310" t="s">
        <v>441</v>
      </c>
      <c r="E602" s="342">
        <v>400</v>
      </c>
      <c r="F602" s="342"/>
      <c r="G602" s="344">
        <f t="shared" si="4"/>
        <v>5259.7799999999934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8</v>
      </c>
      <c r="C603" s="309">
        <v>46066</v>
      </c>
      <c r="D603" s="310" t="s">
        <v>319</v>
      </c>
      <c r="E603" s="342">
        <v>41.51</v>
      </c>
      <c r="F603" s="342"/>
      <c r="G603" s="344">
        <f t="shared" si="4"/>
        <v>5659.7799999999934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4</v>
      </c>
      <c r="C604" s="309">
        <v>46066</v>
      </c>
      <c r="D604" s="310" t="s">
        <v>296</v>
      </c>
      <c r="E604" s="342">
        <v>21.55</v>
      </c>
      <c r="F604" s="342"/>
      <c r="G604" s="344">
        <f t="shared" si="4"/>
        <v>5701.2899999999936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2</v>
      </c>
      <c r="C605" s="309">
        <v>46066</v>
      </c>
      <c r="D605" s="310" t="s">
        <v>358</v>
      </c>
      <c r="E605" s="342">
        <v>12.45</v>
      </c>
      <c r="F605" s="342"/>
      <c r="G605" s="344">
        <f t="shared" si="4"/>
        <v>5722.8399999999938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287</v>
      </c>
      <c r="B606" s="341" t="s">
        <v>287</v>
      </c>
      <c r="C606" s="309">
        <v>46066</v>
      </c>
      <c r="D606" s="310" t="s">
        <v>397</v>
      </c>
      <c r="E606" s="342">
        <v>91.38</v>
      </c>
      <c r="F606" s="342">
        <v>91.38</v>
      </c>
      <c r="G606" s="344">
        <f t="shared" si="4"/>
        <v>5735.2899999999936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1</v>
      </c>
      <c r="C607" s="309">
        <v>46066</v>
      </c>
      <c r="D607" s="310" t="s">
        <v>311</v>
      </c>
      <c r="E607" s="342">
        <v>16.48</v>
      </c>
      <c r="F607" s="342"/>
      <c r="G607" s="344">
        <f t="shared" si="4"/>
        <v>5735.2899999999936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1</v>
      </c>
      <c r="C608" s="309">
        <v>46066</v>
      </c>
      <c r="D608" s="310" t="s">
        <v>428</v>
      </c>
      <c r="E608" s="342">
        <v>12.76</v>
      </c>
      <c r="F608" s="342"/>
      <c r="G608" s="344">
        <f t="shared" si="4"/>
        <v>5751.7699999999932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4</v>
      </c>
      <c r="C609" s="309">
        <v>46066</v>
      </c>
      <c r="D609" s="310" t="s">
        <v>329</v>
      </c>
      <c r="E609" s="342">
        <v>37.9</v>
      </c>
      <c r="F609" s="342"/>
      <c r="G609" s="344">
        <f t="shared" si="4"/>
        <v>5764.5299999999934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291</v>
      </c>
      <c r="B610" s="341">
        <v>40</v>
      </c>
      <c r="C610" s="309">
        <v>46066</v>
      </c>
      <c r="D610" s="310" t="s">
        <v>316</v>
      </c>
      <c r="E610" s="342"/>
      <c r="F610" s="342">
        <v>427.18</v>
      </c>
      <c r="G610" s="344">
        <f t="shared" si="4"/>
        <v>5802.429999999993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291</v>
      </c>
      <c r="B611" s="341">
        <v>38</v>
      </c>
      <c r="C611" s="309">
        <v>46066</v>
      </c>
      <c r="D611" s="310" t="s">
        <v>293</v>
      </c>
      <c r="E611" s="342"/>
      <c r="F611" s="342">
        <v>4278.16</v>
      </c>
      <c r="G611" s="344">
        <f t="shared" si="4"/>
        <v>5375.2499999999927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8</v>
      </c>
      <c r="C612" s="309">
        <v>46065</v>
      </c>
      <c r="D612" s="310" t="s">
        <v>357</v>
      </c>
      <c r="E612" s="342">
        <v>111.36</v>
      </c>
      <c r="F612" s="342"/>
      <c r="G612" s="344">
        <f t="shared" si="4"/>
        <v>1097.0899999999931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6</v>
      </c>
      <c r="C613" s="309">
        <v>46065</v>
      </c>
      <c r="D613" s="310" t="s">
        <v>442</v>
      </c>
      <c r="E613" s="342">
        <v>16</v>
      </c>
      <c r="F613" s="342"/>
      <c r="G613" s="344">
        <f t="shared" si="4"/>
        <v>1208.449999999993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6</v>
      </c>
      <c r="C614" s="309">
        <v>46065</v>
      </c>
      <c r="D614" s="310" t="s">
        <v>300</v>
      </c>
      <c r="E614" s="342">
        <v>29.81</v>
      </c>
      <c r="F614" s="342"/>
      <c r="G614" s="344">
        <f t="shared" si="4"/>
        <v>1224.449999999993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294</v>
      </c>
      <c r="B615" s="341">
        <v>19</v>
      </c>
      <c r="C615" s="309">
        <v>46065</v>
      </c>
      <c r="D615" s="310" t="s">
        <v>191</v>
      </c>
      <c r="E615" s="342">
        <v>200</v>
      </c>
      <c r="F615" s="342"/>
      <c r="G615" s="344">
        <f t="shared" si="4"/>
        <v>1254.2599999999929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2</v>
      </c>
      <c r="C616" s="309">
        <v>46065</v>
      </c>
      <c r="D616" s="310" t="s">
        <v>296</v>
      </c>
      <c r="E616" s="342">
        <v>7.56</v>
      </c>
      <c r="F616" s="342"/>
      <c r="G616" s="344">
        <f t="shared" si="4"/>
        <v>1454.2599999999929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4</v>
      </c>
      <c r="C617" s="309">
        <v>46065</v>
      </c>
      <c r="D617" s="310" t="s">
        <v>296</v>
      </c>
      <c r="E617" s="342">
        <v>65.78</v>
      </c>
      <c r="F617" s="342"/>
      <c r="G617" s="344">
        <f t="shared" si="4"/>
        <v>1461.8199999999929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3</v>
      </c>
      <c r="C618" s="309">
        <v>46065</v>
      </c>
      <c r="D618" s="310" t="s">
        <v>296</v>
      </c>
      <c r="E618" s="342">
        <v>3.93</v>
      </c>
      <c r="F618" s="342"/>
      <c r="G618" s="344">
        <f t="shared" si="4"/>
        <v>1527.5999999999929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7</v>
      </c>
      <c r="C619" s="309">
        <v>46065</v>
      </c>
      <c r="D619" s="310" t="s">
        <v>443</v>
      </c>
      <c r="E619" s="342">
        <v>564.83000000000004</v>
      </c>
      <c r="F619" s="342"/>
      <c r="G619" s="344">
        <f t="shared" si="4"/>
        <v>1531.5299999999929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7</v>
      </c>
      <c r="C620" s="309">
        <v>46065</v>
      </c>
      <c r="D620" s="310" t="s">
        <v>444</v>
      </c>
      <c r="E620" s="342">
        <v>70.180000000000007</v>
      </c>
      <c r="F620" s="342"/>
      <c r="G620" s="344">
        <f t="shared" si="4"/>
        <v>2096.3599999999929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6</v>
      </c>
      <c r="C621" s="309">
        <v>46065</v>
      </c>
      <c r="D621" s="310" t="s">
        <v>445</v>
      </c>
      <c r="E621" s="342">
        <v>2.66</v>
      </c>
      <c r="F621" s="342"/>
      <c r="G621" s="344">
        <f t="shared" si="4"/>
        <v>2166.5399999999927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5</v>
      </c>
      <c r="C622" s="309">
        <v>46064</v>
      </c>
      <c r="D622" s="310" t="s">
        <v>429</v>
      </c>
      <c r="E622" s="342">
        <v>103.25</v>
      </c>
      <c r="F622" s="342"/>
      <c r="G622" s="344">
        <f t="shared" si="4"/>
        <v>2169.1999999999925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4</v>
      </c>
      <c r="C623" s="309">
        <v>46064</v>
      </c>
      <c r="D623" s="310" t="s">
        <v>363</v>
      </c>
      <c r="E623" s="342">
        <v>30.39</v>
      </c>
      <c r="F623" s="342"/>
      <c r="G623" s="344">
        <f t="shared" si="4"/>
        <v>2272.4499999999925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46064</v>
      </c>
      <c r="D624" s="310" t="s">
        <v>296</v>
      </c>
      <c r="E624" s="342">
        <v>9.92</v>
      </c>
      <c r="F624" s="342"/>
      <c r="G624" s="344">
        <f t="shared" si="4"/>
        <v>2302.8399999999924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3</v>
      </c>
      <c r="C625" s="309">
        <v>46064</v>
      </c>
      <c r="D625" s="310" t="s">
        <v>295</v>
      </c>
      <c r="E625" s="342">
        <v>3.49</v>
      </c>
      <c r="F625" s="342"/>
      <c r="G625" s="344">
        <f t="shared" si="4"/>
        <v>2312.7599999999925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294</v>
      </c>
      <c r="B626" s="341">
        <v>22</v>
      </c>
      <c r="C626" s="309">
        <v>46064</v>
      </c>
      <c r="D626" s="310" t="s">
        <v>352</v>
      </c>
      <c r="E626" s="342">
        <v>19.16</v>
      </c>
      <c r="F626" s="342"/>
      <c r="G626" s="344">
        <f t="shared" si="4"/>
        <v>2316.2499999999923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6</v>
      </c>
      <c r="C627" s="309">
        <v>46063</v>
      </c>
      <c r="D627" s="310" t="s">
        <v>412</v>
      </c>
      <c r="E627" s="342">
        <v>-8</v>
      </c>
      <c r="F627" s="342"/>
      <c r="G627" s="344">
        <f t="shared" si="4"/>
        <v>2335.4099999999921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6</v>
      </c>
      <c r="C628" s="309">
        <v>46063</v>
      </c>
      <c r="D628" s="310" t="s">
        <v>446</v>
      </c>
      <c r="E628" s="342">
        <v>-0.04</v>
      </c>
      <c r="F628" s="342"/>
      <c r="G628" s="344">
        <f t="shared" si="4"/>
        <v>2327.4099999999921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335</v>
      </c>
      <c r="B629" s="341" t="s">
        <v>335</v>
      </c>
      <c r="C629" s="309">
        <v>46063</v>
      </c>
      <c r="D629" s="310" t="s">
        <v>447</v>
      </c>
      <c r="E629" s="342">
        <v>65.78</v>
      </c>
      <c r="F629" s="342"/>
      <c r="G629" s="344">
        <f t="shared" si="4"/>
        <v>2327.3699999999922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294</v>
      </c>
      <c r="B630" s="341">
        <v>13</v>
      </c>
      <c r="C630" s="309">
        <v>46063</v>
      </c>
      <c r="D630" s="310" t="s">
        <v>182</v>
      </c>
      <c r="E630" s="342">
        <v>159.35</v>
      </c>
      <c r="F630" s="342"/>
      <c r="G630" s="344">
        <f t="shared" si="4"/>
        <v>2393.1499999999924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46063</v>
      </c>
      <c r="D631" s="310" t="s">
        <v>296</v>
      </c>
      <c r="E631" s="342">
        <v>16.29</v>
      </c>
      <c r="F631" s="342"/>
      <c r="G631" s="344">
        <f t="shared" si="4"/>
        <v>2552.4999999999923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1</v>
      </c>
      <c r="C632" s="309">
        <v>46063</v>
      </c>
      <c r="D632" s="310" t="s">
        <v>311</v>
      </c>
      <c r="E632" s="342">
        <v>19.329999999999998</v>
      </c>
      <c r="F632" s="342"/>
      <c r="G632" s="344">
        <f t="shared" si="4"/>
        <v>2568.7899999999922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3</v>
      </c>
      <c r="C633" s="309">
        <v>46062</v>
      </c>
      <c r="D633" s="310" t="s">
        <v>448</v>
      </c>
      <c r="E633" s="342">
        <v>8.61</v>
      </c>
      <c r="F633" s="342"/>
      <c r="G633" s="344">
        <f t="shared" ref="G633:G878" si="5">G634-E633+F633</f>
        <v>2588.1199999999922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2</v>
      </c>
      <c r="C634" s="309">
        <v>46062</v>
      </c>
      <c r="D634" s="310" t="s">
        <v>296</v>
      </c>
      <c r="E634" s="342">
        <v>13.41</v>
      </c>
      <c r="F634" s="342"/>
      <c r="G634" s="344">
        <f t="shared" si="5"/>
        <v>2596.7299999999923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294</v>
      </c>
      <c r="B635" s="341">
        <v>18</v>
      </c>
      <c r="C635" s="309">
        <v>46062</v>
      </c>
      <c r="D635" s="310" t="s">
        <v>361</v>
      </c>
      <c r="E635" s="342">
        <v>400</v>
      </c>
      <c r="F635" s="342"/>
      <c r="G635" s="344">
        <f t="shared" si="5"/>
        <v>2610.1399999999921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294</v>
      </c>
      <c r="B636" s="341">
        <v>9</v>
      </c>
      <c r="C636" s="309">
        <v>46062</v>
      </c>
      <c r="D636" s="310" t="s">
        <v>58</v>
      </c>
      <c r="E636" s="342">
        <v>1281.53</v>
      </c>
      <c r="F636" s="342"/>
      <c r="G636" s="344">
        <f t="shared" si="5"/>
        <v>3010.1399999999921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5</v>
      </c>
      <c r="C637" s="309">
        <v>46062</v>
      </c>
      <c r="D637" s="310" t="s">
        <v>449</v>
      </c>
      <c r="E637" s="342">
        <v>50</v>
      </c>
      <c r="F637" s="342"/>
      <c r="G637" s="344">
        <f t="shared" si="5"/>
        <v>4291.6699999999919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2</v>
      </c>
      <c r="C638" s="309">
        <v>46062</v>
      </c>
      <c r="D638" s="310" t="s">
        <v>450</v>
      </c>
      <c r="E638" s="342">
        <v>12.1</v>
      </c>
      <c r="F638" s="342"/>
      <c r="G638" s="344">
        <f t="shared" si="5"/>
        <v>4341.6699999999919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1</v>
      </c>
      <c r="C639" s="309">
        <v>46061</v>
      </c>
      <c r="D639" s="310" t="s">
        <v>306</v>
      </c>
      <c r="E639" s="342">
        <v>72.099999999999994</v>
      </c>
      <c r="F639" s="342"/>
      <c r="G639" s="344">
        <f t="shared" si="5"/>
        <v>4353.7699999999923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8</v>
      </c>
      <c r="C640" s="309">
        <v>46061</v>
      </c>
      <c r="D640" s="310" t="s">
        <v>319</v>
      </c>
      <c r="E640" s="342">
        <v>30.25</v>
      </c>
      <c r="F640" s="342"/>
      <c r="G640" s="344">
        <f t="shared" si="5"/>
        <v>4425.8699999999926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3</v>
      </c>
      <c r="C641" s="309">
        <v>46061</v>
      </c>
      <c r="D641" s="310" t="s">
        <v>296</v>
      </c>
      <c r="E641" s="342">
        <v>3.72</v>
      </c>
      <c r="F641" s="342"/>
      <c r="G641" s="344">
        <f t="shared" si="5"/>
        <v>4456.1199999999926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4</v>
      </c>
      <c r="C642" s="309">
        <v>46061</v>
      </c>
      <c r="D642" s="310" t="s">
        <v>296</v>
      </c>
      <c r="E642" s="342">
        <v>41.6</v>
      </c>
      <c r="F642" s="342"/>
      <c r="G642" s="344">
        <f t="shared" si="5"/>
        <v>4459.8399999999929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3</v>
      </c>
      <c r="C643" s="309">
        <v>46061</v>
      </c>
      <c r="D643" s="310" t="s">
        <v>451</v>
      </c>
      <c r="E643" s="342">
        <v>1</v>
      </c>
      <c r="F643" s="342"/>
      <c r="G643" s="344">
        <f t="shared" si="5"/>
        <v>4501.4399999999932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2</v>
      </c>
      <c r="C644" s="309">
        <v>46061</v>
      </c>
      <c r="D644" s="310" t="s">
        <v>358</v>
      </c>
      <c r="E644" s="342">
        <v>10.17</v>
      </c>
      <c r="F644" s="342"/>
      <c r="G644" s="344">
        <f t="shared" si="5"/>
        <v>4502.4399999999932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287</v>
      </c>
      <c r="B645" s="341" t="s">
        <v>287</v>
      </c>
      <c r="C645" s="309">
        <v>46060</v>
      </c>
      <c r="D645" s="310" t="s">
        <v>452</v>
      </c>
      <c r="E645" s="342">
        <v>367.77</v>
      </c>
      <c r="F645" s="342">
        <v>367.77</v>
      </c>
      <c r="G645" s="344">
        <f t="shared" si="5"/>
        <v>4512.6099999999933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4</v>
      </c>
      <c r="C646" s="309">
        <v>46060</v>
      </c>
      <c r="D646" s="310" t="s">
        <v>310</v>
      </c>
      <c r="E646" s="342">
        <v>32.36</v>
      </c>
      <c r="F646" s="342"/>
      <c r="G646" s="344">
        <f t="shared" si="5"/>
        <v>4512.6099999999933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6</v>
      </c>
      <c r="C647" s="309">
        <v>46060</v>
      </c>
      <c r="D647" s="310" t="s">
        <v>453</v>
      </c>
      <c r="E647" s="342">
        <v>41.39</v>
      </c>
      <c r="F647" s="342"/>
      <c r="G647" s="344">
        <f t="shared" si="5"/>
        <v>4544.969999999993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1</v>
      </c>
      <c r="C648" s="309">
        <v>46060</v>
      </c>
      <c r="D648" s="310" t="s">
        <v>445</v>
      </c>
      <c r="E648" s="342">
        <v>35.770000000000003</v>
      </c>
      <c r="F648" s="342"/>
      <c r="G648" s="344">
        <f t="shared" si="5"/>
        <v>4586.3599999999933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3</v>
      </c>
      <c r="C649" s="309">
        <v>46060</v>
      </c>
      <c r="D649" s="310" t="s">
        <v>348</v>
      </c>
      <c r="E649" s="342">
        <v>25</v>
      </c>
      <c r="F649" s="342"/>
      <c r="G649" s="344">
        <f t="shared" si="5"/>
        <v>4622.1299999999937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8</v>
      </c>
      <c r="C650" s="309">
        <v>46060</v>
      </c>
      <c r="D650" s="310" t="s">
        <v>296</v>
      </c>
      <c r="E650" s="342">
        <v>6.69</v>
      </c>
      <c r="F650" s="342"/>
      <c r="G650" s="344">
        <f t="shared" si="5"/>
        <v>4647.1299999999937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4</v>
      </c>
      <c r="C651" s="309">
        <v>46060</v>
      </c>
      <c r="D651" s="310" t="s">
        <v>296</v>
      </c>
      <c r="E651" s="342">
        <v>47.85</v>
      </c>
      <c r="F651" s="342"/>
      <c r="G651" s="344">
        <f t="shared" si="5"/>
        <v>4653.8199999999933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2</v>
      </c>
      <c r="C652" s="309">
        <v>46059</v>
      </c>
      <c r="D652" s="310" t="s">
        <v>301</v>
      </c>
      <c r="E652" s="342">
        <v>20</v>
      </c>
      <c r="F652" s="342"/>
      <c r="G652" s="344">
        <f t="shared" si="5"/>
        <v>4701.6699999999937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291</v>
      </c>
      <c r="B653" s="341">
        <v>40</v>
      </c>
      <c r="C653" s="309">
        <v>46059</v>
      </c>
      <c r="D653" s="310" t="s">
        <v>316</v>
      </c>
      <c r="E653" s="342"/>
      <c r="F653" s="342">
        <v>822.99</v>
      </c>
      <c r="G653" s="344">
        <f t="shared" si="5"/>
        <v>4721.6699999999937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294</v>
      </c>
      <c r="B654" s="341">
        <v>14</v>
      </c>
      <c r="C654" s="309">
        <v>46059</v>
      </c>
      <c r="D654" s="310" t="s">
        <v>366</v>
      </c>
      <c r="E654" s="342">
        <v>66.67</v>
      </c>
      <c r="F654" s="342"/>
      <c r="G654" s="344">
        <f t="shared" si="5"/>
        <v>3898.6799999999935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2</v>
      </c>
      <c r="C655" s="309">
        <v>46059</v>
      </c>
      <c r="D655" s="310" t="s">
        <v>296</v>
      </c>
      <c r="E655" s="342">
        <v>9.35</v>
      </c>
      <c r="F655" s="342"/>
      <c r="G655" s="344">
        <f t="shared" si="5"/>
        <v>3965.3499999999935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4</v>
      </c>
      <c r="C656" s="309">
        <v>46059</v>
      </c>
      <c r="D656" s="310" t="s">
        <v>296</v>
      </c>
      <c r="E656" s="342">
        <v>45.81</v>
      </c>
      <c r="F656" s="342"/>
      <c r="G656" s="344">
        <f t="shared" si="5"/>
        <v>3974.6999999999935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2</v>
      </c>
      <c r="C657" s="309">
        <v>46059</v>
      </c>
      <c r="D657" s="310" t="s">
        <v>353</v>
      </c>
      <c r="E657" s="342">
        <v>22.98</v>
      </c>
      <c r="F657" s="342"/>
      <c r="G657" s="344">
        <f t="shared" si="5"/>
        <v>4020.5099999999934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2</v>
      </c>
      <c r="C658" s="309">
        <v>46059</v>
      </c>
      <c r="D658" s="310" t="s">
        <v>301</v>
      </c>
      <c r="E658" s="342">
        <v>46.5</v>
      </c>
      <c r="F658" s="342"/>
      <c r="G658" s="344">
        <f t="shared" si="5"/>
        <v>4043.4899999999934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2</v>
      </c>
      <c r="C659" s="309">
        <v>46059</v>
      </c>
      <c r="D659" s="310" t="s">
        <v>358</v>
      </c>
      <c r="E659" s="342">
        <v>10.17</v>
      </c>
      <c r="F659" s="342"/>
      <c r="G659" s="344">
        <f t="shared" si="5"/>
        <v>4089.9899999999934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8</v>
      </c>
      <c r="C660" s="309">
        <v>46059</v>
      </c>
      <c r="D660" s="310" t="s">
        <v>435</v>
      </c>
      <c r="E660" s="342">
        <v>81.2</v>
      </c>
      <c r="F660" s="342"/>
      <c r="G660" s="344">
        <f t="shared" si="5"/>
        <v>4100.1599999999935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2</v>
      </c>
      <c r="C661" s="309">
        <v>46058</v>
      </c>
      <c r="D661" s="310" t="s">
        <v>301</v>
      </c>
      <c r="E661" s="342">
        <v>21</v>
      </c>
      <c r="F661" s="342"/>
      <c r="G661" s="344">
        <f t="shared" si="5"/>
        <v>4181.3599999999933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291</v>
      </c>
      <c r="B662" s="341">
        <v>39</v>
      </c>
      <c r="C662" s="309">
        <v>46058</v>
      </c>
      <c r="D662" s="310" t="s">
        <v>292</v>
      </c>
      <c r="E662" s="342"/>
      <c r="F662" s="342">
        <v>2763.79</v>
      </c>
      <c r="G662" s="344">
        <f t="shared" si="5"/>
        <v>4202.3599999999933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289</v>
      </c>
      <c r="B663" s="341">
        <v>8</v>
      </c>
      <c r="C663" s="309">
        <v>46058</v>
      </c>
      <c r="D663" s="310" t="s">
        <v>357</v>
      </c>
      <c r="E663" s="342">
        <v>95.35</v>
      </c>
      <c r="F663" s="342"/>
      <c r="G663" s="344">
        <f t="shared" si="5"/>
        <v>1438.5699999999933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2</v>
      </c>
      <c r="C664" s="309">
        <v>46058</v>
      </c>
      <c r="D664" s="310" t="s">
        <v>353</v>
      </c>
      <c r="E664" s="342">
        <v>14.99</v>
      </c>
      <c r="F664" s="342"/>
      <c r="G664" s="344">
        <f t="shared" si="5"/>
        <v>1533.9199999999933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287</v>
      </c>
      <c r="B665" s="341" t="s">
        <v>287</v>
      </c>
      <c r="C665" s="309">
        <v>46058</v>
      </c>
      <c r="D665" s="310" t="s">
        <v>452</v>
      </c>
      <c r="E665" s="342">
        <v>77.569999999999993</v>
      </c>
      <c r="F665" s="342">
        <v>77.569999999999993</v>
      </c>
      <c r="G665" s="344">
        <f t="shared" si="5"/>
        <v>1548.9099999999933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6</v>
      </c>
      <c r="C666" s="309">
        <v>46057</v>
      </c>
      <c r="D666" s="310" t="s">
        <v>344</v>
      </c>
      <c r="E666" s="342">
        <v>50</v>
      </c>
      <c r="F666" s="342"/>
      <c r="G666" s="344">
        <f t="shared" si="5"/>
        <v>1548.9099999999933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1</v>
      </c>
      <c r="C667" s="309">
        <v>46057</v>
      </c>
      <c r="D667" s="310" t="s">
        <v>306</v>
      </c>
      <c r="E667" s="342">
        <v>62.03</v>
      </c>
      <c r="F667" s="342"/>
      <c r="G667" s="344">
        <f t="shared" si="5"/>
        <v>1598.9099999999933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2</v>
      </c>
      <c r="C668" s="309">
        <v>46057</v>
      </c>
      <c r="D668" s="310" t="s">
        <v>296</v>
      </c>
      <c r="E668" s="342">
        <v>14.91</v>
      </c>
      <c r="F668" s="342"/>
      <c r="G668" s="344">
        <f t="shared" si="5"/>
        <v>1660.9399999999932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4</v>
      </c>
      <c r="C669" s="309">
        <v>46057</v>
      </c>
      <c r="D669" s="310" t="s">
        <v>310</v>
      </c>
      <c r="E669" s="342">
        <v>63.38</v>
      </c>
      <c r="F669" s="342"/>
      <c r="G669" s="344">
        <f t="shared" si="5"/>
        <v>1675.8499999999933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287</v>
      </c>
      <c r="B670" s="341" t="s">
        <v>287</v>
      </c>
      <c r="C670" s="309">
        <v>46057</v>
      </c>
      <c r="D670" s="310" t="s">
        <v>454</v>
      </c>
      <c r="E670" s="342">
        <v>192.78</v>
      </c>
      <c r="F670" s="342">
        <v>192.78</v>
      </c>
      <c r="G670" s="344">
        <f t="shared" si="5"/>
        <v>1739.2299999999934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294</v>
      </c>
      <c r="B671" s="341">
        <v>14</v>
      </c>
      <c r="C671" s="309">
        <v>46057</v>
      </c>
      <c r="D671" s="310" t="s">
        <v>367</v>
      </c>
      <c r="E671" s="342">
        <v>68.739999999999995</v>
      </c>
      <c r="F671" s="342"/>
      <c r="G671" s="344">
        <f t="shared" si="5"/>
        <v>1739.2299999999934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6</v>
      </c>
      <c r="C672" s="309">
        <v>46057</v>
      </c>
      <c r="D672" s="310" t="s">
        <v>300</v>
      </c>
      <c r="E672" s="342">
        <v>-42.58</v>
      </c>
      <c r="F672" s="342"/>
      <c r="G672" s="344">
        <f t="shared" si="5"/>
        <v>1807.9699999999934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1</v>
      </c>
      <c r="C673" s="309">
        <v>46057</v>
      </c>
      <c r="D673" s="310" t="s">
        <v>371</v>
      </c>
      <c r="E673" s="342">
        <v>31.36</v>
      </c>
      <c r="F673" s="342"/>
      <c r="G673" s="344">
        <f t="shared" si="5"/>
        <v>1765.3899999999935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294</v>
      </c>
      <c r="B674" s="341">
        <v>17</v>
      </c>
      <c r="C674" s="309">
        <v>46057</v>
      </c>
      <c r="D674" s="310" t="s">
        <v>370</v>
      </c>
      <c r="E674" s="342">
        <v>99</v>
      </c>
      <c r="F674" s="342"/>
      <c r="G674" s="344">
        <f t="shared" si="5"/>
        <v>1796.7499999999934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284</v>
      </c>
      <c r="B675" s="341">
        <v>36</v>
      </c>
      <c r="C675" s="309">
        <v>46056</v>
      </c>
      <c r="D675" s="310" t="s">
        <v>374</v>
      </c>
      <c r="E675" s="342">
        <v>50</v>
      </c>
      <c r="F675" s="342"/>
      <c r="G675" s="344">
        <f t="shared" si="5"/>
        <v>1895.7499999999934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8</v>
      </c>
      <c r="C676" s="309">
        <v>46056</v>
      </c>
      <c r="D676" s="310" t="s">
        <v>319</v>
      </c>
      <c r="E676" s="342">
        <v>7.92</v>
      </c>
      <c r="F676" s="342"/>
      <c r="G676" s="344">
        <f t="shared" si="5"/>
        <v>1945.7499999999934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294</v>
      </c>
      <c r="B677" s="341">
        <v>24</v>
      </c>
      <c r="C677" s="309">
        <v>46056</v>
      </c>
      <c r="D677" s="310" t="s">
        <v>861</v>
      </c>
      <c r="E677" s="342">
        <v>83.58</v>
      </c>
      <c r="F677" s="342"/>
      <c r="G677" s="344">
        <f t="shared" si="5"/>
        <v>1953.6699999999935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4</v>
      </c>
      <c r="C678" s="309">
        <v>46056</v>
      </c>
      <c r="D678" s="310" t="s">
        <v>455</v>
      </c>
      <c r="E678" s="342">
        <v>28.64</v>
      </c>
      <c r="F678" s="342"/>
      <c r="G678" s="344">
        <f t="shared" si="5"/>
        <v>2037.2499999999934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2</v>
      </c>
      <c r="C679" s="309">
        <v>46056</v>
      </c>
      <c r="D679" s="310" t="s">
        <v>358</v>
      </c>
      <c r="E679" s="342">
        <v>9.4700000000000006</v>
      </c>
      <c r="F679" s="342"/>
      <c r="G679" s="344">
        <f t="shared" si="5"/>
        <v>2065.8899999999935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6</v>
      </c>
      <c r="C680" s="309">
        <v>46055</v>
      </c>
      <c r="D680" s="310" t="s">
        <v>456</v>
      </c>
      <c r="E680" s="342">
        <v>20</v>
      </c>
      <c r="F680" s="342"/>
      <c r="G680" s="344">
        <f t="shared" si="5"/>
        <v>2075.3599999999933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294</v>
      </c>
      <c r="B681" s="341">
        <v>17</v>
      </c>
      <c r="C681" s="309">
        <v>46055</v>
      </c>
      <c r="D681" s="310" t="s">
        <v>188</v>
      </c>
      <c r="E681" s="342">
        <v>41.54</v>
      </c>
      <c r="F681" s="342"/>
      <c r="G681" s="344">
        <f t="shared" si="5"/>
        <v>2095.3599999999933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2</v>
      </c>
      <c r="C682" s="309">
        <v>46055</v>
      </c>
      <c r="D682" s="310" t="s">
        <v>296</v>
      </c>
      <c r="E682" s="342">
        <v>9.92</v>
      </c>
      <c r="F682" s="342"/>
      <c r="G682" s="344">
        <f t="shared" si="5"/>
        <v>2136.8999999999933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8</v>
      </c>
      <c r="C683" s="309">
        <v>46055</v>
      </c>
      <c r="D683" s="310" t="s">
        <v>457</v>
      </c>
      <c r="E683" s="342">
        <v>155.38</v>
      </c>
      <c r="F683" s="342"/>
      <c r="G683" s="344">
        <f t="shared" si="5"/>
        <v>2146.8199999999933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294</v>
      </c>
      <c r="B684" s="341">
        <v>21</v>
      </c>
      <c r="C684" s="309">
        <v>46055</v>
      </c>
      <c r="D684" s="310" t="s">
        <v>194</v>
      </c>
      <c r="E684" s="342">
        <v>27.35</v>
      </c>
      <c r="F684" s="342"/>
      <c r="G684" s="344">
        <f t="shared" si="5"/>
        <v>2302.1999999999935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6</v>
      </c>
      <c r="C685" s="309">
        <v>46054</v>
      </c>
      <c r="D685" s="310" t="s">
        <v>300</v>
      </c>
      <c r="E685" s="342">
        <v>59.37</v>
      </c>
      <c r="F685" s="342"/>
      <c r="G685" s="344">
        <f t="shared" si="5"/>
        <v>2329.5499999999934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294</v>
      </c>
      <c r="B686" s="341">
        <v>22</v>
      </c>
      <c r="C686" s="309">
        <v>46054</v>
      </c>
      <c r="D686" s="310" t="s">
        <v>375</v>
      </c>
      <c r="E686" s="342">
        <v>6.37</v>
      </c>
      <c r="F686" s="342"/>
      <c r="G686" s="344">
        <f t="shared" si="5"/>
        <v>2388.9199999999933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8</v>
      </c>
      <c r="C687" s="309">
        <v>46054</v>
      </c>
      <c r="D687" s="310" t="s">
        <v>458</v>
      </c>
      <c r="E687" s="342">
        <v>44.65</v>
      </c>
      <c r="F687" s="342"/>
      <c r="G687" s="344">
        <f t="shared" si="5"/>
        <v>2395.2899999999931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7</v>
      </c>
      <c r="C688" s="309">
        <v>46054</v>
      </c>
      <c r="D688" s="310" t="s">
        <v>338</v>
      </c>
      <c r="E688" s="342">
        <v>35.17</v>
      </c>
      <c r="F688" s="342"/>
      <c r="G688" s="344">
        <f t="shared" si="5"/>
        <v>2439.9399999999932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4</v>
      </c>
      <c r="C689" s="309">
        <v>46054</v>
      </c>
      <c r="D689" s="310" t="s">
        <v>310</v>
      </c>
      <c r="E689" s="342">
        <v>28.48</v>
      </c>
      <c r="F689" s="342"/>
      <c r="G689" s="344">
        <f t="shared" si="5"/>
        <v>2475.1099999999933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1</v>
      </c>
      <c r="C690" s="309">
        <v>46054</v>
      </c>
      <c r="D690" s="310" t="s">
        <v>311</v>
      </c>
      <c r="E690" s="342">
        <v>125.07</v>
      </c>
      <c r="F690" s="342"/>
      <c r="G690" s="344">
        <f t="shared" si="5"/>
        <v>2503.5899999999933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46054</v>
      </c>
      <c r="D691" s="310" t="s">
        <v>458</v>
      </c>
      <c r="E691" s="342">
        <v>100</v>
      </c>
      <c r="F691" s="342"/>
      <c r="G691" s="344">
        <f t="shared" si="5"/>
        <v>2628.6599999999935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1</v>
      </c>
      <c r="C692" s="309">
        <v>46054</v>
      </c>
      <c r="D692" s="310" t="s">
        <v>329</v>
      </c>
      <c r="E692" s="342">
        <v>194.96</v>
      </c>
      <c r="F692" s="342"/>
      <c r="G692" s="344">
        <f t="shared" si="5"/>
        <v>2728.6599999999935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46054</v>
      </c>
      <c r="D693" s="310" t="s">
        <v>410</v>
      </c>
      <c r="E693" s="342">
        <v>75.53</v>
      </c>
      <c r="F693" s="342"/>
      <c r="G693" s="344">
        <f t="shared" si="5"/>
        <v>2923.6199999999935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284</v>
      </c>
      <c r="B694" s="341">
        <v>37</v>
      </c>
      <c r="C694" s="309">
        <v>46053</v>
      </c>
      <c r="D694" s="310" t="s">
        <v>459</v>
      </c>
      <c r="E694" s="342">
        <v>3194.64</v>
      </c>
      <c r="F694" s="342"/>
      <c r="G694" s="344">
        <f t="shared" si="5"/>
        <v>2999.1499999999937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286</v>
      </c>
      <c r="B695" s="341">
        <v>25</v>
      </c>
      <c r="C695" s="309">
        <v>46053</v>
      </c>
      <c r="D695" s="309" t="s">
        <v>204</v>
      </c>
      <c r="E695" s="342">
        <v>350</v>
      </c>
      <c r="F695" s="342"/>
      <c r="G695" s="344">
        <f t="shared" si="5"/>
        <v>6193.7899999999936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286</v>
      </c>
      <c r="B696" s="341">
        <v>26</v>
      </c>
      <c r="C696" s="309">
        <v>46053</v>
      </c>
      <c r="D696" s="309" t="s">
        <v>205</v>
      </c>
      <c r="E696" s="342">
        <v>320</v>
      </c>
      <c r="F696" s="342"/>
      <c r="G696" s="344">
        <f t="shared" si="5"/>
        <v>6543.7899999999936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286</v>
      </c>
      <c r="B697" s="341">
        <v>27</v>
      </c>
      <c r="C697" s="309">
        <v>46053</v>
      </c>
      <c r="D697" s="309" t="s">
        <v>206</v>
      </c>
      <c r="E697" s="342">
        <v>25</v>
      </c>
      <c r="F697" s="342"/>
      <c r="G697" s="344">
        <f t="shared" si="5"/>
        <v>6863.7899999999936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286</v>
      </c>
      <c r="B698" s="341">
        <v>28</v>
      </c>
      <c r="C698" s="309">
        <v>46053</v>
      </c>
      <c r="D698" s="309" t="s">
        <v>207</v>
      </c>
      <c r="E698" s="342">
        <v>25</v>
      </c>
      <c r="F698" s="342"/>
      <c r="G698" s="344">
        <f t="shared" si="5"/>
        <v>6888.7899999999936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286</v>
      </c>
      <c r="B699" s="341">
        <v>29</v>
      </c>
      <c r="C699" s="309">
        <v>46053</v>
      </c>
      <c r="D699" s="309" t="s">
        <v>208</v>
      </c>
      <c r="E699" s="342">
        <v>45</v>
      </c>
      <c r="F699" s="342"/>
      <c r="G699" s="344">
        <f t="shared" si="5"/>
        <v>6913.7899999999936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286</v>
      </c>
      <c r="B700" s="341">
        <v>30</v>
      </c>
      <c r="C700" s="309">
        <v>46053</v>
      </c>
      <c r="D700" s="309" t="s">
        <v>209</v>
      </c>
      <c r="E700" s="342">
        <v>400</v>
      </c>
      <c r="F700" s="342"/>
      <c r="G700" s="344">
        <f t="shared" si="5"/>
        <v>6958.7899999999936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286</v>
      </c>
      <c r="B701" s="341">
        <v>31</v>
      </c>
      <c r="C701" s="309">
        <v>46053</v>
      </c>
      <c r="D701" s="309" t="s">
        <v>210</v>
      </c>
      <c r="E701" s="342">
        <v>375</v>
      </c>
      <c r="F701" s="342"/>
      <c r="G701" s="344">
        <f t="shared" si="5"/>
        <v>7358.7899999999936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286</v>
      </c>
      <c r="B702" s="341">
        <v>32</v>
      </c>
      <c r="C702" s="309">
        <v>46053</v>
      </c>
      <c r="D702" s="309" t="s">
        <v>211</v>
      </c>
      <c r="E702" s="342">
        <v>100</v>
      </c>
      <c r="F702" s="342"/>
      <c r="G702" s="344">
        <f t="shared" si="5"/>
        <v>7733.7899999999936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286</v>
      </c>
      <c r="B703" s="341">
        <v>33</v>
      </c>
      <c r="C703" s="309">
        <v>46053</v>
      </c>
      <c r="D703" s="309" t="s">
        <v>212</v>
      </c>
      <c r="E703" s="342">
        <v>85</v>
      </c>
      <c r="F703" s="342"/>
      <c r="G703" s="344">
        <f t="shared" si="5"/>
        <v>7833.7899999999936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286</v>
      </c>
      <c r="B704" s="341">
        <v>34</v>
      </c>
      <c r="C704" s="309">
        <v>46053</v>
      </c>
      <c r="D704" s="309" t="s">
        <v>213</v>
      </c>
      <c r="E704" s="342">
        <v>230</v>
      </c>
      <c r="F704" s="342"/>
      <c r="G704" s="344">
        <f t="shared" si="5"/>
        <v>7918.7899999999936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286</v>
      </c>
      <c r="B705" s="341">
        <v>35</v>
      </c>
      <c r="C705" s="309">
        <v>46053</v>
      </c>
      <c r="D705" s="309" t="s">
        <v>214</v>
      </c>
      <c r="E705" s="342">
        <v>45</v>
      </c>
      <c r="F705" s="342"/>
      <c r="G705" s="344">
        <f t="shared" si="5"/>
        <v>8148.7899999999936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8</v>
      </c>
      <c r="C706" s="309">
        <v>46053</v>
      </c>
      <c r="D706" s="309" t="s">
        <v>319</v>
      </c>
      <c r="E706" s="342">
        <v>31.03</v>
      </c>
      <c r="F706" s="342"/>
      <c r="G706" s="344">
        <f t="shared" si="5"/>
        <v>8193.7899999999936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294</v>
      </c>
      <c r="B707" s="341">
        <v>10</v>
      </c>
      <c r="C707" s="309">
        <v>46053</v>
      </c>
      <c r="D707" s="309" t="s">
        <v>176</v>
      </c>
      <c r="E707" s="342">
        <v>17.899999999999999</v>
      </c>
      <c r="F707" s="342"/>
      <c r="G707" s="344">
        <f t="shared" si="5"/>
        <v>8224.8199999999943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3</v>
      </c>
      <c r="C708" s="309">
        <v>46053</v>
      </c>
      <c r="D708" s="309" t="s">
        <v>348</v>
      </c>
      <c r="E708" s="342">
        <v>18.84</v>
      </c>
      <c r="F708" s="342"/>
      <c r="G708" s="344">
        <f t="shared" si="5"/>
        <v>8242.7199999999939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8</v>
      </c>
      <c r="C709" s="309">
        <v>46053</v>
      </c>
      <c r="D709" s="309" t="s">
        <v>319</v>
      </c>
      <c r="E709" s="342">
        <v>25.54</v>
      </c>
      <c r="F709" s="342"/>
      <c r="G709" s="344">
        <f t="shared" si="5"/>
        <v>8261.559999999994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8</v>
      </c>
      <c r="C710" s="309">
        <v>46053</v>
      </c>
      <c r="D710" s="309" t="s">
        <v>308</v>
      </c>
      <c r="E710" s="342">
        <v>52.59</v>
      </c>
      <c r="F710" s="342"/>
      <c r="G710" s="344">
        <f t="shared" si="5"/>
        <v>8287.0999999999949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335</v>
      </c>
      <c r="B711" s="341" t="s">
        <v>335</v>
      </c>
      <c r="C711" s="309">
        <v>46052</v>
      </c>
      <c r="D711" s="310" t="s">
        <v>460</v>
      </c>
      <c r="E711" s="342"/>
      <c r="F711" s="342">
        <v>422</v>
      </c>
      <c r="G711" s="344">
        <f t="shared" si="5"/>
        <v>8339.6899999999951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5</v>
      </c>
      <c r="C712" s="309">
        <v>46052</v>
      </c>
      <c r="D712" s="310" t="s">
        <v>865</v>
      </c>
      <c r="E712" s="342">
        <v>200</v>
      </c>
      <c r="F712" s="342"/>
      <c r="G712" s="344">
        <f t="shared" si="5"/>
        <v>7917.6899999999951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2</v>
      </c>
      <c r="C713" s="309">
        <v>46052</v>
      </c>
      <c r="D713" s="310" t="s">
        <v>296</v>
      </c>
      <c r="E713" s="342">
        <v>8.52</v>
      </c>
      <c r="F713" s="342"/>
      <c r="G713" s="344">
        <f t="shared" si="5"/>
        <v>8117.6899999999951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287</v>
      </c>
      <c r="B714" s="341" t="s">
        <v>287</v>
      </c>
      <c r="C714" s="309">
        <v>46052</v>
      </c>
      <c r="D714" s="310" t="s">
        <v>461</v>
      </c>
      <c r="E714" s="342">
        <v>831.92</v>
      </c>
      <c r="F714" s="342">
        <v>831.92</v>
      </c>
      <c r="G714" s="344">
        <f t="shared" si="5"/>
        <v>8126.2099999999955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5</v>
      </c>
      <c r="C715" s="309">
        <v>46052</v>
      </c>
      <c r="D715" s="310" t="s">
        <v>441</v>
      </c>
      <c r="E715" s="342">
        <v>200</v>
      </c>
      <c r="F715" s="342"/>
      <c r="G715" s="344">
        <f t="shared" si="5"/>
        <v>8126.2099999999955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2</v>
      </c>
      <c r="C716" s="309">
        <v>46052</v>
      </c>
      <c r="D716" s="310" t="s">
        <v>324</v>
      </c>
      <c r="E716" s="342">
        <v>11.04</v>
      </c>
      <c r="F716" s="342"/>
      <c r="G716" s="344">
        <f t="shared" si="5"/>
        <v>8326.2099999999955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291</v>
      </c>
      <c r="B717" s="341">
        <v>38</v>
      </c>
      <c r="C717" s="309">
        <v>46051</v>
      </c>
      <c r="D717" s="310" t="s">
        <v>293</v>
      </c>
      <c r="E717" s="342"/>
      <c r="F717" s="342">
        <v>4365.6499999999996</v>
      </c>
      <c r="G717" s="344">
        <f t="shared" si="5"/>
        <v>8337.2499999999964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46051</v>
      </c>
      <c r="D718" s="310" t="s">
        <v>296</v>
      </c>
      <c r="E718" s="342">
        <v>18.28</v>
      </c>
      <c r="F718" s="342"/>
      <c r="G718" s="344">
        <f t="shared" si="5"/>
        <v>3971.5999999999976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4</v>
      </c>
      <c r="C719" s="309">
        <v>46051</v>
      </c>
      <c r="D719" s="310" t="s">
        <v>295</v>
      </c>
      <c r="E719" s="342">
        <v>57.06</v>
      </c>
      <c r="F719" s="342"/>
      <c r="G719" s="344">
        <f t="shared" si="5"/>
        <v>3989.8799999999978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287</v>
      </c>
      <c r="B720" s="341" t="s">
        <v>287</v>
      </c>
      <c r="C720" s="309">
        <v>46051</v>
      </c>
      <c r="D720" s="310" t="s">
        <v>462</v>
      </c>
      <c r="E720" s="342">
        <v>89.42</v>
      </c>
      <c r="F720" s="342">
        <v>89.42</v>
      </c>
      <c r="G720" s="344">
        <f t="shared" si="5"/>
        <v>4046.9399999999978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8</v>
      </c>
      <c r="C721" s="309">
        <v>46051</v>
      </c>
      <c r="D721" s="310" t="s">
        <v>463</v>
      </c>
      <c r="E721" s="342">
        <v>59</v>
      </c>
      <c r="F721" s="342"/>
      <c r="G721" s="344">
        <f t="shared" si="5"/>
        <v>4046.9399999999978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46051</v>
      </c>
      <c r="D722" s="310" t="s">
        <v>371</v>
      </c>
      <c r="E722" s="342">
        <v>19.899999999999999</v>
      </c>
      <c r="F722" s="342"/>
      <c r="G722" s="344">
        <f t="shared" si="5"/>
        <v>4105.9399999999978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46050</v>
      </c>
      <c r="D723" s="310" t="s">
        <v>353</v>
      </c>
      <c r="E723" s="342">
        <v>14.99</v>
      </c>
      <c r="F723" s="342"/>
      <c r="G723" s="344">
        <f t="shared" si="5"/>
        <v>4125.8399999999974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6</v>
      </c>
      <c r="C724" s="309">
        <v>46050</v>
      </c>
      <c r="D724" s="310" t="s">
        <v>464</v>
      </c>
      <c r="E724" s="342">
        <v>25</v>
      </c>
      <c r="F724" s="342"/>
      <c r="G724" s="344">
        <f t="shared" si="5"/>
        <v>4140.8299999999972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3</v>
      </c>
      <c r="C725" s="309">
        <v>46050</v>
      </c>
      <c r="D725" s="310" t="s">
        <v>866</v>
      </c>
      <c r="E725" s="342">
        <v>6</v>
      </c>
      <c r="F725" s="342"/>
      <c r="G725" s="344">
        <f t="shared" si="5"/>
        <v>4165.8299999999972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46050</v>
      </c>
      <c r="D726" s="310" t="s">
        <v>867</v>
      </c>
      <c r="E726" s="342">
        <v>15</v>
      </c>
      <c r="F726" s="342"/>
      <c r="G726" s="344">
        <f t="shared" si="5"/>
        <v>4171.8299999999972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2</v>
      </c>
      <c r="C727" s="309">
        <v>46050</v>
      </c>
      <c r="D727" s="310" t="s">
        <v>296</v>
      </c>
      <c r="E727" s="342">
        <v>12.71</v>
      </c>
      <c r="F727" s="342"/>
      <c r="G727" s="344">
        <f t="shared" si="5"/>
        <v>4186.8299999999972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287</v>
      </c>
      <c r="B728" s="341" t="s">
        <v>287</v>
      </c>
      <c r="C728" s="309">
        <v>46050</v>
      </c>
      <c r="D728" s="310" t="s">
        <v>452</v>
      </c>
      <c r="E728" s="342">
        <v>1475.9</v>
      </c>
      <c r="F728" s="342">
        <v>1475.9</v>
      </c>
      <c r="G728" s="344">
        <f t="shared" si="5"/>
        <v>4199.5399999999972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8</v>
      </c>
      <c r="C729" s="309">
        <v>46050</v>
      </c>
      <c r="D729" s="310" t="s">
        <v>319</v>
      </c>
      <c r="E729" s="342">
        <v>28.52</v>
      </c>
      <c r="F729" s="342"/>
      <c r="G729" s="344">
        <f t="shared" si="5"/>
        <v>4199.5399999999972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289</v>
      </c>
      <c r="B730" s="341">
        <v>2</v>
      </c>
      <c r="C730" s="309">
        <v>46050</v>
      </c>
      <c r="D730" s="310" t="s">
        <v>465</v>
      </c>
      <c r="E730" s="342">
        <v>66.94</v>
      </c>
      <c r="F730" s="342"/>
      <c r="G730" s="344">
        <f t="shared" si="5"/>
        <v>4228.0599999999977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8</v>
      </c>
      <c r="C731" s="309">
        <v>46049</v>
      </c>
      <c r="D731" s="310" t="s">
        <v>308</v>
      </c>
      <c r="E731" s="342">
        <v>47.99</v>
      </c>
      <c r="F731" s="342"/>
      <c r="G731" s="344">
        <f t="shared" si="5"/>
        <v>4294.9999999999973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287</v>
      </c>
      <c r="B732" s="341" t="s">
        <v>287</v>
      </c>
      <c r="C732" s="309">
        <v>46048</v>
      </c>
      <c r="D732" s="310" t="s">
        <v>466</v>
      </c>
      <c r="E732" s="342"/>
      <c r="F732" s="342">
        <v>425</v>
      </c>
      <c r="G732" s="344">
        <f t="shared" si="5"/>
        <v>4342.9899999999971</v>
      </c>
      <c r="H732" s="345" t="s">
        <v>298</v>
      </c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287</v>
      </c>
      <c r="B733" s="341" t="s">
        <v>287</v>
      </c>
      <c r="C733" s="309">
        <v>46048</v>
      </c>
      <c r="D733" s="310" t="s">
        <v>466</v>
      </c>
      <c r="E733" s="342">
        <v>425</v>
      </c>
      <c r="F733" s="342"/>
      <c r="G733" s="344">
        <f t="shared" si="5"/>
        <v>3917.9899999999971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2</v>
      </c>
      <c r="C734" s="309">
        <v>46048</v>
      </c>
      <c r="D734" s="310" t="s">
        <v>467</v>
      </c>
      <c r="E734" s="342">
        <v>20.12</v>
      </c>
      <c r="F734" s="342"/>
      <c r="G734" s="344">
        <f t="shared" si="5"/>
        <v>4342.9899999999971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294</v>
      </c>
      <c r="B735" s="341">
        <v>17</v>
      </c>
      <c r="C735" s="309">
        <v>46048</v>
      </c>
      <c r="D735" s="310" t="s">
        <v>468</v>
      </c>
      <c r="E735" s="342">
        <v>42.68</v>
      </c>
      <c r="F735" s="342"/>
      <c r="G735" s="344">
        <f t="shared" si="5"/>
        <v>4363.1099999999969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6</v>
      </c>
      <c r="C736" s="309">
        <v>46048</v>
      </c>
      <c r="D736" s="310" t="s">
        <v>397</v>
      </c>
      <c r="E736" s="342">
        <v>47.9</v>
      </c>
      <c r="F736" s="342"/>
      <c r="G736" s="344">
        <f t="shared" si="5"/>
        <v>4405.7899999999972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1</v>
      </c>
      <c r="C737" s="309">
        <v>46047</v>
      </c>
      <c r="D737" s="310" t="s">
        <v>457</v>
      </c>
      <c r="E737" s="342">
        <v>105.79</v>
      </c>
      <c r="F737" s="342"/>
      <c r="G737" s="344">
        <f t="shared" si="5"/>
        <v>4453.6899999999969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294</v>
      </c>
      <c r="B738" s="341">
        <v>12</v>
      </c>
      <c r="C738" s="309">
        <v>46047</v>
      </c>
      <c r="D738" s="310" t="s">
        <v>314</v>
      </c>
      <c r="E738" s="342">
        <v>204.83</v>
      </c>
      <c r="F738" s="342"/>
      <c r="G738" s="344">
        <f t="shared" si="5"/>
        <v>4559.4799999999968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3</v>
      </c>
      <c r="C739" s="309">
        <v>46047</v>
      </c>
      <c r="D739" s="310" t="s">
        <v>348</v>
      </c>
      <c r="E739" s="342">
        <v>8.51</v>
      </c>
      <c r="F739" s="342"/>
      <c r="G739" s="344">
        <f t="shared" si="5"/>
        <v>4764.3099999999968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289</v>
      </c>
      <c r="B740" s="341">
        <v>4</v>
      </c>
      <c r="C740" s="309">
        <v>46046</v>
      </c>
      <c r="D740" s="310" t="s">
        <v>296</v>
      </c>
      <c r="E740" s="342">
        <v>92.96</v>
      </c>
      <c r="F740" s="342"/>
      <c r="G740" s="344">
        <f t="shared" si="5"/>
        <v>4772.819999999997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4</v>
      </c>
      <c r="C741" s="309">
        <v>46046</v>
      </c>
      <c r="D741" s="310" t="s">
        <v>334</v>
      </c>
      <c r="E741" s="342">
        <v>30.77</v>
      </c>
      <c r="F741" s="342"/>
      <c r="G741" s="344">
        <f t="shared" si="5"/>
        <v>4865.779999999997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2</v>
      </c>
      <c r="C742" s="309">
        <v>46046</v>
      </c>
      <c r="D742" s="310" t="s">
        <v>358</v>
      </c>
      <c r="E742" s="342">
        <v>9.4700000000000006</v>
      </c>
      <c r="F742" s="342"/>
      <c r="G742" s="344">
        <f t="shared" si="5"/>
        <v>4896.5499999999975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6</v>
      </c>
      <c r="C743" s="309">
        <v>46046</v>
      </c>
      <c r="D743" s="310" t="s">
        <v>397</v>
      </c>
      <c r="E743" s="342">
        <v>53.59</v>
      </c>
      <c r="F743" s="342"/>
      <c r="G743" s="344">
        <f t="shared" si="5"/>
        <v>4906.0199999999977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1</v>
      </c>
      <c r="C744" s="309">
        <v>46046</v>
      </c>
      <c r="D744" s="310" t="s">
        <v>311</v>
      </c>
      <c r="E744" s="342">
        <v>61.64</v>
      </c>
      <c r="F744" s="342"/>
      <c r="G744" s="344">
        <f t="shared" si="5"/>
        <v>4959.6099999999979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1</v>
      </c>
      <c r="C745" s="309">
        <v>46045</v>
      </c>
      <c r="D745" s="310" t="s">
        <v>304</v>
      </c>
      <c r="E745" s="342">
        <v>23.17</v>
      </c>
      <c r="F745" s="342"/>
      <c r="G745" s="344">
        <f t="shared" si="5"/>
        <v>5021.2499999999982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4</v>
      </c>
      <c r="C746" s="309">
        <v>46045</v>
      </c>
      <c r="D746" s="310" t="s">
        <v>296</v>
      </c>
      <c r="E746" s="342">
        <v>62.77</v>
      </c>
      <c r="F746" s="342"/>
      <c r="G746" s="344">
        <f t="shared" si="5"/>
        <v>5044.4199999999983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6</v>
      </c>
      <c r="C747" s="309">
        <v>46045</v>
      </c>
      <c r="D747" s="310" t="s">
        <v>469</v>
      </c>
      <c r="E747" s="342">
        <v>105.51</v>
      </c>
      <c r="F747" s="342"/>
      <c r="G747" s="344">
        <f t="shared" si="5"/>
        <v>5107.1899999999987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3</v>
      </c>
      <c r="C748" s="309">
        <v>46045</v>
      </c>
      <c r="D748" s="310" t="s">
        <v>334</v>
      </c>
      <c r="E748" s="342">
        <v>9.9499999999999993</v>
      </c>
      <c r="F748" s="342"/>
      <c r="G748" s="344">
        <f t="shared" si="5"/>
        <v>5212.6999999999989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2</v>
      </c>
      <c r="C749" s="309">
        <v>46045</v>
      </c>
      <c r="D749" s="310" t="s">
        <v>358</v>
      </c>
      <c r="E749" s="342">
        <v>10.17</v>
      </c>
      <c r="F749" s="342"/>
      <c r="G749" s="344">
        <f t="shared" si="5"/>
        <v>5222.6499999999987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2</v>
      </c>
      <c r="C750" s="309">
        <v>46045</v>
      </c>
      <c r="D750" s="310" t="s">
        <v>301</v>
      </c>
      <c r="E750" s="342">
        <v>32.200000000000003</v>
      </c>
      <c r="F750" s="342"/>
      <c r="G750" s="344">
        <f t="shared" si="5"/>
        <v>5232.8199999999988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22</v>
      </c>
      <c r="C751" s="309">
        <v>46045</v>
      </c>
      <c r="D751" s="310" t="s">
        <v>863</v>
      </c>
      <c r="E751" s="342">
        <v>5.31</v>
      </c>
      <c r="F751" s="342"/>
      <c r="G751" s="344">
        <f t="shared" si="5"/>
        <v>5265.0199999999986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8</v>
      </c>
      <c r="C752" s="309">
        <v>46044</v>
      </c>
      <c r="D752" s="310" t="s">
        <v>435</v>
      </c>
      <c r="E752" s="342">
        <v>73.95</v>
      </c>
      <c r="F752" s="342"/>
      <c r="G752" s="344">
        <f t="shared" si="5"/>
        <v>5270.329999999999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2</v>
      </c>
      <c r="C753" s="309">
        <v>46044</v>
      </c>
      <c r="D753" s="310" t="s">
        <v>470</v>
      </c>
      <c r="E753" s="342">
        <v>28.68</v>
      </c>
      <c r="F753" s="342"/>
      <c r="G753" s="344">
        <f t="shared" si="5"/>
        <v>5344.2799999999988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8</v>
      </c>
      <c r="C754" s="309">
        <v>46044</v>
      </c>
      <c r="D754" s="310" t="s">
        <v>357</v>
      </c>
      <c r="E754" s="342">
        <v>57.38</v>
      </c>
      <c r="F754" s="342"/>
      <c r="G754" s="344">
        <f t="shared" si="5"/>
        <v>5372.9599999999991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2</v>
      </c>
      <c r="C755" s="309">
        <v>46044</v>
      </c>
      <c r="D755" s="310" t="s">
        <v>358</v>
      </c>
      <c r="E755" s="342">
        <v>9.4700000000000006</v>
      </c>
      <c r="F755" s="342"/>
      <c r="G755" s="344">
        <f t="shared" si="5"/>
        <v>5430.3399999999992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2</v>
      </c>
      <c r="C756" s="309">
        <v>46044</v>
      </c>
      <c r="D756" s="310" t="s">
        <v>358</v>
      </c>
      <c r="E756" s="342">
        <v>7.18</v>
      </c>
      <c r="F756" s="342"/>
      <c r="G756" s="344">
        <f t="shared" si="5"/>
        <v>5439.8099999999995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287</v>
      </c>
      <c r="B757" s="341" t="s">
        <v>287</v>
      </c>
      <c r="C757" s="309">
        <v>46044</v>
      </c>
      <c r="D757" s="310" t="s">
        <v>315</v>
      </c>
      <c r="E757" s="342">
        <v>126.24</v>
      </c>
      <c r="F757" s="342">
        <v>126.24</v>
      </c>
      <c r="G757" s="344">
        <f t="shared" si="5"/>
        <v>5446.99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46043</v>
      </c>
      <c r="D758" s="310" t="s">
        <v>471</v>
      </c>
      <c r="E758" s="342">
        <v>17</v>
      </c>
      <c r="F758" s="342"/>
      <c r="G758" s="344">
        <f t="shared" si="5"/>
        <v>5446.99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1</v>
      </c>
      <c r="C759" s="309">
        <v>46043</v>
      </c>
      <c r="D759" s="310" t="s">
        <v>329</v>
      </c>
      <c r="E759" s="342">
        <v>24.75</v>
      </c>
      <c r="F759" s="342"/>
      <c r="G759" s="344">
        <f t="shared" si="5"/>
        <v>5463.99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291</v>
      </c>
      <c r="B760" s="341">
        <v>39</v>
      </c>
      <c r="C760" s="309">
        <v>46043</v>
      </c>
      <c r="D760" s="310" t="s">
        <v>292</v>
      </c>
      <c r="E760" s="342"/>
      <c r="F760" s="342">
        <v>3378.82</v>
      </c>
      <c r="G760" s="344">
        <f t="shared" si="5"/>
        <v>5488.74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23</v>
      </c>
      <c r="C761" s="309">
        <v>46043</v>
      </c>
      <c r="D761" s="310" t="s">
        <v>67</v>
      </c>
      <c r="E761" s="342">
        <v>650.88</v>
      </c>
      <c r="F761" s="342"/>
      <c r="G761" s="344">
        <f t="shared" si="5"/>
        <v>2109.9199999999992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287</v>
      </c>
      <c r="B762" s="341" t="s">
        <v>287</v>
      </c>
      <c r="C762" s="309">
        <v>46043</v>
      </c>
      <c r="D762" s="310" t="s">
        <v>472</v>
      </c>
      <c r="E762" s="342">
        <v>100</v>
      </c>
      <c r="F762" s="342">
        <v>100</v>
      </c>
      <c r="G762" s="344">
        <f t="shared" si="5"/>
        <v>2760.7999999999993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46043</v>
      </c>
      <c r="D763" s="310" t="s">
        <v>301</v>
      </c>
      <c r="E763" s="342">
        <v>20</v>
      </c>
      <c r="F763" s="342"/>
      <c r="G763" s="344">
        <f t="shared" si="5"/>
        <v>2760.7999999999993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8</v>
      </c>
      <c r="C764" s="309">
        <v>46043</v>
      </c>
      <c r="D764" s="310" t="s">
        <v>295</v>
      </c>
      <c r="E764" s="342">
        <v>6.38</v>
      </c>
      <c r="F764" s="342"/>
      <c r="G764" s="344">
        <f t="shared" si="5"/>
        <v>2780.7999999999993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2</v>
      </c>
      <c r="C765" s="309">
        <v>46043</v>
      </c>
      <c r="D765" s="310" t="s">
        <v>295</v>
      </c>
      <c r="E765" s="342">
        <v>17.29</v>
      </c>
      <c r="F765" s="342"/>
      <c r="G765" s="344">
        <f t="shared" si="5"/>
        <v>2787.1799999999994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2</v>
      </c>
      <c r="C766" s="309">
        <v>46043</v>
      </c>
      <c r="D766" s="310" t="s">
        <v>358</v>
      </c>
      <c r="E766" s="342">
        <v>14.86</v>
      </c>
      <c r="F766" s="342"/>
      <c r="G766" s="344">
        <f t="shared" si="5"/>
        <v>2804.4699999999993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2</v>
      </c>
      <c r="C767" s="309">
        <v>46042</v>
      </c>
      <c r="D767" s="310" t="s">
        <v>371</v>
      </c>
      <c r="E767" s="342">
        <v>13.4</v>
      </c>
      <c r="F767" s="342"/>
      <c r="G767" s="344">
        <f t="shared" si="5"/>
        <v>2819.3299999999995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2</v>
      </c>
      <c r="C768" s="309">
        <v>46042</v>
      </c>
      <c r="D768" s="310" t="s">
        <v>371</v>
      </c>
      <c r="E768" s="342">
        <v>5.97</v>
      </c>
      <c r="F768" s="342"/>
      <c r="G768" s="344">
        <f t="shared" si="5"/>
        <v>2832.7299999999996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294</v>
      </c>
      <c r="B769" s="341">
        <v>22</v>
      </c>
      <c r="C769" s="309">
        <v>46042</v>
      </c>
      <c r="D769" s="310" t="s">
        <v>323</v>
      </c>
      <c r="E769" s="342">
        <v>18.09</v>
      </c>
      <c r="F769" s="342"/>
      <c r="G769" s="344">
        <f t="shared" si="5"/>
        <v>2838.6999999999994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17</v>
      </c>
      <c r="C770" s="309">
        <v>46042</v>
      </c>
      <c r="D770" s="310" t="s">
        <v>188</v>
      </c>
      <c r="E770" s="342">
        <v>42.65</v>
      </c>
      <c r="F770" s="342"/>
      <c r="G770" s="344">
        <f t="shared" si="5"/>
        <v>2856.7899999999995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335</v>
      </c>
      <c r="B771" s="341" t="s">
        <v>335</v>
      </c>
      <c r="C771" s="309">
        <v>46042</v>
      </c>
      <c r="D771" s="310" t="s">
        <v>336</v>
      </c>
      <c r="E771" s="342">
        <v>130.51</v>
      </c>
      <c r="F771" s="342"/>
      <c r="G771" s="344">
        <f t="shared" si="5"/>
        <v>2899.4399999999996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294</v>
      </c>
      <c r="B772" s="341">
        <v>15</v>
      </c>
      <c r="C772" s="309">
        <v>46042</v>
      </c>
      <c r="D772" s="310" t="s">
        <v>185</v>
      </c>
      <c r="E772" s="342">
        <v>132.4</v>
      </c>
      <c r="F772" s="342"/>
      <c r="G772" s="344">
        <f t="shared" si="5"/>
        <v>3029.9499999999994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294</v>
      </c>
      <c r="B773" s="341">
        <v>23</v>
      </c>
      <c r="C773" s="309">
        <v>46042</v>
      </c>
      <c r="D773" s="310" t="s">
        <v>63</v>
      </c>
      <c r="E773" s="342">
        <v>529.46</v>
      </c>
      <c r="F773" s="342"/>
      <c r="G773" s="344">
        <f t="shared" si="5"/>
        <v>3162.3499999999995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6</v>
      </c>
      <c r="C774" s="309">
        <v>46042</v>
      </c>
      <c r="D774" s="310" t="s">
        <v>300</v>
      </c>
      <c r="E774" s="342">
        <v>51.63</v>
      </c>
      <c r="F774" s="342"/>
      <c r="G774" s="344">
        <f t="shared" si="5"/>
        <v>3691.8099999999995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46042</v>
      </c>
      <c r="D775" s="310" t="s">
        <v>296</v>
      </c>
      <c r="E775" s="342">
        <v>11.17</v>
      </c>
      <c r="F775" s="342"/>
      <c r="G775" s="344">
        <f t="shared" si="5"/>
        <v>3743.4399999999996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4</v>
      </c>
      <c r="C776" s="309">
        <v>46042</v>
      </c>
      <c r="D776" s="310" t="s">
        <v>296</v>
      </c>
      <c r="E776" s="342">
        <v>57.37</v>
      </c>
      <c r="F776" s="342"/>
      <c r="G776" s="344">
        <f t="shared" si="5"/>
        <v>3754.6099999999997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294</v>
      </c>
      <c r="B777" s="341">
        <v>22</v>
      </c>
      <c r="C777" s="309">
        <v>46042</v>
      </c>
      <c r="D777" s="310" t="s">
        <v>328</v>
      </c>
      <c r="E777" s="342">
        <v>7.46</v>
      </c>
      <c r="F777" s="342"/>
      <c r="G777" s="344">
        <f t="shared" si="5"/>
        <v>3811.9799999999996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4</v>
      </c>
      <c r="C778" s="309">
        <v>46042</v>
      </c>
      <c r="D778" s="310" t="s">
        <v>310</v>
      </c>
      <c r="E778" s="342">
        <v>28.91</v>
      </c>
      <c r="F778" s="342"/>
      <c r="G778" s="344">
        <f t="shared" si="5"/>
        <v>3819.4399999999996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6</v>
      </c>
      <c r="C779" s="309">
        <v>46040</v>
      </c>
      <c r="D779" s="310" t="s">
        <v>300</v>
      </c>
      <c r="E779" s="342">
        <v>31.35</v>
      </c>
      <c r="F779" s="342"/>
      <c r="G779" s="344">
        <f t="shared" si="5"/>
        <v>3848.3499999999995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8</v>
      </c>
      <c r="C780" s="309">
        <v>46040</v>
      </c>
      <c r="D780" s="310" t="s">
        <v>473</v>
      </c>
      <c r="E780" s="342">
        <v>124.75</v>
      </c>
      <c r="F780" s="342"/>
      <c r="G780" s="344">
        <f t="shared" si="5"/>
        <v>3879.6999999999994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3</v>
      </c>
      <c r="C781" s="309">
        <v>46040</v>
      </c>
      <c r="D781" s="310" t="s">
        <v>320</v>
      </c>
      <c r="E781" s="342">
        <v>11.3</v>
      </c>
      <c r="F781" s="342"/>
      <c r="G781" s="344">
        <f t="shared" si="5"/>
        <v>4004.4499999999994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294</v>
      </c>
      <c r="B782" s="341">
        <v>22</v>
      </c>
      <c r="C782" s="309">
        <v>46040</v>
      </c>
      <c r="D782" s="310" t="s">
        <v>401</v>
      </c>
      <c r="E782" s="342">
        <v>13.84</v>
      </c>
      <c r="F782" s="342"/>
      <c r="G782" s="344">
        <f t="shared" si="5"/>
        <v>4015.7499999999995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1</v>
      </c>
      <c r="C783" s="309">
        <v>46040</v>
      </c>
      <c r="D783" s="310" t="s">
        <v>306</v>
      </c>
      <c r="E783" s="342">
        <v>92.06</v>
      </c>
      <c r="F783" s="342"/>
      <c r="G783" s="344">
        <f t="shared" si="5"/>
        <v>4029.5899999999997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7</v>
      </c>
      <c r="C784" s="309">
        <v>46040</v>
      </c>
      <c r="D784" s="310" t="s">
        <v>338</v>
      </c>
      <c r="E784" s="342">
        <v>78.47</v>
      </c>
      <c r="F784" s="342"/>
      <c r="G784" s="344">
        <f t="shared" si="5"/>
        <v>4121.6499999999996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1</v>
      </c>
      <c r="C785" s="309">
        <v>46040</v>
      </c>
      <c r="D785" s="310" t="s">
        <v>393</v>
      </c>
      <c r="E785" s="342">
        <v>28.22</v>
      </c>
      <c r="F785" s="342"/>
      <c r="G785" s="344">
        <f t="shared" si="5"/>
        <v>4200.12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46040</v>
      </c>
      <c r="D786" s="310" t="s">
        <v>392</v>
      </c>
      <c r="E786" s="342">
        <v>32.729999999999997</v>
      </c>
      <c r="F786" s="342"/>
      <c r="G786" s="344">
        <f t="shared" si="5"/>
        <v>4228.34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294</v>
      </c>
      <c r="B787" s="341">
        <v>42</v>
      </c>
      <c r="C787" s="309">
        <v>46039</v>
      </c>
      <c r="D787" s="310" t="s">
        <v>333</v>
      </c>
      <c r="E787" s="342">
        <v>29.8</v>
      </c>
      <c r="F787" s="342"/>
      <c r="G787" s="344">
        <f t="shared" si="5"/>
        <v>4261.07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294</v>
      </c>
      <c r="B788" s="341">
        <v>43</v>
      </c>
      <c r="C788" s="309">
        <v>46039</v>
      </c>
      <c r="D788" s="310" t="s">
        <v>333</v>
      </c>
      <c r="E788" s="342">
        <v>22.35</v>
      </c>
      <c r="F788" s="342"/>
      <c r="G788" s="344">
        <f t="shared" si="5"/>
        <v>4290.87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8</v>
      </c>
      <c r="C789" s="309">
        <v>46039</v>
      </c>
      <c r="D789" s="310" t="s">
        <v>319</v>
      </c>
      <c r="E789" s="342">
        <v>36.92</v>
      </c>
      <c r="F789" s="342"/>
      <c r="G789" s="344">
        <f t="shared" si="5"/>
        <v>4313.22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1</v>
      </c>
      <c r="C790" s="309">
        <v>46039</v>
      </c>
      <c r="D790" s="310" t="s">
        <v>311</v>
      </c>
      <c r="E790" s="342">
        <v>117.89</v>
      </c>
      <c r="F790" s="342"/>
      <c r="G790" s="344">
        <f t="shared" si="5"/>
        <v>4350.1400000000003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1</v>
      </c>
      <c r="C791" s="309">
        <v>46039</v>
      </c>
      <c r="D791" s="310" t="s">
        <v>329</v>
      </c>
      <c r="E791" s="342">
        <v>196.36</v>
      </c>
      <c r="F791" s="342"/>
      <c r="G791" s="344">
        <f t="shared" si="5"/>
        <v>4468.0300000000007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294</v>
      </c>
      <c r="B792" s="341">
        <v>21</v>
      </c>
      <c r="C792" s="309">
        <v>46039</v>
      </c>
      <c r="D792" s="310" t="s">
        <v>194</v>
      </c>
      <c r="E792" s="342">
        <v>70.2</v>
      </c>
      <c r="F792" s="342"/>
      <c r="G792" s="344">
        <f t="shared" si="5"/>
        <v>4664.3900000000003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46038</v>
      </c>
      <c r="D793" s="310" t="s">
        <v>324</v>
      </c>
      <c r="E793" s="342">
        <v>13.14</v>
      </c>
      <c r="F793" s="342"/>
      <c r="G793" s="344">
        <f t="shared" si="5"/>
        <v>4734.59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2</v>
      </c>
      <c r="C794" s="309">
        <v>46038</v>
      </c>
      <c r="D794" s="310" t="s">
        <v>296</v>
      </c>
      <c r="E794" s="342">
        <v>18.489999999999998</v>
      </c>
      <c r="F794" s="342"/>
      <c r="G794" s="344">
        <f t="shared" si="5"/>
        <v>4747.7300000000005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291</v>
      </c>
      <c r="B795" s="341">
        <v>41</v>
      </c>
      <c r="C795" s="309">
        <v>46038</v>
      </c>
      <c r="D795" s="310" t="s">
        <v>474</v>
      </c>
      <c r="E795" s="342"/>
      <c r="F795" s="342">
        <v>800</v>
      </c>
      <c r="G795" s="344">
        <f t="shared" si="5"/>
        <v>4766.22</v>
      </c>
      <c r="H795" s="345" t="s">
        <v>298</v>
      </c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294</v>
      </c>
      <c r="B796" s="341">
        <v>18</v>
      </c>
      <c r="C796" s="309">
        <v>46038</v>
      </c>
      <c r="D796" s="310" t="s">
        <v>361</v>
      </c>
      <c r="E796" s="342">
        <v>400</v>
      </c>
      <c r="F796" s="342"/>
      <c r="G796" s="344">
        <f t="shared" si="5"/>
        <v>3966.2200000000003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294</v>
      </c>
      <c r="B797" s="341">
        <v>19</v>
      </c>
      <c r="C797" s="309">
        <v>46038</v>
      </c>
      <c r="D797" s="310" t="s">
        <v>191</v>
      </c>
      <c r="E797" s="342">
        <v>200</v>
      </c>
      <c r="F797" s="342"/>
      <c r="G797" s="344">
        <f t="shared" si="5"/>
        <v>4366.22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294</v>
      </c>
      <c r="B798" s="341">
        <v>11</v>
      </c>
      <c r="C798" s="309">
        <v>46038</v>
      </c>
      <c r="D798" s="310" t="s">
        <v>178</v>
      </c>
      <c r="E798" s="342">
        <v>267.95999999999998</v>
      </c>
      <c r="F798" s="342"/>
      <c r="G798" s="344">
        <f t="shared" si="5"/>
        <v>4566.22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8</v>
      </c>
      <c r="C799" s="309">
        <v>46037</v>
      </c>
      <c r="D799" s="310" t="s">
        <v>357</v>
      </c>
      <c r="E799" s="342">
        <v>59.95</v>
      </c>
      <c r="F799" s="342"/>
      <c r="G799" s="344">
        <f t="shared" si="5"/>
        <v>4834.18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2</v>
      </c>
      <c r="C800" s="309">
        <v>46037</v>
      </c>
      <c r="D800" s="310" t="s">
        <v>357</v>
      </c>
      <c r="E800" s="342">
        <v>59.96</v>
      </c>
      <c r="F800" s="342"/>
      <c r="G800" s="344">
        <f t="shared" si="5"/>
        <v>4894.13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8</v>
      </c>
      <c r="C801" s="309">
        <v>46037</v>
      </c>
      <c r="D801" s="310" t="s">
        <v>319</v>
      </c>
      <c r="E801" s="342">
        <v>12.43</v>
      </c>
      <c r="F801" s="342"/>
      <c r="G801" s="344">
        <f t="shared" si="5"/>
        <v>4954.09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2</v>
      </c>
      <c r="C802" s="309">
        <v>46037</v>
      </c>
      <c r="D802" s="310" t="s">
        <v>296</v>
      </c>
      <c r="E802" s="342">
        <v>11.07</v>
      </c>
      <c r="F802" s="342"/>
      <c r="G802" s="344">
        <f t="shared" si="5"/>
        <v>4966.5200000000004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4</v>
      </c>
      <c r="C803" s="309">
        <v>46037</v>
      </c>
      <c r="D803" s="310" t="s">
        <v>296</v>
      </c>
      <c r="E803" s="342">
        <v>52.3</v>
      </c>
      <c r="F803" s="342"/>
      <c r="G803" s="344">
        <f t="shared" si="5"/>
        <v>4977.59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6</v>
      </c>
      <c r="C804" s="309">
        <v>46037</v>
      </c>
      <c r="D804" s="310" t="s">
        <v>436</v>
      </c>
      <c r="E804" s="342">
        <v>50</v>
      </c>
      <c r="F804" s="342"/>
      <c r="G804" s="344">
        <f t="shared" si="5"/>
        <v>5029.8900000000003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291</v>
      </c>
      <c r="B805" s="341">
        <v>38</v>
      </c>
      <c r="C805" s="309">
        <v>46037</v>
      </c>
      <c r="D805" s="310" t="s">
        <v>293</v>
      </c>
      <c r="E805" s="342"/>
      <c r="F805" s="342">
        <v>4365.67</v>
      </c>
      <c r="G805" s="344">
        <f t="shared" si="5"/>
        <v>5079.8900000000003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4</v>
      </c>
      <c r="C806" s="309">
        <v>46036</v>
      </c>
      <c r="D806" s="310" t="s">
        <v>295</v>
      </c>
      <c r="E806" s="342">
        <v>30.91</v>
      </c>
      <c r="F806" s="342"/>
      <c r="G806" s="344">
        <f t="shared" si="5"/>
        <v>714.22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3</v>
      </c>
      <c r="C807" s="309">
        <v>46036</v>
      </c>
      <c r="D807" s="310" t="s">
        <v>348</v>
      </c>
      <c r="E807" s="342">
        <v>8.67</v>
      </c>
      <c r="F807" s="342"/>
      <c r="G807" s="344">
        <f t="shared" si="5"/>
        <v>745.13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289</v>
      </c>
      <c r="B808" s="341">
        <v>3</v>
      </c>
      <c r="C808" s="309">
        <v>46035</v>
      </c>
      <c r="D808" s="310" t="s">
        <v>351</v>
      </c>
      <c r="E808" s="342">
        <v>25.01</v>
      </c>
      <c r="F808" s="342"/>
      <c r="G808" s="344">
        <f t="shared" si="5"/>
        <v>753.8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6</v>
      </c>
      <c r="C809" s="309">
        <v>46035</v>
      </c>
      <c r="D809" s="310" t="s">
        <v>412</v>
      </c>
      <c r="E809" s="342">
        <v>-5.9</v>
      </c>
      <c r="F809" s="342"/>
      <c r="G809" s="344">
        <f t="shared" si="5"/>
        <v>778.81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6</v>
      </c>
      <c r="C810" s="309">
        <v>46035</v>
      </c>
      <c r="D810" s="310" t="s">
        <v>446</v>
      </c>
      <c r="E810" s="342">
        <v>-0.03</v>
      </c>
      <c r="F810" s="342"/>
      <c r="G810" s="344">
        <f t="shared" si="5"/>
        <v>772.91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43</v>
      </c>
      <c r="C811" s="309">
        <v>46035</v>
      </c>
      <c r="D811" s="310" t="s">
        <v>201</v>
      </c>
      <c r="E811" s="342">
        <v>44.18</v>
      </c>
      <c r="F811" s="342"/>
      <c r="G811" s="344">
        <f t="shared" si="5"/>
        <v>772.88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42</v>
      </c>
      <c r="C812" s="309">
        <v>46035</v>
      </c>
      <c r="D812" s="310" t="s">
        <v>200</v>
      </c>
      <c r="E812" s="342">
        <v>51.19</v>
      </c>
      <c r="F812" s="342"/>
      <c r="G812" s="344">
        <f t="shared" si="5"/>
        <v>817.06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4</v>
      </c>
      <c r="C813" s="309">
        <v>46035</v>
      </c>
      <c r="D813" s="310" t="s">
        <v>295</v>
      </c>
      <c r="E813" s="342">
        <v>28.15</v>
      </c>
      <c r="F813" s="342"/>
      <c r="G813" s="344">
        <f t="shared" si="5"/>
        <v>868.25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3</v>
      </c>
      <c r="C814" s="309">
        <v>46035</v>
      </c>
      <c r="D814" s="310" t="s">
        <v>296</v>
      </c>
      <c r="E814" s="342">
        <v>20.85</v>
      </c>
      <c r="F814" s="342"/>
      <c r="G814" s="344">
        <f t="shared" si="5"/>
        <v>896.4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1</v>
      </c>
      <c r="C815" s="309">
        <v>46034</v>
      </c>
      <c r="D815" s="310" t="s">
        <v>306</v>
      </c>
      <c r="E815" s="342">
        <v>145.81</v>
      </c>
      <c r="F815" s="342"/>
      <c r="G815" s="344">
        <f t="shared" si="5"/>
        <v>917.25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2</v>
      </c>
      <c r="C816" s="309">
        <v>46034</v>
      </c>
      <c r="D816" s="310" t="s">
        <v>424</v>
      </c>
      <c r="E816" s="342">
        <v>25.22</v>
      </c>
      <c r="F816" s="342"/>
      <c r="G816" s="344">
        <f t="shared" si="5"/>
        <v>1063.06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46033</v>
      </c>
      <c r="D817" s="310" t="s">
        <v>326</v>
      </c>
      <c r="E817" s="342">
        <v>49.38</v>
      </c>
      <c r="F817" s="342"/>
      <c r="G817" s="344">
        <f t="shared" si="5"/>
        <v>1088.28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294</v>
      </c>
      <c r="B818" s="341">
        <v>22</v>
      </c>
      <c r="C818" s="309">
        <v>46033</v>
      </c>
      <c r="D818" s="310" t="s">
        <v>352</v>
      </c>
      <c r="E818" s="342">
        <v>19.16</v>
      </c>
      <c r="F818" s="342"/>
      <c r="G818" s="344">
        <f t="shared" si="5"/>
        <v>1137.6600000000001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6</v>
      </c>
      <c r="C819" s="309">
        <v>46033</v>
      </c>
      <c r="D819" s="310" t="s">
        <v>312</v>
      </c>
      <c r="E819" s="342">
        <v>39.86</v>
      </c>
      <c r="F819" s="342"/>
      <c r="G819" s="344">
        <f t="shared" si="5"/>
        <v>1156.8200000000002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7</v>
      </c>
      <c r="C820" s="309">
        <v>46033</v>
      </c>
      <c r="D820" s="310" t="s">
        <v>444</v>
      </c>
      <c r="E820" s="342">
        <v>165.05</v>
      </c>
      <c r="F820" s="342"/>
      <c r="G820" s="344">
        <f t="shared" si="5"/>
        <v>1196.68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294</v>
      </c>
      <c r="B821" s="341">
        <v>24</v>
      </c>
      <c r="C821" s="309">
        <v>46032</v>
      </c>
      <c r="D821" s="310" t="s">
        <v>861</v>
      </c>
      <c r="E821" s="342">
        <v>83.42</v>
      </c>
      <c r="F821" s="342"/>
      <c r="G821" s="344">
        <f t="shared" si="5"/>
        <v>1361.73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4</v>
      </c>
      <c r="C822" s="309">
        <v>46032</v>
      </c>
      <c r="D822" s="310" t="s">
        <v>296</v>
      </c>
      <c r="E822" s="342">
        <v>30.4</v>
      </c>
      <c r="F822" s="342"/>
      <c r="G822" s="344">
        <f t="shared" si="5"/>
        <v>1445.15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2</v>
      </c>
      <c r="C823" s="309">
        <v>46032</v>
      </c>
      <c r="D823" s="310" t="s">
        <v>296</v>
      </c>
      <c r="E823" s="342">
        <v>13.83</v>
      </c>
      <c r="F823" s="342"/>
      <c r="G823" s="344">
        <f t="shared" si="5"/>
        <v>1475.5500000000002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2</v>
      </c>
      <c r="C824" s="309">
        <v>46032</v>
      </c>
      <c r="D824" s="310" t="s">
        <v>473</v>
      </c>
      <c r="E824" s="342">
        <v>100</v>
      </c>
      <c r="F824" s="342"/>
      <c r="G824" s="344">
        <f t="shared" si="5"/>
        <v>1489.38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1</v>
      </c>
      <c r="C825" s="309">
        <v>46032</v>
      </c>
      <c r="D825" s="310" t="s">
        <v>304</v>
      </c>
      <c r="E825" s="342">
        <v>55.68</v>
      </c>
      <c r="F825" s="342"/>
      <c r="G825" s="344">
        <f t="shared" si="5"/>
        <v>1589.38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46031</v>
      </c>
      <c r="D826" s="310" t="s">
        <v>358</v>
      </c>
      <c r="E826" s="342">
        <v>9.4700000000000006</v>
      </c>
      <c r="F826" s="342"/>
      <c r="G826" s="344">
        <f t="shared" si="5"/>
        <v>1645.0600000000002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46031</v>
      </c>
      <c r="D827" s="310" t="s">
        <v>475</v>
      </c>
      <c r="E827" s="342">
        <v>50</v>
      </c>
      <c r="F827" s="342"/>
      <c r="G827" s="344">
        <f t="shared" si="5"/>
        <v>1654.5300000000002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8</v>
      </c>
      <c r="C828" s="309">
        <v>46030</v>
      </c>
      <c r="D828" s="310" t="s">
        <v>476</v>
      </c>
      <c r="E828" s="342">
        <v>32.619999999999997</v>
      </c>
      <c r="F828" s="342"/>
      <c r="G828" s="344">
        <f t="shared" si="5"/>
        <v>1704.5300000000002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291</v>
      </c>
      <c r="B829" s="341">
        <v>39</v>
      </c>
      <c r="C829" s="309">
        <v>46030</v>
      </c>
      <c r="D829" s="310" t="s">
        <v>292</v>
      </c>
      <c r="E829" s="342"/>
      <c r="F829" s="342">
        <v>2729.22</v>
      </c>
      <c r="G829" s="344">
        <f t="shared" si="5"/>
        <v>1737.15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46030</v>
      </c>
      <c r="D830" s="310" t="s">
        <v>296</v>
      </c>
      <c r="E830" s="342">
        <v>6.37</v>
      </c>
      <c r="F830" s="342"/>
      <c r="G830" s="344">
        <f t="shared" si="5"/>
        <v>-992.06999999999971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4</v>
      </c>
      <c r="C831" s="309">
        <v>46030</v>
      </c>
      <c r="D831" s="310" t="s">
        <v>296</v>
      </c>
      <c r="E831" s="342">
        <v>32.119999999999997</v>
      </c>
      <c r="F831" s="342"/>
      <c r="G831" s="344">
        <f t="shared" si="5"/>
        <v>-985.6999999999997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2</v>
      </c>
      <c r="C832" s="309">
        <v>46030</v>
      </c>
      <c r="D832" s="310" t="s">
        <v>358</v>
      </c>
      <c r="E832" s="342">
        <v>9.4700000000000006</v>
      </c>
      <c r="F832" s="342"/>
      <c r="G832" s="344">
        <f t="shared" si="5"/>
        <v>-953.5799999999997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2</v>
      </c>
      <c r="C833" s="309">
        <v>46030</v>
      </c>
      <c r="D833" s="310" t="s">
        <v>386</v>
      </c>
      <c r="E833" s="342">
        <v>21.18</v>
      </c>
      <c r="F833" s="342"/>
      <c r="G833" s="344">
        <f t="shared" si="5"/>
        <v>-944.10999999999967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335</v>
      </c>
      <c r="B834" s="341" t="s">
        <v>335</v>
      </c>
      <c r="C834" s="309">
        <v>46029</v>
      </c>
      <c r="D834" s="310" t="s">
        <v>447</v>
      </c>
      <c r="E834" s="342">
        <v>52.66</v>
      </c>
      <c r="F834" s="342"/>
      <c r="G834" s="344">
        <f t="shared" si="5"/>
        <v>-922.92999999999972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294</v>
      </c>
      <c r="B835" s="341">
        <v>13</v>
      </c>
      <c r="C835" s="309">
        <v>46029</v>
      </c>
      <c r="D835" s="310" t="s">
        <v>182</v>
      </c>
      <c r="E835" s="342">
        <v>167.42</v>
      </c>
      <c r="F835" s="342"/>
      <c r="G835" s="344">
        <f t="shared" si="5"/>
        <v>-870.26999999999975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4</v>
      </c>
      <c r="C836" s="309">
        <v>46029</v>
      </c>
      <c r="D836" s="310" t="s">
        <v>296</v>
      </c>
      <c r="E836" s="342">
        <v>30.81</v>
      </c>
      <c r="F836" s="342"/>
      <c r="G836" s="344">
        <f t="shared" si="5"/>
        <v>-702.8499999999998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46029</v>
      </c>
      <c r="D837" s="310" t="s">
        <v>358</v>
      </c>
      <c r="E837" s="342">
        <v>9.4700000000000006</v>
      </c>
      <c r="F837" s="342"/>
      <c r="G837" s="344">
        <f t="shared" si="5"/>
        <v>-672.03999999999985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294</v>
      </c>
      <c r="B838" s="341">
        <v>22</v>
      </c>
      <c r="C838" s="309">
        <v>46029</v>
      </c>
      <c r="D838" s="310" t="s">
        <v>477</v>
      </c>
      <c r="E838" s="342">
        <v>148.04</v>
      </c>
      <c r="F838" s="342"/>
      <c r="G838" s="344">
        <f t="shared" si="5"/>
        <v>-662.56999999999982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294</v>
      </c>
      <c r="B839" s="341">
        <v>14</v>
      </c>
      <c r="C839" s="309">
        <v>46028</v>
      </c>
      <c r="D839" s="310" t="s">
        <v>366</v>
      </c>
      <c r="E839" s="342">
        <v>66.67</v>
      </c>
      <c r="F839" s="342"/>
      <c r="G839" s="344">
        <f t="shared" si="5"/>
        <v>-514.52999999999986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289</v>
      </c>
      <c r="B840" s="341">
        <v>3</v>
      </c>
      <c r="C840" s="309">
        <v>46028</v>
      </c>
      <c r="D840" s="310" t="s">
        <v>296</v>
      </c>
      <c r="E840" s="342">
        <v>5.7</v>
      </c>
      <c r="F840" s="342"/>
      <c r="G840" s="344">
        <f t="shared" si="5"/>
        <v>-447.8599999999999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294</v>
      </c>
      <c r="B841" s="341">
        <v>21</v>
      </c>
      <c r="C841" s="309">
        <v>46028</v>
      </c>
      <c r="D841" s="310" t="s">
        <v>194</v>
      </c>
      <c r="E841" s="342">
        <v>30.59</v>
      </c>
      <c r="F841" s="342"/>
      <c r="G841" s="344">
        <f t="shared" si="5"/>
        <v>-442.15999999999991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294</v>
      </c>
      <c r="B842" s="341">
        <v>17</v>
      </c>
      <c r="C842" s="309">
        <v>46027</v>
      </c>
      <c r="D842" s="310" t="s">
        <v>370</v>
      </c>
      <c r="E842" s="342">
        <v>133.91999999999999</v>
      </c>
      <c r="F842" s="342"/>
      <c r="G842" s="344">
        <f t="shared" si="5"/>
        <v>-411.56999999999994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294</v>
      </c>
      <c r="B843" s="341">
        <v>17</v>
      </c>
      <c r="C843" s="309">
        <v>46027</v>
      </c>
      <c r="D843" s="310" t="s">
        <v>370</v>
      </c>
      <c r="E843" s="342">
        <v>62</v>
      </c>
      <c r="F843" s="342"/>
      <c r="G843" s="344">
        <f t="shared" si="5"/>
        <v>-277.64999999999992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6</v>
      </c>
      <c r="C844" s="309">
        <v>46027</v>
      </c>
      <c r="D844" s="310" t="s">
        <v>300</v>
      </c>
      <c r="E844" s="342">
        <v>10.64</v>
      </c>
      <c r="F844" s="342"/>
      <c r="G844" s="344">
        <f t="shared" si="5"/>
        <v>-215.64999999999992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289</v>
      </c>
      <c r="B845" s="341">
        <v>8</v>
      </c>
      <c r="C845" s="309">
        <v>46027</v>
      </c>
      <c r="D845" s="310" t="s">
        <v>319</v>
      </c>
      <c r="E845" s="342">
        <v>17.440000000000001</v>
      </c>
      <c r="F845" s="342"/>
      <c r="G845" s="344">
        <f t="shared" si="5"/>
        <v>-205.00999999999991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289</v>
      </c>
      <c r="B846" s="341">
        <v>1</v>
      </c>
      <c r="C846" s="309">
        <v>46027</v>
      </c>
      <c r="D846" s="310" t="s">
        <v>306</v>
      </c>
      <c r="E846" s="342">
        <v>216.19</v>
      </c>
      <c r="F846" s="342"/>
      <c r="G846" s="344">
        <f t="shared" si="5"/>
        <v>-187.56999999999991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289</v>
      </c>
      <c r="B847" s="341">
        <v>2</v>
      </c>
      <c r="C847" s="309">
        <v>46027</v>
      </c>
      <c r="D847" s="310" t="s">
        <v>478</v>
      </c>
      <c r="E847" s="342">
        <v>70</v>
      </c>
      <c r="F847" s="342"/>
      <c r="G847" s="344">
        <f t="shared" si="5"/>
        <v>28.62000000000009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289</v>
      </c>
      <c r="B848" s="341">
        <v>2</v>
      </c>
      <c r="C848" s="309">
        <v>46027</v>
      </c>
      <c r="D848" s="310" t="s">
        <v>358</v>
      </c>
      <c r="E848" s="342">
        <v>14.05</v>
      </c>
      <c r="F848" s="342"/>
      <c r="G848" s="344">
        <f t="shared" si="5"/>
        <v>98.62000000000009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spans="1:20" ht="12" customHeight="1" x14ac:dyDescent="0.3">
      <c r="A849" s="340" t="s">
        <v>294</v>
      </c>
      <c r="B849" s="341">
        <v>14</v>
      </c>
      <c r="C849" s="309">
        <v>46027</v>
      </c>
      <c r="D849" s="310" t="s">
        <v>367</v>
      </c>
      <c r="E849" s="342">
        <v>68.739999999999995</v>
      </c>
      <c r="F849" s="342"/>
      <c r="G849" s="344">
        <f t="shared" si="5"/>
        <v>112.67000000000009</v>
      </c>
      <c r="H849" s="345"/>
      <c r="I849" s="346"/>
      <c r="J849" s="347"/>
      <c r="K849" s="312"/>
      <c r="L849" s="347"/>
      <c r="M849" s="312"/>
      <c r="N849" s="347"/>
      <c r="O849" s="312"/>
      <c r="P849" s="347"/>
      <c r="Q849" s="312"/>
      <c r="R849" s="347"/>
      <c r="S849" s="312"/>
      <c r="T849" s="347"/>
    </row>
    <row r="850" spans="1:20" ht="12" customHeight="1" x14ac:dyDescent="0.3">
      <c r="A850" s="340" t="s">
        <v>289</v>
      </c>
      <c r="B850" s="341">
        <v>6</v>
      </c>
      <c r="C850" s="309">
        <v>46027</v>
      </c>
      <c r="D850" s="310" t="s">
        <v>479</v>
      </c>
      <c r="E850" s="342">
        <v>120</v>
      </c>
      <c r="F850" s="342"/>
      <c r="G850" s="344">
        <f t="shared" si="5"/>
        <v>181.41000000000008</v>
      </c>
      <c r="H850" s="345"/>
      <c r="I850" s="346"/>
      <c r="J850" s="347"/>
      <c r="K850" s="312"/>
      <c r="L850" s="347"/>
      <c r="M850" s="312"/>
      <c r="N850" s="347"/>
      <c r="O850" s="312"/>
      <c r="P850" s="347"/>
      <c r="Q850" s="312"/>
      <c r="R850" s="347"/>
      <c r="S850" s="312"/>
      <c r="T850" s="347"/>
    </row>
    <row r="851" spans="1:20" ht="12" customHeight="1" x14ac:dyDescent="0.3">
      <c r="A851" s="340" t="s">
        <v>294</v>
      </c>
      <c r="B851" s="341">
        <v>9</v>
      </c>
      <c r="C851" s="309">
        <v>46027</v>
      </c>
      <c r="D851" s="310" t="s">
        <v>58</v>
      </c>
      <c r="E851" s="342">
        <v>1281.53</v>
      </c>
      <c r="F851" s="342"/>
      <c r="G851" s="344">
        <f t="shared" si="5"/>
        <v>301.41000000000008</v>
      </c>
      <c r="H851" s="345"/>
      <c r="I851" s="346"/>
      <c r="J851" s="347"/>
      <c r="K851" s="312"/>
      <c r="L851" s="347"/>
      <c r="M851" s="312"/>
      <c r="N851" s="347"/>
      <c r="O851" s="312"/>
      <c r="P851" s="347"/>
      <c r="Q851" s="312"/>
      <c r="R851" s="347"/>
      <c r="S851" s="312"/>
      <c r="T851" s="347"/>
    </row>
    <row r="852" spans="1:20" ht="12" customHeight="1" x14ac:dyDescent="0.3">
      <c r="A852" s="340" t="s">
        <v>289</v>
      </c>
      <c r="B852" s="341">
        <v>7</v>
      </c>
      <c r="C852" s="309">
        <v>46026</v>
      </c>
      <c r="D852" s="310" t="s">
        <v>338</v>
      </c>
      <c r="E852" s="342">
        <v>18.260000000000002</v>
      </c>
      <c r="F852" s="342"/>
      <c r="G852" s="344">
        <f t="shared" si="5"/>
        <v>1582.94</v>
      </c>
      <c r="H852" s="345"/>
      <c r="I852" s="346"/>
      <c r="J852" s="347"/>
      <c r="K852" s="312"/>
      <c r="L852" s="347"/>
      <c r="M852" s="312"/>
      <c r="N852" s="347"/>
      <c r="O852" s="312"/>
      <c r="P852" s="347"/>
      <c r="Q852" s="312"/>
      <c r="R852" s="347"/>
      <c r="S852" s="312"/>
      <c r="T852" s="347"/>
    </row>
    <row r="853" spans="1:20" ht="12" customHeight="1" x14ac:dyDescent="0.3">
      <c r="A853" s="340" t="s">
        <v>287</v>
      </c>
      <c r="B853" s="341" t="s">
        <v>287</v>
      </c>
      <c r="C853" s="309">
        <v>46026</v>
      </c>
      <c r="D853" s="310" t="s">
        <v>300</v>
      </c>
      <c r="E853" s="342">
        <v>114.91</v>
      </c>
      <c r="F853" s="342">
        <v>114.91</v>
      </c>
      <c r="G853" s="344">
        <f t="shared" si="5"/>
        <v>1601.2</v>
      </c>
      <c r="H853" s="345"/>
      <c r="I853" s="346"/>
      <c r="J853" s="347"/>
      <c r="K853" s="312"/>
      <c r="L853" s="347"/>
      <c r="M853" s="312"/>
      <c r="N853" s="347"/>
      <c r="O853" s="312"/>
      <c r="P853" s="347"/>
      <c r="Q853" s="312"/>
      <c r="R853" s="347"/>
      <c r="S853" s="312"/>
      <c r="T853" s="347"/>
    </row>
    <row r="854" spans="1:20" ht="12" customHeight="1" x14ac:dyDescent="0.3">
      <c r="A854" s="340" t="s">
        <v>289</v>
      </c>
      <c r="B854" s="341">
        <v>5</v>
      </c>
      <c r="C854" s="309">
        <v>46026</v>
      </c>
      <c r="D854" s="310" t="s">
        <v>480</v>
      </c>
      <c r="E854" s="342">
        <v>42.43</v>
      </c>
      <c r="F854" s="342"/>
      <c r="G854" s="344">
        <f t="shared" si="5"/>
        <v>1601.2</v>
      </c>
      <c r="H854" s="345"/>
      <c r="I854" s="346"/>
      <c r="J854" s="347"/>
      <c r="K854" s="312"/>
      <c r="L854" s="347"/>
      <c r="M854" s="312"/>
      <c r="N854" s="347"/>
      <c r="O854" s="312"/>
      <c r="P854" s="347"/>
      <c r="Q854" s="312"/>
      <c r="R854" s="347"/>
      <c r="S854" s="312"/>
      <c r="T854" s="347"/>
    </row>
    <row r="855" spans="1:20" ht="12" customHeight="1" x14ac:dyDescent="0.3">
      <c r="A855" s="340" t="s">
        <v>289</v>
      </c>
      <c r="B855" s="341">
        <v>7</v>
      </c>
      <c r="C855" s="309">
        <v>46026</v>
      </c>
      <c r="D855" s="310" t="s">
        <v>300</v>
      </c>
      <c r="E855" s="342">
        <v>42.59</v>
      </c>
      <c r="F855" s="342"/>
      <c r="G855" s="344">
        <f t="shared" si="5"/>
        <v>1643.63</v>
      </c>
      <c r="H855" s="345"/>
      <c r="I855" s="346"/>
      <c r="J855" s="347"/>
      <c r="K855" s="312"/>
      <c r="L855" s="347"/>
      <c r="M855" s="312"/>
      <c r="N855" s="347"/>
      <c r="O855" s="312"/>
      <c r="P855" s="347"/>
      <c r="Q855" s="312"/>
      <c r="R855" s="347"/>
      <c r="S855" s="312"/>
      <c r="T855" s="347"/>
    </row>
    <row r="856" spans="1:20" ht="12" customHeight="1" x14ac:dyDescent="0.3">
      <c r="A856" s="340" t="s">
        <v>289</v>
      </c>
      <c r="B856" s="341">
        <v>3</v>
      </c>
      <c r="C856" s="309">
        <v>46025</v>
      </c>
      <c r="D856" s="310" t="s">
        <v>348</v>
      </c>
      <c r="E856" s="342">
        <v>14.57</v>
      </c>
      <c r="F856" s="342"/>
      <c r="G856" s="344">
        <f t="shared" si="5"/>
        <v>1686.22</v>
      </c>
      <c r="H856" s="345"/>
      <c r="I856" s="346"/>
      <c r="J856" s="347"/>
      <c r="K856" s="312"/>
      <c r="L856" s="347"/>
      <c r="M856" s="312"/>
      <c r="N856" s="347"/>
      <c r="O856" s="312"/>
      <c r="P856" s="347"/>
      <c r="Q856" s="312"/>
      <c r="R856" s="347"/>
      <c r="S856" s="312"/>
      <c r="T856" s="347"/>
    </row>
    <row r="857" spans="1:20" ht="12" customHeight="1" x14ac:dyDescent="0.3">
      <c r="A857" s="340" t="s">
        <v>289</v>
      </c>
      <c r="B857" s="341">
        <v>2</v>
      </c>
      <c r="C857" s="309">
        <v>46025</v>
      </c>
      <c r="D857" s="310" t="s">
        <v>481</v>
      </c>
      <c r="E857" s="342">
        <v>41.05</v>
      </c>
      <c r="F857" s="342"/>
      <c r="G857" s="344">
        <f t="shared" si="5"/>
        <v>1700.79</v>
      </c>
      <c r="H857" s="345"/>
      <c r="I857" s="346"/>
      <c r="J857" s="347"/>
      <c r="K857" s="312"/>
      <c r="L857" s="347"/>
      <c r="M857" s="312"/>
      <c r="N857" s="347"/>
      <c r="O857" s="312"/>
      <c r="P857" s="347"/>
      <c r="Q857" s="312"/>
      <c r="R857" s="347"/>
      <c r="S857" s="312"/>
      <c r="T857" s="347"/>
    </row>
    <row r="858" spans="1:20" ht="12" customHeight="1" x14ac:dyDescent="0.3">
      <c r="A858" s="340" t="s">
        <v>289</v>
      </c>
      <c r="B858" s="341">
        <v>4</v>
      </c>
      <c r="C858" s="309">
        <v>46025</v>
      </c>
      <c r="D858" s="310" t="s">
        <v>310</v>
      </c>
      <c r="E858" s="342">
        <v>26.88</v>
      </c>
      <c r="F858" s="342"/>
      <c r="G858" s="344">
        <f t="shared" si="5"/>
        <v>1741.84</v>
      </c>
      <c r="H858" s="345"/>
      <c r="I858" s="346"/>
      <c r="J858" s="347"/>
      <c r="K858" s="312"/>
      <c r="L858" s="347"/>
      <c r="M858" s="312"/>
      <c r="N858" s="347"/>
      <c r="O858" s="312"/>
      <c r="P858" s="347"/>
      <c r="Q858" s="312"/>
      <c r="R858" s="347"/>
      <c r="S858" s="312"/>
      <c r="T858" s="347"/>
    </row>
    <row r="859" spans="1:20" ht="12" customHeight="1" x14ac:dyDescent="0.3">
      <c r="A859" s="340" t="s">
        <v>289</v>
      </c>
      <c r="B859" s="341">
        <v>2</v>
      </c>
      <c r="C859" s="309">
        <v>46025</v>
      </c>
      <c r="D859" s="310" t="s">
        <v>308</v>
      </c>
      <c r="E859" s="342">
        <v>130.08000000000001</v>
      </c>
      <c r="F859" s="342"/>
      <c r="G859" s="344">
        <f t="shared" si="5"/>
        <v>1768.72</v>
      </c>
      <c r="H859" s="345"/>
      <c r="I859" s="346"/>
      <c r="J859" s="347"/>
      <c r="K859" s="312"/>
      <c r="L859" s="347"/>
      <c r="M859" s="312"/>
      <c r="N859" s="347"/>
      <c r="O859" s="312"/>
      <c r="P859" s="347"/>
      <c r="Q859" s="312"/>
      <c r="R859" s="347"/>
      <c r="S859" s="312"/>
      <c r="T859" s="347"/>
    </row>
    <row r="860" spans="1:20" ht="12" customHeight="1" x14ac:dyDescent="0.3">
      <c r="A860" s="340" t="s">
        <v>289</v>
      </c>
      <c r="B860" s="341">
        <v>7</v>
      </c>
      <c r="C860" s="309">
        <v>46025</v>
      </c>
      <c r="D860" s="310" t="s">
        <v>482</v>
      </c>
      <c r="E860" s="342">
        <v>222.49</v>
      </c>
      <c r="F860" s="342"/>
      <c r="G860" s="344">
        <f t="shared" si="5"/>
        <v>1898.8</v>
      </c>
      <c r="H860" s="345"/>
      <c r="I860" s="346"/>
      <c r="J860" s="347"/>
      <c r="K860" s="312"/>
      <c r="L860" s="347"/>
      <c r="M860" s="312"/>
      <c r="N860" s="347"/>
      <c r="O860" s="312"/>
      <c r="P860" s="347"/>
      <c r="Q860" s="312"/>
      <c r="R860" s="347"/>
      <c r="S860" s="312"/>
      <c r="T860" s="347"/>
    </row>
    <row r="861" spans="1:20" ht="12" customHeight="1" x14ac:dyDescent="0.3">
      <c r="A861" s="340" t="s">
        <v>289</v>
      </c>
      <c r="B861" s="341">
        <v>7</v>
      </c>
      <c r="C861" s="309">
        <v>46025</v>
      </c>
      <c r="D861" s="310" t="s">
        <v>482</v>
      </c>
      <c r="E861" s="342">
        <v>99.18</v>
      </c>
      <c r="F861" s="342"/>
      <c r="G861" s="344">
        <f t="shared" si="5"/>
        <v>2121.29</v>
      </c>
      <c r="H861" s="345"/>
      <c r="I861" s="346"/>
      <c r="J861" s="347"/>
      <c r="K861" s="312"/>
      <c r="L861" s="347"/>
      <c r="M861" s="312"/>
      <c r="N861" s="347"/>
      <c r="O861" s="312"/>
      <c r="P861" s="347"/>
      <c r="Q861" s="312"/>
      <c r="R861" s="347"/>
      <c r="S861" s="312"/>
      <c r="T861" s="347"/>
    </row>
    <row r="862" spans="1:20" ht="12" customHeight="1" x14ac:dyDescent="0.3">
      <c r="A862" s="340" t="s">
        <v>289</v>
      </c>
      <c r="B862" s="341">
        <v>5</v>
      </c>
      <c r="C862" s="309">
        <v>46024</v>
      </c>
      <c r="D862" s="310" t="s">
        <v>483</v>
      </c>
      <c r="E862" s="342">
        <v>35</v>
      </c>
      <c r="F862" s="342"/>
      <c r="G862" s="344">
        <f t="shared" si="5"/>
        <v>2220.4699999999998</v>
      </c>
      <c r="H862" s="345"/>
      <c r="I862" s="346"/>
      <c r="J862" s="347"/>
      <c r="K862" s="312"/>
      <c r="L862" s="347"/>
      <c r="M862" s="312"/>
      <c r="N862" s="347"/>
      <c r="O862" s="312"/>
      <c r="P862" s="347"/>
      <c r="Q862" s="312"/>
      <c r="R862" s="347"/>
      <c r="S862" s="312"/>
      <c r="T862" s="347"/>
    </row>
    <row r="863" spans="1:20" ht="12" customHeight="1" x14ac:dyDescent="0.3">
      <c r="A863" s="340" t="s">
        <v>289</v>
      </c>
      <c r="B863" s="341">
        <v>3</v>
      </c>
      <c r="C863" s="309">
        <v>46024</v>
      </c>
      <c r="D863" s="310" t="s">
        <v>296</v>
      </c>
      <c r="E863" s="342">
        <v>15.11</v>
      </c>
      <c r="F863" s="342"/>
      <c r="G863" s="344">
        <f t="shared" si="5"/>
        <v>2255.4699999999998</v>
      </c>
      <c r="H863" s="345"/>
      <c r="I863" s="346"/>
      <c r="J863" s="347"/>
      <c r="K863" s="312"/>
      <c r="L863" s="347"/>
      <c r="M863" s="312"/>
      <c r="N863" s="347"/>
      <c r="O863" s="312"/>
      <c r="P863" s="347"/>
      <c r="Q863" s="312"/>
      <c r="R863" s="347"/>
      <c r="S863" s="312"/>
      <c r="T863" s="347"/>
    </row>
    <row r="864" spans="1:20" ht="12" customHeight="1" x14ac:dyDescent="0.3">
      <c r="A864" s="340" t="s">
        <v>289</v>
      </c>
      <c r="B864" s="341">
        <v>5</v>
      </c>
      <c r="C864" s="309">
        <v>46024</v>
      </c>
      <c r="D864" s="310" t="s">
        <v>484</v>
      </c>
      <c r="E864" s="342">
        <v>29.67</v>
      </c>
      <c r="F864" s="342"/>
      <c r="G864" s="344">
        <f t="shared" si="5"/>
        <v>2270.58</v>
      </c>
      <c r="H864" s="345"/>
      <c r="I864" s="346"/>
      <c r="J864" s="347"/>
      <c r="K864" s="312"/>
      <c r="L864" s="347"/>
      <c r="M864" s="312"/>
      <c r="N864" s="347"/>
      <c r="O864" s="312"/>
      <c r="P864" s="347"/>
      <c r="Q864" s="312"/>
      <c r="R864" s="347"/>
      <c r="S864" s="312"/>
      <c r="T864" s="347"/>
    </row>
    <row r="865" spans="1:20" ht="12" customHeight="1" x14ac:dyDescent="0.3">
      <c r="A865" s="340" t="s">
        <v>287</v>
      </c>
      <c r="B865" s="341" t="s">
        <v>287</v>
      </c>
      <c r="C865" s="309">
        <v>46024</v>
      </c>
      <c r="D865" s="310" t="s">
        <v>397</v>
      </c>
      <c r="E865" s="342">
        <v>70.56</v>
      </c>
      <c r="F865" s="342">
        <v>70.56</v>
      </c>
      <c r="G865" s="344">
        <f t="shared" si="5"/>
        <v>2300.25</v>
      </c>
      <c r="H865" s="345"/>
      <c r="I865" s="346"/>
      <c r="J865" s="347"/>
      <c r="K865" s="312"/>
      <c r="L865" s="347"/>
      <c r="M865" s="312"/>
      <c r="N865" s="347"/>
      <c r="O865" s="312"/>
      <c r="P865" s="347"/>
      <c r="Q865" s="312"/>
      <c r="R865" s="347"/>
      <c r="S865" s="312"/>
      <c r="T865" s="347"/>
    </row>
    <row r="866" spans="1:20" ht="12" customHeight="1" x14ac:dyDescent="0.3">
      <c r="A866" s="340" t="s">
        <v>287</v>
      </c>
      <c r="B866" s="341" t="s">
        <v>287</v>
      </c>
      <c r="C866" s="309">
        <v>46024</v>
      </c>
      <c r="D866" s="310" t="s">
        <v>485</v>
      </c>
      <c r="E866" s="342">
        <v>113.94</v>
      </c>
      <c r="F866" s="342">
        <v>113.94</v>
      </c>
      <c r="G866" s="344">
        <f t="shared" si="5"/>
        <v>2300.25</v>
      </c>
      <c r="H866" s="345"/>
      <c r="I866" s="346"/>
      <c r="J866" s="347"/>
      <c r="K866" s="312"/>
      <c r="L866" s="347"/>
      <c r="M866" s="312"/>
      <c r="N866" s="347"/>
      <c r="O866" s="312"/>
      <c r="P866" s="347"/>
      <c r="Q866" s="312"/>
      <c r="R866" s="347"/>
      <c r="S866" s="312"/>
      <c r="T866" s="347"/>
    </row>
    <row r="867" spans="1:20" ht="12" customHeight="1" x14ac:dyDescent="0.3">
      <c r="A867" s="340" t="s">
        <v>289</v>
      </c>
      <c r="B867" s="341">
        <v>2</v>
      </c>
      <c r="C867" s="309">
        <v>46024</v>
      </c>
      <c r="D867" s="310" t="s">
        <v>371</v>
      </c>
      <c r="E867" s="342">
        <v>11.9</v>
      </c>
      <c r="F867" s="342"/>
      <c r="G867" s="344">
        <f t="shared" si="5"/>
        <v>2300.25</v>
      </c>
      <c r="H867" s="345"/>
      <c r="I867" s="346"/>
      <c r="J867" s="347"/>
      <c r="K867" s="312"/>
      <c r="L867" s="347"/>
      <c r="M867" s="312"/>
      <c r="N867" s="347"/>
      <c r="O867" s="312"/>
      <c r="P867" s="347"/>
      <c r="Q867" s="312"/>
      <c r="R867" s="347"/>
      <c r="S867" s="312"/>
      <c r="T867" s="347"/>
    </row>
    <row r="868" spans="1:20" ht="12" customHeight="1" x14ac:dyDescent="0.3">
      <c r="A868" s="340" t="s">
        <v>289</v>
      </c>
      <c r="B868" s="341">
        <v>2</v>
      </c>
      <c r="C868" s="309">
        <v>46024</v>
      </c>
      <c r="D868" s="310" t="s">
        <v>408</v>
      </c>
      <c r="E868" s="342">
        <v>23.9</v>
      </c>
      <c r="F868" s="342"/>
      <c r="G868" s="344">
        <f t="shared" si="5"/>
        <v>2312.15</v>
      </c>
      <c r="H868" s="345"/>
      <c r="I868" s="346"/>
      <c r="J868" s="347"/>
      <c r="K868" s="312"/>
      <c r="L868" s="347"/>
      <c r="M868" s="312"/>
      <c r="N868" s="347"/>
      <c r="O868" s="312"/>
      <c r="P868" s="347"/>
      <c r="Q868" s="312"/>
      <c r="R868" s="347"/>
      <c r="S868" s="312"/>
      <c r="T868" s="347"/>
    </row>
    <row r="869" spans="1:20" ht="12" customHeight="1" x14ac:dyDescent="0.3">
      <c r="A869" s="340" t="s">
        <v>289</v>
      </c>
      <c r="B869" s="341">
        <v>5</v>
      </c>
      <c r="C869" s="309">
        <v>46024</v>
      </c>
      <c r="D869" s="310" t="s">
        <v>486</v>
      </c>
      <c r="E869" s="342">
        <v>160</v>
      </c>
      <c r="F869" s="342"/>
      <c r="G869" s="344">
        <f t="shared" si="5"/>
        <v>2336.0500000000002</v>
      </c>
      <c r="H869" s="345"/>
      <c r="I869" s="346"/>
      <c r="J869" s="347"/>
      <c r="K869" s="312"/>
      <c r="L869" s="347"/>
      <c r="M869" s="312"/>
      <c r="N869" s="347"/>
      <c r="O869" s="312"/>
      <c r="P869" s="347"/>
      <c r="Q869" s="312"/>
      <c r="R869" s="347"/>
      <c r="S869" s="312"/>
      <c r="T869" s="347"/>
    </row>
    <row r="870" spans="1:20" ht="12" customHeight="1" x14ac:dyDescent="0.3">
      <c r="A870" s="340" t="s">
        <v>284</v>
      </c>
      <c r="B870" s="341">
        <v>36</v>
      </c>
      <c r="C870" s="309">
        <v>46024</v>
      </c>
      <c r="D870" s="310" t="s">
        <v>374</v>
      </c>
      <c r="E870" s="342">
        <v>50</v>
      </c>
      <c r="F870" s="342"/>
      <c r="G870" s="344">
        <f t="shared" si="5"/>
        <v>2496.0500000000002</v>
      </c>
      <c r="H870" s="345"/>
      <c r="I870" s="346"/>
      <c r="J870" s="347"/>
      <c r="K870" s="312"/>
      <c r="L870" s="347"/>
      <c r="M870" s="312"/>
      <c r="N870" s="347"/>
      <c r="O870" s="312"/>
      <c r="P870" s="347"/>
      <c r="Q870" s="312"/>
      <c r="R870" s="347"/>
      <c r="S870" s="312"/>
      <c r="T870" s="347"/>
    </row>
    <row r="871" spans="1:20" ht="12" customHeight="1" x14ac:dyDescent="0.3">
      <c r="A871" s="340" t="s">
        <v>289</v>
      </c>
      <c r="B871" s="341">
        <v>6</v>
      </c>
      <c r="C871" s="309">
        <v>46023</v>
      </c>
      <c r="D871" s="310" t="s">
        <v>312</v>
      </c>
      <c r="E871" s="342">
        <v>8</v>
      </c>
      <c r="F871" s="342"/>
      <c r="G871" s="344">
        <f t="shared" si="5"/>
        <v>2546.0500000000002</v>
      </c>
      <c r="H871" s="345"/>
      <c r="I871" s="346"/>
      <c r="J871" s="347"/>
      <c r="K871" s="312"/>
      <c r="L871" s="347"/>
      <c r="M871" s="312"/>
      <c r="N871" s="347"/>
      <c r="O871" s="312"/>
      <c r="P871" s="347"/>
      <c r="Q871" s="312"/>
      <c r="R871" s="347"/>
      <c r="S871" s="312"/>
      <c r="T871" s="347"/>
    </row>
    <row r="872" spans="1:20" ht="12" customHeight="1" x14ac:dyDescent="0.3">
      <c r="A872" s="340" t="s">
        <v>289</v>
      </c>
      <c r="B872" s="341">
        <v>2</v>
      </c>
      <c r="C872" s="309">
        <v>46023</v>
      </c>
      <c r="D872" s="310" t="s">
        <v>371</v>
      </c>
      <c r="E872" s="342">
        <v>13.06</v>
      </c>
      <c r="F872" s="342"/>
      <c r="G872" s="344">
        <f t="shared" si="5"/>
        <v>2554.0500000000002</v>
      </c>
      <c r="H872" s="345"/>
      <c r="I872" s="346"/>
      <c r="J872" s="347"/>
      <c r="K872" s="312"/>
      <c r="L872" s="347"/>
      <c r="M872" s="312"/>
      <c r="N872" s="347"/>
      <c r="O872" s="312"/>
      <c r="P872" s="347"/>
      <c r="Q872" s="312"/>
      <c r="R872" s="347"/>
      <c r="S872" s="312"/>
      <c r="T872" s="347"/>
    </row>
    <row r="873" spans="1:20" ht="12" customHeight="1" x14ac:dyDescent="0.3">
      <c r="A873" s="340" t="s">
        <v>294</v>
      </c>
      <c r="B873" s="341">
        <v>22</v>
      </c>
      <c r="C873" s="309">
        <v>46023</v>
      </c>
      <c r="D873" s="310" t="s">
        <v>375</v>
      </c>
      <c r="E873" s="342">
        <v>6.37</v>
      </c>
      <c r="F873" s="342"/>
      <c r="G873" s="344">
        <f t="shared" si="5"/>
        <v>2567.11</v>
      </c>
      <c r="H873" s="345"/>
      <c r="I873" s="346"/>
      <c r="J873" s="347"/>
      <c r="K873" s="312"/>
      <c r="L873" s="347"/>
      <c r="M873" s="312"/>
      <c r="N873" s="347"/>
      <c r="O873" s="312"/>
      <c r="P873" s="347"/>
      <c r="Q873" s="312"/>
      <c r="R873" s="347"/>
      <c r="S873" s="312"/>
      <c r="T873" s="347"/>
    </row>
    <row r="874" spans="1:20" ht="12" customHeight="1" x14ac:dyDescent="0.3">
      <c r="A874" s="340" t="s">
        <v>289</v>
      </c>
      <c r="B874" s="341">
        <v>2</v>
      </c>
      <c r="C874" s="309">
        <v>46023</v>
      </c>
      <c r="D874" s="310" t="s">
        <v>358</v>
      </c>
      <c r="E874" s="342">
        <v>10.27</v>
      </c>
      <c r="F874" s="342"/>
      <c r="G874" s="344">
        <f t="shared" si="5"/>
        <v>2573.48</v>
      </c>
      <c r="H874" s="345"/>
      <c r="I874" s="346"/>
      <c r="J874" s="347"/>
      <c r="K874" s="312"/>
      <c r="L874" s="347"/>
      <c r="M874" s="312"/>
      <c r="N874" s="347"/>
      <c r="O874" s="312"/>
      <c r="P874" s="347"/>
      <c r="Q874" s="312"/>
      <c r="R874" s="347"/>
      <c r="S874" s="312"/>
      <c r="T874" s="347"/>
    </row>
    <row r="875" spans="1:20" ht="12" customHeight="1" x14ac:dyDescent="0.3">
      <c r="A875" s="340" t="s">
        <v>289</v>
      </c>
      <c r="B875" s="341">
        <v>6</v>
      </c>
      <c r="C875" s="309">
        <v>46023</v>
      </c>
      <c r="D875" s="310" t="s">
        <v>487</v>
      </c>
      <c r="E875" s="342">
        <v>176.57</v>
      </c>
      <c r="F875" s="342"/>
      <c r="G875" s="344">
        <f t="shared" si="5"/>
        <v>2583.75</v>
      </c>
      <c r="H875" s="345"/>
      <c r="I875" s="346"/>
      <c r="J875" s="347"/>
      <c r="K875" s="312"/>
      <c r="L875" s="347"/>
      <c r="M875" s="312"/>
      <c r="N875" s="347"/>
      <c r="O875" s="312"/>
      <c r="P875" s="347"/>
      <c r="Q875" s="312"/>
      <c r="R875" s="347"/>
      <c r="S875" s="312"/>
      <c r="T875" s="347"/>
    </row>
    <row r="876" spans="1:20" ht="12" customHeight="1" x14ac:dyDescent="0.3">
      <c r="A876" s="340" t="s">
        <v>287</v>
      </c>
      <c r="B876" s="341" t="s">
        <v>287</v>
      </c>
      <c r="C876" s="309">
        <v>46023</v>
      </c>
      <c r="D876" s="310" t="s">
        <v>300</v>
      </c>
      <c r="E876" s="342">
        <v>383.39</v>
      </c>
      <c r="F876" s="342">
        <v>383.39</v>
      </c>
      <c r="G876" s="344">
        <f t="shared" si="5"/>
        <v>2760.32</v>
      </c>
      <c r="H876" s="345"/>
      <c r="I876" s="346"/>
      <c r="J876" s="347"/>
      <c r="K876" s="312"/>
      <c r="L876" s="347"/>
      <c r="M876" s="312"/>
      <c r="N876" s="347"/>
      <c r="O876" s="312"/>
      <c r="P876" s="347"/>
      <c r="Q876" s="312"/>
      <c r="R876" s="347"/>
      <c r="S876" s="312"/>
      <c r="T876" s="347"/>
    </row>
    <row r="877" spans="1:20" ht="12" customHeight="1" x14ac:dyDescent="0.3">
      <c r="A877" s="340" t="s">
        <v>287</v>
      </c>
      <c r="B877" s="341" t="s">
        <v>287</v>
      </c>
      <c r="C877" s="309">
        <v>46023</v>
      </c>
      <c r="D877" s="310" t="s">
        <v>300</v>
      </c>
      <c r="E877" s="342">
        <v>53.24</v>
      </c>
      <c r="F877" s="342">
        <v>53.24</v>
      </c>
      <c r="G877" s="344">
        <f t="shared" si="5"/>
        <v>2760.32</v>
      </c>
      <c r="H877" s="345"/>
      <c r="I877" s="346"/>
      <c r="J877" s="347"/>
      <c r="K877" s="312"/>
      <c r="L877" s="347"/>
      <c r="M877" s="312"/>
      <c r="N877" s="347"/>
      <c r="O877" s="312"/>
      <c r="P877" s="347"/>
      <c r="Q877" s="312"/>
      <c r="R877" s="347"/>
      <c r="S877" s="312"/>
      <c r="T877" s="347"/>
    </row>
    <row r="878" spans="1:20" ht="12" customHeight="1" x14ac:dyDescent="0.3">
      <c r="A878" s="340" t="s">
        <v>335</v>
      </c>
      <c r="B878" s="341" t="s">
        <v>335</v>
      </c>
      <c r="C878" s="309">
        <v>46023</v>
      </c>
      <c r="D878" s="348" t="s">
        <v>460</v>
      </c>
      <c r="E878" s="342">
        <v>239.68</v>
      </c>
      <c r="F878" s="342"/>
      <c r="G878" s="344">
        <f t="shared" si="5"/>
        <v>2760.32</v>
      </c>
      <c r="H878" s="345"/>
      <c r="I878" s="346"/>
      <c r="J878" s="347"/>
      <c r="K878" s="312"/>
      <c r="L878" s="347"/>
      <c r="M878" s="312"/>
      <c r="N878" s="347"/>
      <c r="O878" s="312"/>
      <c r="P878" s="347"/>
      <c r="Q878" s="312"/>
      <c r="R878" s="347"/>
      <c r="S878" s="312"/>
      <c r="T878" s="347"/>
    </row>
    <row r="879" spans="1:20" ht="12" customHeight="1" x14ac:dyDescent="0.3">
      <c r="A879" s="340" t="s">
        <v>488</v>
      </c>
      <c r="B879" s="341" t="s">
        <v>488</v>
      </c>
      <c r="C879" s="309">
        <v>45658</v>
      </c>
      <c r="D879" s="309" t="s">
        <v>489</v>
      </c>
      <c r="E879" s="343"/>
      <c r="F879" s="343"/>
      <c r="G879" s="344">
        <v>3000</v>
      </c>
      <c r="H879" s="345"/>
      <c r="I879" s="346"/>
      <c r="J879" s="347"/>
      <c r="K879" s="312"/>
      <c r="L879" s="347"/>
      <c r="M879" s="312"/>
      <c r="N879" s="347"/>
      <c r="O879" s="312"/>
      <c r="P879" s="347"/>
      <c r="Q879" s="312"/>
      <c r="R879" s="347"/>
      <c r="S879" s="312"/>
      <c r="T879" s="347"/>
    </row>
    <row r="880" spans="1:2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spans="9:9" ht="12" customHeight="1" x14ac:dyDescent="0.3">
      <c r="I2609" s="346" t="s">
        <v>225</v>
      </c>
    </row>
    <row r="2610" spans="9:9" ht="12" customHeight="1" x14ac:dyDescent="0.3">
      <c r="I2610" s="346"/>
    </row>
    <row r="2611" spans="9:9" ht="12" customHeight="1" x14ac:dyDescent="0.3">
      <c r="I2611" s="346"/>
    </row>
    <row r="2612" spans="9:9" ht="12" customHeight="1" x14ac:dyDescent="0.3">
      <c r="I2612" s="346"/>
    </row>
    <row r="2613" spans="9:9" ht="12" customHeight="1" x14ac:dyDescent="0.3">
      <c r="I2613" s="346"/>
    </row>
    <row r="2614" spans="9:9" ht="12" customHeight="1" x14ac:dyDescent="0.3">
      <c r="I2614" s="346"/>
    </row>
    <row r="2615" spans="9:9" ht="12" customHeight="1" x14ac:dyDescent="0.3">
      <c r="I2615" s="346"/>
    </row>
    <row r="2616" spans="9:9" ht="12" customHeight="1" x14ac:dyDescent="0.3">
      <c r="I2616" s="346"/>
    </row>
    <row r="2617" spans="9:9" ht="12" customHeight="1" x14ac:dyDescent="0.3">
      <c r="I2617" s="346"/>
    </row>
    <row r="2618" spans="9:9" ht="12" customHeight="1" x14ac:dyDescent="0.3">
      <c r="I2618" s="346" t="s">
        <v>226</v>
      </c>
    </row>
    <row r="2619" spans="9:9" ht="15.75" customHeight="1" x14ac:dyDescent="0.3"/>
    <row r="2620" spans="9:9" ht="15.75" customHeight="1" x14ac:dyDescent="0.3"/>
    <row r="2621" spans="9:9" ht="12" customHeight="1" x14ac:dyDescent="0.3">
      <c r="I2621" s="346" t="s">
        <v>226</v>
      </c>
    </row>
    <row r="2622" spans="9:9" ht="12" customHeight="1" x14ac:dyDescent="0.3">
      <c r="I2622" s="346"/>
    </row>
    <row r="2623" spans="9:9" ht="12" customHeight="1" x14ac:dyDescent="0.3">
      <c r="I2623" s="346"/>
    </row>
    <row r="2624" spans="9:9" ht="12" customHeight="1" x14ac:dyDescent="0.3">
      <c r="I2624" s="346"/>
    </row>
    <row r="2625" spans="9:9" ht="12" customHeight="1" x14ac:dyDescent="0.3">
      <c r="I2625" s="346"/>
    </row>
    <row r="2626" spans="9:9" ht="12" customHeight="1" x14ac:dyDescent="0.3">
      <c r="I2626" s="346"/>
    </row>
    <row r="2627" spans="9:9" ht="12" customHeight="1" x14ac:dyDescent="0.3">
      <c r="I2627" s="346" t="s">
        <v>226</v>
      </c>
    </row>
    <row r="2628" spans="9:9" ht="12" customHeight="1" x14ac:dyDescent="0.3">
      <c r="I2628" s="346" t="s">
        <v>226</v>
      </c>
    </row>
    <row r="2629" spans="9:9" ht="12" customHeight="1" x14ac:dyDescent="0.3">
      <c r="I2629" s="346"/>
    </row>
    <row r="2630" spans="9:9" ht="12" customHeight="1" x14ac:dyDescent="0.3">
      <c r="I2630" s="346"/>
    </row>
    <row r="2631" spans="9:9" ht="12" customHeight="1" x14ac:dyDescent="0.3">
      <c r="I2631" s="346"/>
    </row>
    <row r="2632" spans="9:9" ht="12" customHeight="1" x14ac:dyDescent="0.3">
      <c r="I2632" s="346" t="s">
        <v>226</v>
      </c>
    </row>
    <row r="2633" spans="9:9" ht="12" customHeight="1" x14ac:dyDescent="0.3">
      <c r="I2633" s="346" t="s">
        <v>225</v>
      </c>
    </row>
    <row r="2634" spans="9:9" ht="12" customHeight="1" x14ac:dyDescent="0.3">
      <c r="I2634" s="346" t="s">
        <v>225</v>
      </c>
    </row>
    <row r="2635" spans="9:9" ht="15.75" customHeight="1" x14ac:dyDescent="0.3"/>
    <row r="2636" spans="9:9" ht="15.75" customHeight="1" x14ac:dyDescent="0.3"/>
    <row r="2637" spans="9:9" ht="12" customHeight="1" x14ac:dyDescent="0.3">
      <c r="I2637" s="346" t="s">
        <v>225</v>
      </c>
    </row>
    <row r="2638" spans="9:9" ht="12" customHeight="1" x14ac:dyDescent="0.3">
      <c r="I2638" s="346"/>
    </row>
    <row r="2639" spans="9:9" ht="12" customHeight="1" x14ac:dyDescent="0.3">
      <c r="I2639" s="346" t="s">
        <v>226</v>
      </c>
    </row>
    <row r="2640" spans="9:9" ht="12" customHeight="1" x14ac:dyDescent="0.3">
      <c r="I2640" s="346"/>
    </row>
    <row r="2641" spans="9:9" ht="12" customHeight="1" x14ac:dyDescent="0.3">
      <c r="I2641" s="346"/>
    </row>
    <row r="2642" spans="9:9" ht="12" customHeight="1" x14ac:dyDescent="0.3">
      <c r="I2642" s="346" t="s">
        <v>226</v>
      </c>
    </row>
    <row r="2643" spans="9:9" ht="12" customHeight="1" x14ac:dyDescent="0.3">
      <c r="I2643" s="346"/>
    </row>
    <row r="2644" spans="9:9" ht="12" customHeight="1" x14ac:dyDescent="0.3">
      <c r="I2644" s="346" t="s">
        <v>226</v>
      </c>
    </row>
    <row r="2645" spans="9:9" ht="15.75" customHeight="1" x14ac:dyDescent="0.3"/>
    <row r="2646" spans="9:9" ht="15.75" customHeight="1" x14ac:dyDescent="0.3"/>
    <row r="2647" spans="9:9" ht="15.75" customHeight="1" x14ac:dyDescent="0.3"/>
    <row r="2648" spans="9:9" ht="15.75" customHeight="1" x14ac:dyDescent="0.3"/>
    <row r="2649" spans="9:9" ht="15.75" customHeight="1" x14ac:dyDescent="0.3"/>
    <row r="2650" spans="9:9" ht="15.75" customHeight="1" x14ac:dyDescent="0.3"/>
    <row r="2651" spans="9:9" ht="15.75" customHeight="1" x14ac:dyDescent="0.3"/>
    <row r="2652" spans="9:9" ht="15.75" customHeight="1" x14ac:dyDescent="0.3"/>
    <row r="2653" spans="9:9" ht="12" customHeight="1" x14ac:dyDescent="0.3">
      <c r="I2653" s="346" t="s">
        <v>226</v>
      </c>
    </row>
    <row r="2654" spans="9:9" ht="12" customHeight="1" x14ac:dyDescent="0.3">
      <c r="I2654" s="346"/>
    </row>
    <row r="2655" spans="9:9" ht="12" customHeight="1" x14ac:dyDescent="0.3">
      <c r="I2655" s="346" t="s">
        <v>225</v>
      </c>
    </row>
    <row r="2656" spans="9:9" ht="12" customHeight="1" x14ac:dyDescent="0.3">
      <c r="I2656" s="346"/>
    </row>
    <row r="2657" spans="9:9" ht="12" customHeight="1" x14ac:dyDescent="0.3">
      <c r="I2657" s="346" t="s">
        <v>226</v>
      </c>
    </row>
    <row r="2658" spans="9:9" ht="12" customHeight="1" x14ac:dyDescent="0.3">
      <c r="I2658" s="346" t="s">
        <v>225</v>
      </c>
    </row>
    <row r="2659" spans="9:9" ht="15.75" customHeight="1" x14ac:dyDescent="0.3"/>
    <row r="2660" spans="9:9" ht="15.75" customHeight="1" x14ac:dyDescent="0.3"/>
    <row r="2661" spans="9:9" ht="15.75" customHeight="1" x14ac:dyDescent="0.3"/>
    <row r="2662" spans="9:9" ht="15.75" customHeight="1" x14ac:dyDescent="0.3"/>
    <row r="2663" spans="9:9" ht="15.75" customHeight="1" x14ac:dyDescent="0.3"/>
    <row r="2664" spans="9:9" ht="15.75" customHeight="1" x14ac:dyDescent="0.3"/>
    <row r="2665" spans="9:9" ht="15.75" customHeight="1" x14ac:dyDescent="0.3"/>
    <row r="2666" spans="9:9" ht="15.75" customHeight="1" x14ac:dyDescent="0.3"/>
    <row r="2667" spans="9:9" ht="15.75" customHeight="1" x14ac:dyDescent="0.3"/>
    <row r="2668" spans="9:9" ht="15.75" customHeight="1" x14ac:dyDescent="0.3"/>
    <row r="2669" spans="9:9" ht="15.75" customHeight="1" x14ac:dyDescent="0.3"/>
    <row r="2670" spans="9:9" ht="15.75" customHeight="1" x14ac:dyDescent="0.3"/>
    <row r="2671" spans="9:9" ht="15.75" customHeight="1" x14ac:dyDescent="0.3"/>
    <row r="2672" spans="9:9" ht="15.75" customHeight="1" x14ac:dyDescent="0.3"/>
    <row r="2673" spans="9:9" ht="15.75" customHeight="1" x14ac:dyDescent="0.3"/>
    <row r="2674" spans="9:9" ht="15.75" customHeight="1" x14ac:dyDescent="0.3"/>
    <row r="2675" spans="9:9" ht="15.75" customHeight="1" x14ac:dyDescent="0.3"/>
    <row r="2676" spans="9:9" ht="15.75" customHeight="1" x14ac:dyDescent="0.3"/>
    <row r="2677" spans="9:9" ht="12" customHeight="1" x14ac:dyDescent="0.3">
      <c r="I2677" s="346" t="s">
        <v>226</v>
      </c>
    </row>
  </sheetData>
  <autoFilter ref="A1:G879" xr:uid="{00000000-0009-0000-0000-000006000000}"/>
  <mergeCells count="5">
    <mergeCell ref="A1:B1"/>
    <mergeCell ref="E1:F1"/>
    <mergeCell ref="Q1:R1"/>
    <mergeCell ref="E2:F2"/>
    <mergeCell ref="E3:F3"/>
  </mergeCells>
  <conditionalFormatting sqref="I1 I4:I267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490</v>
      </c>
      <c r="B1" s="350"/>
      <c r="C1" s="351"/>
      <c r="D1" s="569" t="s">
        <v>491</v>
      </c>
      <c r="E1" s="564"/>
      <c r="F1" s="570" t="s">
        <v>492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493</v>
      </c>
      <c r="E2" s="354">
        <f>E3-E66</f>
        <v>15926.519999999999</v>
      </c>
      <c r="F2" s="355" t="s">
        <v>493</v>
      </c>
      <c r="G2" s="356">
        <f>G3-G66</f>
        <v>552.59000000000015</v>
      </c>
      <c r="H2" s="354" t="s">
        <v>493</v>
      </c>
      <c r="I2" s="354">
        <f>I3-I66</f>
        <v>870.94999999999982</v>
      </c>
      <c r="J2" s="355" t="s">
        <v>493</v>
      </c>
      <c r="K2" s="356">
        <f>K3-K66</f>
        <v>1280</v>
      </c>
      <c r="L2" s="354" t="s">
        <v>493</v>
      </c>
      <c r="M2" s="354">
        <f>M3-M66</f>
        <v>-26.960000000000008</v>
      </c>
      <c r="N2" s="356" t="s">
        <v>493</v>
      </c>
      <c r="O2" s="356">
        <f>O3-O66</f>
        <v>-26.960000000000008</v>
      </c>
      <c r="P2" s="354" t="s">
        <v>493</v>
      </c>
      <c r="Q2" s="354">
        <f>Q3-Q66</f>
        <v>-5.6399999999999864</v>
      </c>
      <c r="R2" s="356" t="s">
        <v>493</v>
      </c>
      <c r="S2" s="356">
        <f>S3-S66</f>
        <v>-2224.7800000000002</v>
      </c>
      <c r="T2" s="357" t="s">
        <v>493</v>
      </c>
      <c r="U2" s="354">
        <f>U3-U66</f>
        <v>-8117.66</v>
      </c>
      <c r="V2" s="356" t="s">
        <v>493</v>
      </c>
      <c r="W2" s="356">
        <f>W3-W66</f>
        <v>400</v>
      </c>
      <c r="X2" s="354" t="s">
        <v>493</v>
      </c>
      <c r="Y2" s="354">
        <f>Y3-Y66</f>
        <v>-160.5</v>
      </c>
      <c r="Z2" s="356" t="s">
        <v>493</v>
      </c>
      <c r="AA2" s="356">
        <f>AA3-AA66</f>
        <v>-356.40000000000009</v>
      </c>
      <c r="AB2" s="354" t="s">
        <v>493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494</v>
      </c>
      <c r="E3" s="354">
        <f>SUM(E6:E66)-SUM(D6:D66)</f>
        <v>17637.009999999998</v>
      </c>
      <c r="F3" s="356" t="s">
        <v>494</v>
      </c>
      <c r="G3" s="356">
        <f>SUM(G6:G66)-SUM(F6:F66)</f>
        <v>1052.5900000000001</v>
      </c>
      <c r="H3" s="354" t="s">
        <v>494</v>
      </c>
      <c r="I3" s="354">
        <f>SUM(I6:I66)-SUM(H6:H66)</f>
        <v>2870.95</v>
      </c>
      <c r="J3" s="356" t="s">
        <v>494</v>
      </c>
      <c r="K3" s="356">
        <f>SUM(K6:K66)-SUM(J6:J66)</f>
        <v>2280</v>
      </c>
      <c r="L3" s="354" t="s">
        <v>494</v>
      </c>
      <c r="M3" s="354">
        <f>SUM(M6:M66)-SUM(L6:L66)</f>
        <v>38.039999999999992</v>
      </c>
      <c r="N3" s="356" t="s">
        <v>494</v>
      </c>
      <c r="O3" s="356">
        <f>SUM(O6:O66)-SUM(N6:N66)</f>
        <v>38.039999999999992</v>
      </c>
      <c r="P3" s="354" t="s">
        <v>494</v>
      </c>
      <c r="Q3" s="354">
        <f>SUM(Q6:Q66)-SUM(P6:P66)</f>
        <v>94.360000000000014</v>
      </c>
      <c r="R3" s="356" t="s">
        <v>494</v>
      </c>
      <c r="S3" s="356">
        <f>SUM(S6:S66)-SUM(R6:R66)</f>
        <v>-224.7800000000002</v>
      </c>
      <c r="T3" s="354" t="s">
        <v>494</v>
      </c>
      <c r="U3" s="354">
        <f>SUM(U6:U66)-SUM(T6:T66)</f>
        <v>-5617.66</v>
      </c>
      <c r="V3" s="356" t="s">
        <v>494</v>
      </c>
      <c r="W3" s="356">
        <f>SUM(W6:W66)-SUM(V6:V66)</f>
        <v>900</v>
      </c>
      <c r="X3" s="354" t="s">
        <v>494</v>
      </c>
      <c r="Y3" s="354">
        <f>SUM(Y6:Y66)-SUM(X6:X66)</f>
        <v>39.5</v>
      </c>
      <c r="Z3" s="356" t="s">
        <v>494</v>
      </c>
      <c r="AA3" s="356">
        <f>SUM(AA6:AA66)-SUM(Z6:Z66)</f>
        <v>1143.5999999999999</v>
      </c>
      <c r="AB3" s="354" t="s">
        <v>494</v>
      </c>
      <c r="AC3" s="354">
        <f>SUM(AC6:AC66)-SUM(AB6:AB66)</f>
        <v>94.360000000000014</v>
      </c>
    </row>
    <row r="4" spans="1:29" ht="14.25" customHeight="1" x14ac:dyDescent="0.3">
      <c r="A4" s="349" t="s">
        <v>495</v>
      </c>
      <c r="B4" s="358"/>
      <c r="C4" s="351"/>
      <c r="D4" s="569" t="s">
        <v>496</v>
      </c>
      <c r="E4" s="564"/>
      <c r="F4" s="570" t="s">
        <v>496</v>
      </c>
      <c r="G4" s="564"/>
      <c r="H4" s="569" t="s">
        <v>496</v>
      </c>
      <c r="I4" s="564"/>
      <c r="J4" s="570" t="s">
        <v>496</v>
      </c>
      <c r="K4" s="564"/>
      <c r="L4" s="569" t="s">
        <v>496</v>
      </c>
      <c r="M4" s="564"/>
      <c r="N4" s="570" t="s">
        <v>496</v>
      </c>
      <c r="O4" s="564"/>
      <c r="P4" s="569" t="s">
        <v>496</v>
      </c>
      <c r="Q4" s="564"/>
      <c r="R4" s="570" t="s">
        <v>497</v>
      </c>
      <c r="S4" s="564"/>
      <c r="T4" s="569" t="s">
        <v>498</v>
      </c>
      <c r="U4" s="564"/>
      <c r="V4" s="570" t="s">
        <v>496</v>
      </c>
      <c r="W4" s="564"/>
      <c r="X4" s="569" t="s">
        <v>496</v>
      </c>
      <c r="Y4" s="564"/>
      <c r="Z4" s="570" t="s">
        <v>496</v>
      </c>
      <c r="AA4" s="564"/>
      <c r="AB4" s="569" t="s">
        <v>496</v>
      </c>
      <c r="AC4" s="564"/>
    </row>
    <row r="5" spans="1:29" ht="14.25" customHeight="1" x14ac:dyDescent="0.3">
      <c r="A5" s="349" t="s">
        <v>499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500</v>
      </c>
      <c r="B6" s="358" t="s">
        <v>501</v>
      </c>
      <c r="C6" s="295" t="s">
        <v>502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857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519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860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844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858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509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859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503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504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423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315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505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506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507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508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509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510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511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505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512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504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513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514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515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516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517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518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519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520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509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521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423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425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522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505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523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523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509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524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525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526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504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523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527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512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459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528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505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509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529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315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530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531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509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532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533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523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534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22"/>
      <c r="O2" s="122"/>
      <c r="P2" s="122"/>
      <c r="Q2" s="122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548</v>
      </c>
      <c r="B1" s="361">
        <f>SUM(D1:D3)</f>
        <v>284749.59999999998</v>
      </c>
      <c r="C1" s="362" t="s">
        <v>549</v>
      </c>
      <c r="D1" s="363">
        <v>162500</v>
      </c>
      <c r="E1" s="364" t="s">
        <v>550</v>
      </c>
      <c r="F1" s="365" t="s">
        <v>551</v>
      </c>
      <c r="G1" s="365" t="s">
        <v>552</v>
      </c>
      <c r="H1" s="365" t="s">
        <v>553</v>
      </c>
      <c r="I1" s="361" t="s">
        <v>554</v>
      </c>
      <c r="J1" s="364" t="s">
        <v>555</v>
      </c>
      <c r="K1" s="365" t="s">
        <v>556</v>
      </c>
      <c r="L1" s="361" t="s">
        <v>254</v>
      </c>
      <c r="M1" s="571" t="s">
        <v>557</v>
      </c>
      <c r="N1" s="554"/>
      <c r="Q1" s="25"/>
      <c r="R1" s="25"/>
      <c r="S1" s="25"/>
    </row>
    <row r="2" spans="1:19" ht="14.4" x14ac:dyDescent="0.3">
      <c r="A2" s="366" t="s">
        <v>558</v>
      </c>
      <c r="B2" s="367">
        <v>0.65</v>
      </c>
      <c r="C2" s="368" t="s">
        <v>559</v>
      </c>
      <c r="D2" s="369">
        <v>104249.60000000001</v>
      </c>
      <c r="E2" s="370" t="s">
        <v>560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561</v>
      </c>
      <c r="K2" s="373">
        <f>'Combined Retirement'!B22</f>
        <v>34444.46742778919</v>
      </c>
      <c r="L2" s="374">
        <f>'Combined Retirement'!B24</f>
        <v>2870.372285649099</v>
      </c>
      <c r="M2" s="370" t="s">
        <v>562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563</v>
      </c>
      <c r="B3" s="377">
        <f>B1*(1+B2)</f>
        <v>469836.83999999991</v>
      </c>
      <c r="C3" s="378" t="s">
        <v>564</v>
      </c>
      <c r="D3" s="379">
        <v>18000</v>
      </c>
      <c r="E3" s="380" t="s">
        <v>565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566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567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568</v>
      </c>
      <c r="C5" s="386" t="s">
        <v>569</v>
      </c>
      <c r="D5" s="386" t="s">
        <v>570</v>
      </c>
      <c r="E5" s="361" t="s">
        <v>571</v>
      </c>
      <c r="F5" s="387" t="s">
        <v>572</v>
      </c>
      <c r="G5" s="388" t="s">
        <v>573</v>
      </c>
      <c r="H5" s="23"/>
      <c r="I5" s="23"/>
      <c r="J5" s="23"/>
      <c r="K5" s="23"/>
      <c r="L5" s="23"/>
      <c r="M5" s="389" t="s">
        <v>574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575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55.25</v>
      </c>
      <c r="F6" s="395">
        <f ca="1">'Isaac 401k'!D4</f>
        <v>71437</v>
      </c>
      <c r="G6" s="396">
        <f ca="1">(F6-B9)/365.25</f>
        <v>113.7056810403833</v>
      </c>
      <c r="H6" s="23"/>
      <c r="I6" s="23"/>
      <c r="J6" s="571" t="s">
        <v>576</v>
      </c>
      <c r="K6" s="554"/>
      <c r="L6" s="23"/>
      <c r="M6" s="397" t="s">
        <v>577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578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49.166666666666664</v>
      </c>
      <c r="F7" s="403">
        <f ca="1">'Lorri 401b'!D4</f>
        <v>69215</v>
      </c>
      <c r="G7" s="404">
        <f ca="1">(F7-C9)/365.25</f>
        <v>103.01163586584531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579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3124890.1604983197</v>
      </c>
      <c r="R11" s="25">
        <f t="array" aca="1" ref="R11" ca="1">INDEX('Lorri 401b'!L:L,MATCH('Retirement Calculator'!A11,'Lorri 401b'!N:N,0),0)</f>
        <v>3330022.4229370747</v>
      </c>
      <c r="S11" s="25">
        <f t="shared" ref="S11:S265" ca="1" si="7">SUM(Q11:R11)</f>
        <v>6454912.5834353939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3106592.3406095821</v>
      </c>
      <c r="R12" s="25">
        <f t="array" aca="1" ref="R12" ca="1">INDEX('Lorri 401b'!L:L,MATCH('Retirement Calculator'!A12,'Lorri 401b'!N:N,0),0)</f>
        <v>3343897.5163659793</v>
      </c>
      <c r="S12" s="25">
        <f t="shared" ca="1" si="7"/>
        <v>6450489.856975561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3088218.2798046414</v>
      </c>
      <c r="R13" s="25">
        <f t="array" aca="1" ref="R13" ca="1">INDEX('Lorri 401b'!L:L,MATCH('Retirement Calculator'!A13,'Lorri 401b'!N:N,0),0)</f>
        <v>3357830.4226841708</v>
      </c>
      <c r="S13" s="25">
        <f t="shared" ca="1" si="7"/>
        <v>6446048.7024888117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3069767.6604130133</v>
      </c>
      <c r="R14" s="25">
        <f t="array" aca="1" ref="R14" ca="1">INDEX('Lorri 401b'!L:L,MATCH('Retirement Calculator'!A14,'Lorri 401b'!N:N,0),0)</f>
        <v>3371821.3827786883</v>
      </c>
      <c r="S14" s="25">
        <f t="shared" ca="1" si="7"/>
        <v>6441589.0431917012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3051240.163440587</v>
      </c>
      <c r="R15" s="25">
        <f t="array" aca="1" ref="R15" ca="1">INDEX('Lorri 401b'!L:L,MATCH('Retirement Calculator'!A15,'Lorri 401b'!N:N,0),0)</f>
        <v>3385870.6385402661</v>
      </c>
      <c r="S15" s="25">
        <f t="shared" ca="1" si="7"/>
        <v>6437110.8019808531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3032635.4685641089</v>
      </c>
      <c r="R16" s="25">
        <f t="array" aca="1" ref="R16" ca="1">INDEX('Lorri 401b'!L:L,MATCH('Retirement Calculator'!A16,'Lorri 401b'!N:N,0),0)</f>
        <v>3399978.4328675172</v>
      </c>
      <c r="S16" s="25">
        <f t="shared" ca="1" si="7"/>
        <v>6432613.9014316257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3013953.2541256454</v>
      </c>
      <c r="R17" s="25">
        <f t="array" aca="1" ref="R17" ca="1">INDEX('Lorri 401b'!L:L,MATCH('Retirement Calculator'!A17,'Lorri 401b'!N:N,0),0)</f>
        <v>3414145.0096711321</v>
      </c>
      <c r="S17" s="25">
        <f t="shared" ca="1" si="7"/>
        <v>6428098.2637967775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2995193.1971270218</v>
      </c>
      <c r="R18" s="25">
        <f t="array" aca="1" ref="R18" ca="1">INDEX('Lorri 401b'!L:L,MATCH('Retirement Calculator'!A18,'Lorri 401b'!N:N,0),0)</f>
        <v>3428370.6138780951</v>
      </c>
      <c r="S18" s="25">
        <f t="shared" ca="1" si="7"/>
        <v>6423563.8110051174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2976354.9732242371</v>
      </c>
      <c r="R19" s="25">
        <f t="array" aca="1" ref="R19" ca="1">INDEX('Lorri 401b'!L:L,MATCH('Retirement Calculator'!A19,'Lorri 401b'!N:N,0),0)</f>
        <v>3442655.4914359204</v>
      </c>
      <c r="S19" s="25">
        <f t="shared" ca="1" si="7"/>
        <v>6419010.4646601574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2957438.2567218575</v>
      </c>
      <c r="R20" s="25">
        <f t="array" aca="1" ref="R20" ca="1">INDEX('Lorri 401b'!L:L,MATCH('Retirement Calculator'!A20,'Lorri 401b'!N:N,0),0)</f>
        <v>3456999.8893169034</v>
      </c>
      <c r="S20" s="25">
        <f t="shared" ca="1" si="7"/>
        <v>6414438.1460387614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2938442.7205673847</v>
      </c>
      <c r="R21" s="25">
        <f t="array" aca="1" ref="R21" ca="1">INDEX('Lorri 401b'!L:L,MATCH('Retirement Calculator'!A21,'Lorri 401b'!N:N,0),0)</f>
        <v>3471404.0555223906</v>
      </c>
      <c r="S21" s="25">
        <f t="shared" ca="1" si="7"/>
        <v>6409846.7760897754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2919368.0363456015</v>
      </c>
      <c r="R22" s="25">
        <f t="array" aca="1" ref="R22" ca="1">INDEX('Lorri 401b'!L:L,MATCH('Retirement Calculator'!A22,'Lorri 401b'!N:N,0),0)</f>
        <v>3485868.2390870671</v>
      </c>
      <c r="S22" s="25">
        <f t="shared" ca="1" si="7"/>
        <v>6405236.2754326686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2900213.8742728946</v>
      </c>
      <c r="R23" s="25">
        <f t="array" aca="1" ref="R23" ca="1">INDEX('Lorri 401b'!L:L,MATCH('Retirement Calculator'!A23,'Lorri 401b'!N:N,0),0)</f>
        <v>3500392.690083263</v>
      </c>
      <c r="S23" s="25">
        <f t="shared" ca="1" si="7"/>
        <v>6400606.5643561576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2880979.9031915511</v>
      </c>
      <c r="R24" s="25">
        <f t="array" aca="1" ref="R24" ca="1">INDEX('Lorri 401b'!L:L,MATCH('Retirement Calculator'!A24,'Lorri 401b'!N:N,0),0)</f>
        <v>3514977.6596252765</v>
      </c>
      <c r="S24" s="25">
        <f t="shared" ca="1" si="7"/>
        <v>6395957.5628168276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2861665.7905640355</v>
      </c>
      <c r="R25" s="25">
        <f t="array" aca="1" ref="R25" ca="1">INDEX('Lorri 401b'!L:L,MATCH('Retirement Calculator'!A25,'Lorri 401b'!N:N,0),0)</f>
        <v>3529623.3998737149</v>
      </c>
      <c r="S25" s="25">
        <f t="shared" ca="1" si="7"/>
        <v>6391289.1904377509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2842271.2024672385</v>
      </c>
      <c r="R26" s="25">
        <f t="array" aca="1" ref="R26" ca="1">INDEX('Lorri 401b'!L:L,MATCH('Retirement Calculator'!A26,'Lorri 401b'!N:N,0),0)</f>
        <v>3544330.1640398554</v>
      </c>
      <c r="S26" s="25">
        <f t="shared" ca="1" si="7"/>
        <v>6386601.3665070944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2822795.8035867047</v>
      </c>
      <c r="R27" s="25">
        <f t="array" aca="1" ref="R27" ca="1">INDEX('Lorri 401b'!L:L,MATCH('Retirement Calculator'!A27,'Lorri 401b'!N:N,0),0)</f>
        <v>3559098.2063900214</v>
      </c>
      <c r="S27" s="25">
        <f t="shared" ca="1" si="7"/>
        <v>6381894.009976726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2803239.2572108353</v>
      </c>
      <c r="R28" s="25">
        <f t="array" aca="1" ref="R28" ca="1">INDEX('Lorri 401b'!L:L,MATCH('Retirement Calculator'!A28,'Lorri 401b'!N:N,0),0)</f>
        <v>3573927.7822499797</v>
      </c>
      <c r="S28" s="25">
        <f t="shared" ca="1" si="7"/>
        <v>6377167.0394608155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2783601.2252250668</v>
      </c>
      <c r="R29" s="25">
        <f t="array" aca="1" ref="R29" ca="1">INDEX('Lorri 401b'!L:L,MATCH('Retirement Calculator'!A29,'Lorri 401b'!N:N,0),0)</f>
        <v>3588819.1480093547</v>
      </c>
      <c r="S29" s="25">
        <f t="shared" ca="1" si="7"/>
        <v>6372420.373234421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2763881.3681060239</v>
      </c>
      <c r="R30" s="25">
        <f t="array" aca="1" ref="R30" ca="1">INDEX('Lorri 401b'!L:L,MATCH('Retirement Calculator'!A30,'Lorri 401b'!N:N,0),0)</f>
        <v>3603772.5611260603</v>
      </c>
      <c r="S30" s="25">
        <f t="shared" ca="1" si="7"/>
        <v>6367653.9292320842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2744079.3449156517</v>
      </c>
      <c r="R31" s="25">
        <f t="array" aca="1" ref="R31" ca="1">INDEX('Lorri 401b'!L:L,MATCH('Retirement Calculator'!A31,'Lorri 401b'!N:N,0),0)</f>
        <v>3618788.2801307524</v>
      </c>
      <c r="S31" s="25">
        <f t="shared" ca="1" si="7"/>
        <v>6362867.6250464041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2724194.8132953197</v>
      </c>
      <c r="R32" s="25">
        <f t="array" aca="1" ref="R32" ca="1">INDEX('Lorri 401b'!L:L,MATCH('Retirement Calculator'!A32,'Lorri 401b'!N:N,0),0)</f>
        <v>3633866.5646312973</v>
      </c>
      <c r="S32" s="25">
        <f t="shared" ca="1" si="7"/>
        <v>6358061.3779266169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2704227.4294599029</v>
      </c>
      <c r="R33" s="25">
        <f t="array" aca="1" ref="R33" ca="1">INDEX('Lorri 401b'!L:L,MATCH('Retirement Calculator'!A33,'Lorri 401b'!N:N,0),0)</f>
        <v>3649007.6753172609</v>
      </c>
      <c r="S33" s="25">
        <f t="shared" ca="1" si="7"/>
        <v>6353235.1047771638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2684176.8481918387</v>
      </c>
      <c r="R34" s="25">
        <f t="array" aca="1" ref="R34" ca="1">INDEX('Lorri 401b'!L:L,MATCH('Retirement Calculator'!A34,'Lorri 401b'!N:N,0),0)</f>
        <v>3664211.8739644163</v>
      </c>
      <c r="S34" s="25">
        <f t="shared" ca="1" si="7"/>
        <v>6348388.7221562546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2664042.7228351575</v>
      </c>
      <c r="R35" s="25">
        <f t="array" aca="1" ref="R35" ca="1">INDEX('Lorri 401b'!L:L,MATCH('Retirement Calculator'!A35,'Lorri 401b'!N:N,0),0)</f>
        <v>3679479.423439268</v>
      </c>
      <c r="S35" s="25">
        <f t="shared" ca="1" si="7"/>
        <v>6343522.1462744251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2643824.7052894901</v>
      </c>
      <c r="R36" s="25">
        <f t="array" aca="1" ref="R36" ca="1">INDEX('Lorri 401b'!L:L,MATCH('Retirement Calculator'!A36,'Lorri 401b'!N:N,0),0)</f>
        <v>3694810.5877035982</v>
      </c>
      <c r="S36" s="25">
        <f t="shared" ca="1" si="7"/>
        <v>6338635.2929930883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2623522.4460040489</v>
      </c>
      <c r="R37" s="25">
        <f t="array" aca="1" ref="R37" ca="1">INDEX('Lorri 401b'!L:L,MATCH('Retirement Calculator'!A37,'Lorri 401b'!N:N,0),0)</f>
        <v>3710205.6318190298</v>
      </c>
      <c r="S37" s="25">
        <f t="shared" ca="1" si="7"/>
        <v>6333728.0778230783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2603135.5939715854</v>
      </c>
      <c r="R38" s="25">
        <f t="array" aca="1" ref="R38" ca="1">INDEX('Lorri 401b'!L:L,MATCH('Retirement Calculator'!A38,'Lorri 401b'!N:N,0),0)</f>
        <v>3725664.8219516091</v>
      </c>
      <c r="S38" s="25">
        <f t="shared" ca="1" si="7"/>
        <v>6328800.415923195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2582663.7967223199</v>
      </c>
      <c r="R39" s="25">
        <f t="array" aca="1" ref="R39" ca="1">INDEX('Lorri 401b'!L:L,MATCH('Retirement Calculator'!A39,'Lorri 401b'!N:N,0),0)</f>
        <v>3741188.4253764073</v>
      </c>
      <c r="S39" s="25">
        <f t="shared" ca="1" si="7"/>
        <v>6323852.2220987268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2562106.7003178489</v>
      </c>
      <c r="R40" s="25">
        <f t="array" aca="1" ref="R40" ca="1">INDEX('Lorri 401b'!L:L,MATCH('Retirement Calculator'!A40,'Lorri 401b'!N:N,0),0)</f>
        <v>3756776.7104821424</v>
      </c>
      <c r="S40" s="25">
        <f t="shared" ca="1" si="7"/>
        <v>6318883.4107999913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2541463.9493450262</v>
      </c>
      <c r="R41" s="25">
        <f t="array" aca="1" ref="R41" ca="1">INDEX('Lorri 401b'!L:L,MATCH('Retirement Calculator'!A41,'Lorri 401b'!N:N,0),0)</f>
        <v>3772429.9467758178</v>
      </c>
      <c r="S41" s="25">
        <f t="shared" ca="1" si="7"/>
        <v>6313893.8961208444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2520735.1869098167</v>
      </c>
      <c r="R42" s="25">
        <f t="array" aca="1" ref="R42" ca="1">INDEX('Lorri 401b'!L:L,MATCH('Retirement Calculator'!A42,'Lorri 401b'!N:N,0),0)</f>
        <v>3788148.4048873838</v>
      </c>
      <c r="S42" s="25">
        <f t="shared" ca="1" si="7"/>
        <v>6308883.591797201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2499920.054631127</v>
      </c>
      <c r="R43" s="25">
        <f t="array" aca="1" ref="R43" ca="1">INDEX('Lorri 401b'!L:L,MATCH('Retirement Calculator'!A43,'Lorri 401b'!N:N,0),0)</f>
        <v>3803932.3565744148</v>
      </c>
      <c r="S43" s="25">
        <f t="shared" ca="1" si="7"/>
        <v>6303852.4112055413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2479018.1926346095</v>
      </c>
      <c r="R44" s="25">
        <f t="array" aca="1" ref="R44" ca="1">INDEX('Lorri 401b'!L:L,MATCH('Retirement Calculator'!A44,'Lorri 401b'!N:N,0),0)</f>
        <v>3819782.0747268084</v>
      </c>
      <c r="S44" s="25">
        <f t="shared" ca="1" si="7"/>
        <v>6298800.2673614174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2458029.2395464401</v>
      </c>
      <c r="R45" s="25">
        <f t="array" aca="1" ref="R45" ca="1">INDEX('Lorri 401b'!L:L,MATCH('Retirement Calculator'!A45,'Lorri 401b'!N:N,0),0)</f>
        <v>3835697.8333715033</v>
      </c>
      <c r="S45" s="25">
        <f t="shared" ca="1" si="7"/>
        <v>6293727.0729179438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2436952.8324870695</v>
      </c>
      <c r="R46" s="25">
        <f t="array" aca="1" ref="R46" ca="1">INDEX('Lorri 401b'!L:L,MATCH('Retirement Calculator'!A46,'Lorri 401b'!N:N,0),0)</f>
        <v>3851679.9076772179</v>
      </c>
      <c r="S46" s="25">
        <f t="shared" ca="1" si="7"/>
        <v>6288632.7401642874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2415788.6070649517</v>
      </c>
      <c r="R47" s="25">
        <f t="array" aca="1" ref="R47" ca="1">INDEX('Lorri 401b'!L:L,MATCH('Retirement Calculator'!A47,'Lorri 401b'!N:N,0),0)</f>
        <v>3867728.5739592062</v>
      </c>
      <c r="S47" s="25">
        <f t="shared" ca="1" si="7"/>
        <v>6283517.1810241584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2394536.1973702419</v>
      </c>
      <c r="R48" s="25">
        <f t="array" aca="1" ref="R48" ca="1">INDEX('Lorri 401b'!L:L,MATCH('Retirement Calculator'!A48,'Lorri 401b'!N:N,0),0)</f>
        <v>3883844.1096840361</v>
      </c>
      <c r="S48" s="25">
        <f t="shared" ca="1" si="7"/>
        <v>6278380.3070542775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2373195.2359684706</v>
      </c>
      <c r="R49" s="25">
        <f t="array" aca="1" ref="R49" ca="1">INDEX('Lorri 401b'!L:L,MATCH('Retirement Calculator'!A49,'Lorri 401b'!N:N,0),0)</f>
        <v>3900026.7934743864</v>
      </c>
      <c r="S49" s="25">
        <f t="shared" ca="1" si="7"/>
        <v>6273222.029442857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2351765.3538941918</v>
      </c>
      <c r="R50" s="25">
        <f t="array" aca="1" ref="R50" ca="1">INDEX('Lorri 401b'!L:L,MATCH('Retirement Calculator'!A50,'Lorri 401b'!N:N,0),0)</f>
        <v>3916276.9051138628</v>
      </c>
      <c r="S50" s="25">
        <f t="shared" ca="1" si="7"/>
        <v>6268042.2590080546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2330246.1806446039</v>
      </c>
      <c r="R51" s="25">
        <f t="array" aca="1" ref="R51" ca="1">INDEX('Lorri 401b'!L:L,MATCH('Retirement Calculator'!A51,'Lorri 401b'!N:N,0),0)</f>
        <v>3932594.7255518371</v>
      </c>
      <c r="S51" s="25">
        <f t="shared" ca="1" si="7"/>
        <v>6262840.9061964415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2308637.3441731427</v>
      </c>
      <c r="R52" s="25">
        <f t="array" aca="1" ref="R52" ca="1">INDEX('Lorri 401b'!L:L,MATCH('Retirement Calculator'!A52,'Lorri 401b'!N:N,0),0)</f>
        <v>3948980.5369083029</v>
      </c>
      <c r="S52" s="25">
        <f t="shared" ca="1" si="7"/>
        <v>6257617.8810814451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2287564.0667163837</v>
      </c>
      <c r="R53" s="25">
        <f t="array" aca="1" ref="R53" ca="1">INDEX('Lorri 401b'!L:L,MATCH('Retirement Calculator'!A53,'Lorri 401b'!N:N,0),0)</f>
        <v>3965434.6224787543</v>
      </c>
      <c r="S53" s="25">
        <f t="shared" ca="1" si="7"/>
        <v>6252998.6891951375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2266402.9839368882</v>
      </c>
      <c r="R54" s="25">
        <f t="array" aca="1" ref="R54" ca="1">INDEX('Lorri 401b'!L:L,MATCH('Retirement Calculator'!A54,'Lorri 401b'!N:N,0),0)</f>
        <v>3981957.2667390825</v>
      </c>
      <c r="S54" s="25">
        <f t="shared" ca="1" si="7"/>
        <v>6248360.2506759707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2245153.7299791449</v>
      </c>
      <c r="R55" s="25">
        <f t="array" aca="1" ref="R55" ca="1">INDEX('Lorri 401b'!L:L,MATCH('Retirement Calculator'!A55,'Lorri 401b'!N:N,0),0)</f>
        <v>3998548.7553504952</v>
      </c>
      <c r="S55" s="25">
        <f t="shared" ca="1" si="7"/>
        <v>6243702.4853296401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2223815.937463244</v>
      </c>
      <c r="R56" s="25">
        <f t="array" aca="1" ref="R56" ca="1">INDEX('Lorri 401b'!L:L,MATCH('Retirement Calculator'!A56,'Lorri 401b'!N:N,0),0)</f>
        <v>4015209.3751644557</v>
      </c>
      <c r="S56" s="25">
        <f t="shared" ca="1" si="7"/>
        <v>6239025.3126276992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2202389.2374785268</v>
      </c>
      <c r="R57" s="25">
        <f t="array" aca="1" ref="R57" ca="1">INDEX('Lorri 401b'!L:L,MATCH('Retirement Calculator'!A57,'Lorri 401b'!N:N,0),0)</f>
        <v>4031939.4142276412</v>
      </c>
      <c r="S57" s="25">
        <f t="shared" ca="1" si="7"/>
        <v>6234328.6517061684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2180873.2595772068</v>
      </c>
      <c r="R58" s="25">
        <f t="array" aca="1" ref="R58" ca="1">INDEX('Lorri 401b'!L:L,MATCH('Retirement Calculator'!A58,'Lorri 401b'!N:N,0),0)</f>
        <v>4048739.1617869232</v>
      </c>
      <c r="S58" s="25">
        <f t="shared" ca="1" si="7"/>
        <v>6229612.4213641305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2159267.6317679645</v>
      </c>
      <c r="R59" s="25">
        <f t="array" aca="1" ref="R59" ca="1">INDEX('Lorri 401b'!L:L,MATCH('Retirement Calculator'!A59,'Lorri 401b'!N:N,0),0)</f>
        <v>4065608.9082943685</v>
      </c>
      <c r="S59" s="25">
        <f t="shared" ca="1" si="7"/>
        <v>6224876.5400623325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2137571.9805095172</v>
      </c>
      <c r="R60" s="25">
        <f t="array" aca="1" ref="R60" ca="1">INDEX('Lorri 401b'!L:L,MATCH('Retirement Calculator'!A60,'Lorri 401b'!N:N,0),0)</f>
        <v>4082548.9454122619</v>
      </c>
      <c r="S60" s="25">
        <f t="shared" ca="1" si="7"/>
        <v>6220120.9259217791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2115785.9307041597</v>
      </c>
      <c r="R61" s="25">
        <f t="array" aca="1" ref="R61" ca="1">INDEX('Lorri 401b'!L:L,MATCH('Retirement Calculator'!A61,'Lorri 401b'!N:N,0),0)</f>
        <v>4099559.5660181465</v>
      </c>
      <c r="S61" s="25">
        <f t="shared" ca="1" si="7"/>
        <v>6215345.4967223061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2093909.10569128</v>
      </c>
      <c r="R62" s="25">
        <f t="array" aca="1" ref="R62" ca="1">INDEX('Lorri 401b'!L:L,MATCH('Retirement Calculator'!A62,'Lorri 401b'!N:N,0),0)</f>
        <v>4116641.0642098887</v>
      </c>
      <c r="S62" s="25">
        <f t="shared" ca="1" si="7"/>
        <v>6210550.1699011689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2071941.1272408466</v>
      </c>
      <c r="R63" s="25">
        <f t="array" aca="1" ref="R63" ca="1">INDEX('Lorri 401b'!L:L,MATCH('Retirement Calculator'!A63,'Lorri 401b'!N:N,0),0)</f>
        <v>4133793.7353107631</v>
      </c>
      <c r="S63" s="25">
        <f t="shared" ca="1" si="7"/>
        <v>6205734.86255161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2049881.6155468698</v>
      </c>
      <c r="R64" s="25">
        <f t="array" aca="1" ref="R64" ca="1">INDEX('Lorri 401b'!L:L,MATCH('Retirement Calculator'!A64,'Lorri 401b'!N:N,0),0)</f>
        <v>4151017.875874558</v>
      </c>
      <c r="S64" s="25">
        <f t="shared" ca="1" si="7"/>
        <v>6200899.4914214276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2027730.1892208348</v>
      </c>
      <c r="R65" s="25">
        <f t="array" aca="1" ref="R65" ca="1">INDEX('Lorri 401b'!L:L,MATCH('Retirement Calculator'!A65,'Lorri 401b'!N:N,0),0)</f>
        <v>4168313.7836907022</v>
      </c>
      <c r="S65" s="25">
        <f t="shared" ca="1" si="7"/>
        <v>6196043.9729115367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2005486.465285108</v>
      </c>
      <c r="R66" s="25">
        <f t="array" aca="1" ref="R66" ca="1">INDEX('Lorri 401b'!L:L,MATCH('Retirement Calculator'!A66,'Lorri 401b'!N:N,0),0)</f>
        <v>4185681.7577894134</v>
      </c>
      <c r="S66" s="25">
        <f t="shared" ca="1" si="7"/>
        <v>6191168.2230745219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1983150.0591663157</v>
      </c>
      <c r="R67" s="25">
        <f t="array" aca="1" ref="R67" ca="1">INDEX('Lorri 401b'!L:L,MATCH('Retirement Calculator'!A67,'Lorri 401b'!N:N,0),0)</f>
        <v>4203122.0984468693</v>
      </c>
      <c r="S67" s="25">
        <f t="shared" ca="1" si="7"/>
        <v>6186272.1576131852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1960720.5846886951</v>
      </c>
      <c r="R68" s="25">
        <f t="array" aca="1" ref="R68" ca="1">INDEX('Lorri 401b'!L:L,MATCH('Retirement Calculator'!A68,'Lorri 401b'!N:N,0),0)</f>
        <v>4220635.1071903976</v>
      </c>
      <c r="S68" s="25">
        <f t="shared" ca="1" si="7"/>
        <v>6181355.6918790927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1938197.6540674178</v>
      </c>
      <c r="R69" s="25">
        <f t="array" aca="1" ref="R69" ca="1">INDEX('Lorri 401b'!L:L,MATCH('Retirement Calculator'!A69,'Lorri 401b'!N:N,0),0)</f>
        <v>4238221.0868036905</v>
      </c>
      <c r="S69" s="25">
        <f t="shared" ca="1" si="7"/>
        <v>6176418.7408711081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1915580.8779018852</v>
      </c>
      <c r="R70" s="25">
        <f t="array" aca="1" ref="R70" ca="1">INDEX('Lorri 401b'!L:L,MATCH('Retirement Calculator'!A70,'Lorri 401b'!N:N,0),0)</f>
        <v>4255880.3413320389</v>
      </c>
      <c r="S70" s="25">
        <f t="shared" ca="1" si="7"/>
        <v>6171461.2192339245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1892869.8651689962</v>
      </c>
      <c r="R71" s="25">
        <f t="array" aca="1" ref="R71" ca="1">INDEX('Lorri 401b'!L:L,MATCH('Retirement Calculator'!A71,'Lorri 401b'!N:N,0),0)</f>
        <v>4273613.176087589</v>
      </c>
      <c r="S71" s="25">
        <f t="shared" ca="1" si="7"/>
        <v>6166483.0412565852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1870064.2232163867</v>
      </c>
      <c r="R72" s="25">
        <f t="array" aca="1" ref="R72" ca="1">INDEX('Lorri 401b'!L:L,MATCH('Retirement Calculator'!A72,'Lorri 401b'!N:N,0),0)</f>
        <v>4291419.8976546209</v>
      </c>
      <c r="S72" s="25">
        <f t="shared" ca="1" si="7"/>
        <v>6161484.1208710074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1847163.5577556414</v>
      </c>
      <c r="R73" s="25">
        <f t="array" aca="1" ref="R73" ca="1">INDEX('Lorri 401b'!L:L,MATCH('Retirement Calculator'!A73,'Lorri 401b'!N:N,0),0)</f>
        <v>4309300.8138948483</v>
      </c>
      <c r="S73" s="25">
        <f t="shared" ca="1" si="7"/>
        <v>6156464.37165049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1824167.4728554762</v>
      </c>
      <c r="R74" s="25">
        <f t="array" aca="1" ref="R74" ca="1">INDEX('Lorri 401b'!L:L,MATCH('Retirement Calculator'!A74,'Lorri 401b'!N:N,0),0)</f>
        <v>4327256.2339527439</v>
      </c>
      <c r="S74" s="25">
        <f t="shared" ca="1" si="7"/>
        <v>6151423.7068082206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1801075.5709348938</v>
      </c>
      <c r="R75" s="25">
        <f t="array" aca="1" ref="R75" ca="1">INDEX('Lorri 401b'!L:L,MATCH('Retirement Calculator'!A75,'Lorri 401b'!N:N,0),0)</f>
        <v>4345286.4682608806</v>
      </c>
      <c r="S75" s="25">
        <f t="shared" ca="1" si="7"/>
        <v>6146362.0391957741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1777887.452756309</v>
      </c>
      <c r="R76" s="25">
        <f t="array" aca="1" ref="R76" ca="1">INDEX('Lorri 401b'!L:L,MATCH('Retirement Calculator'!A76,'Lorri 401b'!N:N,0),0)</f>
        <v>4363391.8285453012</v>
      </c>
      <c r="S76" s="25">
        <f t="shared" ca="1" si="7"/>
        <v>6141279.2813016102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1754602.7174186467</v>
      </c>
      <c r="R77" s="25">
        <f t="array" aca="1" ref="R77" ca="1">INDEX('Lorri 401b'!L:L,MATCH('Retirement Calculator'!A77,'Lorri 401b'!N:N,0),0)</f>
        <v>4381572.6278309068</v>
      </c>
      <c r="S77" s="25">
        <f t="shared" ca="1" si="7"/>
        <v>6136175.3452495532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1753338.6635636254</v>
      </c>
      <c r="R78" s="25">
        <f t="array" aca="1" ref="R78" ca="1">INDEX('Lorri 401b'!L:L,MATCH('Retirement Calculator'!A78,'Lorri 401b'!N:N,0),0)</f>
        <v>4377711.4792336542</v>
      </c>
      <c r="S78" s="25">
        <f t="shared" ca="1" si="7"/>
        <v>6131050.1427972801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1752069.3428175417</v>
      </c>
      <c r="R79" s="25">
        <f t="array" aca="1" ref="R79" ca="1">INDEX('Lorri 401b'!L:L,MATCH('Retirement Calculator'!A79,'Lorri 401b'!N:N,0),0)</f>
        <v>4373834.2425172469</v>
      </c>
      <c r="S79" s="25">
        <f t="shared" ca="1" si="7"/>
        <v>6125903.585334789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1750794.7332350158</v>
      </c>
      <c r="R80" s="25">
        <f t="array" aca="1" ref="R80" ca="1">INDEX('Lorri 401b'!L:L,MATCH('Retirement Calculator'!A80,'Lorri 401b'!N:N,0),0)</f>
        <v>4369940.8506478546</v>
      </c>
      <c r="S80" s="25">
        <f t="shared" ca="1" si="7"/>
        <v>6120735.5838828702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1749514.8127792294</v>
      </c>
      <c r="R81" s="25">
        <f t="array" aca="1" ref="R81" ca="1">INDEX('Lorri 401b'!L:L,MATCH('Retirement Calculator'!A81,'Lorri 401b'!N:N,0),0)</f>
        <v>4366031.23631234</v>
      </c>
      <c r="S81" s="25">
        <f t="shared" ca="1" si="7"/>
        <v>6115546.0490915691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1748229.5593215439</v>
      </c>
      <c r="R82" s="25">
        <f t="array" aca="1" ref="R82" ca="1">INDEX('Lorri 401b'!L:L,MATCH('Retirement Calculator'!A82,'Lorri 401b'!N:N,0),0)</f>
        <v>4362105.3319170941</v>
      </c>
      <c r="S82" s="25">
        <f t="shared" ca="1" si="7"/>
        <v>6110334.8912386382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1746938.950641118</v>
      </c>
      <c r="R83" s="25">
        <f t="array" aca="1" ref="R83" ca="1">INDEX('Lorri 401b'!L:L,MATCH('Retirement Calculator'!A83,'Lorri 401b'!N:N,0),0)</f>
        <v>4358163.0695868675</v>
      </c>
      <c r="S83" s="25">
        <f t="shared" ca="1" si="7"/>
        <v>6105102.0202279855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1745642.9644245238</v>
      </c>
      <c r="R84" s="25">
        <f t="array" aca="1" ref="R84" ca="1">INDEX('Lorri 401b'!L:L,MATCH('Retirement Calculator'!A84,'Lorri 401b'!N:N,0),0)</f>
        <v>4354204.381163598</v>
      </c>
      <c r="S84" s="25">
        <f t="shared" ca="1" si="7"/>
        <v>6099847.3455881216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1744341.5782653603</v>
      </c>
      <c r="R85" s="25">
        <f t="array" aca="1" ref="R85" ca="1">INDEX('Lorri 401b'!L:L,MATCH('Retirement Calculator'!A85,'Lorri 401b'!N:N,0),0)</f>
        <v>4350229.1982052317</v>
      </c>
      <c r="S85" s="25">
        <f t="shared" ca="1" si="7"/>
        <v>6094570.7764705922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1743034.7696638671</v>
      </c>
      <c r="R86" s="25">
        <f t="array" aca="1" ref="R86" ca="1">INDEX('Lorri 401b'!L:L,MATCH('Retirement Calculator'!A86,'Lorri 401b'!N:N,0),0)</f>
        <v>4346237.4519845387</v>
      </c>
      <c r="S86" s="25">
        <f t="shared" ca="1" si="7"/>
        <v>6089272.2216484062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1741722.5160265341</v>
      </c>
      <c r="R87" s="25">
        <f t="array" aca="1" ref="R87" ca="1">INDEX('Lorri 401b'!L:L,MATCH('Retirement Calculator'!A87,'Lorri 401b'!N:N,0),0)</f>
        <v>4342229.0734879263</v>
      </c>
      <c r="S87" s="25">
        <f t="shared" ca="1" si="7"/>
        <v>6083951.5895144604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1740404.7946657124</v>
      </c>
      <c r="R88" s="25">
        <f t="array" aca="1" ref="R88" ca="1">INDEX('Lorri 401b'!L:L,MATCH('Retirement Calculator'!A88,'Lorri 401b'!N:N,0),0)</f>
        <v>4338203.9934142446</v>
      </c>
      <c r="S88" s="25">
        <f t="shared" ca="1" si="7"/>
        <v>6078608.7880799565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1739081.5827992207</v>
      </c>
      <c r="R89" s="25">
        <f t="array" aca="1" ref="R89" ca="1">INDEX('Lorri 401b'!L:L,MATCH('Retirement Calculator'!A89,'Lorri 401b'!N:N,0),0)</f>
        <v>4334162.1421735892</v>
      </c>
      <c r="S89" s="25">
        <f t="shared" ca="1" si="7"/>
        <v>6073243.7249728097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1737752.8575499519</v>
      </c>
      <c r="R90" s="25">
        <f t="array" aca="1" ref="R90" ca="1">INDEX('Lorri 401b'!L:L,MATCH('Retirement Calculator'!A90,'Lorri 401b'!N:N,0),0)</f>
        <v>4330103.4498860985</v>
      </c>
      <c r="S90" s="25">
        <f t="shared" ca="1" si="7"/>
        <v>6067856.3074360508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1736418.5959454777</v>
      </c>
      <c r="R91" s="25">
        <f t="array" aca="1" ref="R91" ca="1">INDEX('Lorri 401b'!L:L,MATCH('Retirement Calculator'!A91,'Lorri 401b'!N:N,0),0)</f>
        <v>4326027.8463807432</v>
      </c>
      <c r="S91" s="25">
        <f t="shared" ca="1" si="7"/>
        <v>6062446.4423262207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1735078.7749176517</v>
      </c>
      <c r="R92" s="25">
        <f t="array" aca="1" ref="R92" ca="1">INDEX('Lorri 401b'!L:L,MATCH('Retirement Calculator'!A92,'Lorri 401b'!N:N,0),0)</f>
        <v>4321935.2611941155</v>
      </c>
      <c r="S92" s="25">
        <f t="shared" ca="1" si="7"/>
        <v>6057014.0361117674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1733733.3713022096</v>
      </c>
      <c r="R93" s="25">
        <f t="array" aca="1" ref="R93" ca="1">INDEX('Lorri 401b'!L:L,MATCH('Retirement Calculator'!A93,'Lorri 401b'!N:N,0),0)</f>
        <v>4317825.6235692101</v>
      </c>
      <c r="S93" s="25">
        <f t="shared" ca="1" si="7"/>
        <v>6051558.9948714199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1732382.3618383699</v>
      </c>
      <c r="R94" s="25">
        <f t="array" aca="1" ref="R94" ca="1">INDEX('Lorri 401b'!L:L,MATCH('Retirement Calculator'!A94,'Lorri 401b'!N:N,0),0)</f>
        <v>4313698.8624542011</v>
      </c>
      <c r="S94" s="25">
        <f t="shared" ca="1" si="7"/>
        <v>6046081.2242925707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1731025.7231684308</v>
      </c>
      <c r="R95" s="25">
        <f t="array" aca="1" ref="R95" ca="1">INDEX('Lorri 401b'!L:L,MATCH('Retirement Calculator'!A95,'Lorri 401b'!N:N,0),0)</f>
        <v>4309554.9065012122</v>
      </c>
      <c r="S95" s="25">
        <f t="shared" ca="1" si="7"/>
        <v>6040580.629669643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1729663.4318373671</v>
      </c>
      <c r="R96" s="25">
        <f t="array" aca="1" ref="R96" ca="1">INDEX('Lorri 401b'!L:L,MATCH('Retirement Calculator'!A96,'Lorri 401b'!N:N,0),0)</f>
        <v>4305393.6840650858</v>
      </c>
      <c r="S96" s="25">
        <f t="shared" ca="1" si="7"/>
        <v>6035057.1159024527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1728295.4642924238</v>
      </c>
      <c r="R97" s="25">
        <f t="array" aca="1" ref="R97" ca="1">INDEX('Lorri 401b'!L:L,MATCH('Retirement Calculator'!A97,'Lorri 401b'!N:N,0),0)</f>
        <v>4301215.1232021423</v>
      </c>
      <c r="S97" s="25">
        <f t="shared" ca="1" si="7"/>
        <v>6029510.5874945661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1726921.79688271</v>
      </c>
      <c r="R98" s="25">
        <f t="array" aca="1" ref="R98" ca="1">INDEX('Lorri 401b'!L:L,MATCH('Retirement Calculator'!A98,'Lorri 401b'!N:N,0),0)</f>
        <v>4297019.1516689369</v>
      </c>
      <c r="S98" s="25">
        <f t="shared" ca="1" si="7"/>
        <v>6023940.9485516474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1725542.4058587889</v>
      </c>
      <c r="R99" s="25">
        <f t="array" aca="1" ref="R99" ca="1">INDEX('Lorri 401b'!L:L,MATCH('Retirement Calculator'!A99,'Lorri 401b'!N:N,0),0)</f>
        <v>4292805.6969210096</v>
      </c>
      <c r="S99" s="25">
        <f t="shared" ca="1" si="7"/>
        <v>6018348.1027797982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1724157.2673722683</v>
      </c>
      <c r="R100" s="25">
        <f t="array" aca="1" ref="R100" ca="1">INDEX('Lorri 401b'!L:L,MATCH('Retirement Calculator'!A100,'Lorri 401b'!N:N,0),0)</f>
        <v>4288574.6861116327</v>
      </c>
      <c r="S100" s="25">
        <f t="shared" ca="1" si="7"/>
        <v>6012731.953483901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1722766.3574753872</v>
      </c>
      <c r="R101" s="25">
        <f t="array" aca="1" ref="R101" ca="1">INDEX('Lorri 401b'!L:L,MATCH('Retirement Calculator'!A101,'Lorri 401b'!N:N,0),0)</f>
        <v>4284326.0460905498</v>
      </c>
      <c r="S101" s="25">
        <f t="shared" ca="1" si="7"/>
        <v>6007092.4035659367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1721369.6521206023</v>
      </c>
      <c r="R102" s="25">
        <f t="array" aca="1" ref="R102" ca="1">INDEX('Lorri 401b'!L:L,MATCH('Retirement Calculator'!A102,'Lorri 401b'!N:N,0),0)</f>
        <v>4280059.7034027129</v>
      </c>
      <c r="S102" s="25">
        <f t="shared" ca="1" si="7"/>
        <v>6001429.3555233153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1719967.1271601724</v>
      </c>
      <c r="R103" s="25">
        <f t="array" aca="1" ref="R103" ca="1">INDEX('Lorri 401b'!L:L,MATCH('Retirement Calculator'!A103,'Lorri 401b'!N:N,0),0)</f>
        <v>4275775.5842870101</v>
      </c>
      <c r="S103" s="25">
        <f t="shared" ca="1" si="7"/>
        <v>5995742.711447183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1718558.7583457408</v>
      </c>
      <c r="R104" s="25">
        <f t="array" aca="1" ref="R104" ca="1">INDEX('Lorri 401b'!L:L,MATCH('Retirement Calculator'!A104,'Lorri 401b'!N:N,0),0)</f>
        <v>4271473.6146749919</v>
      </c>
      <c r="S104" s="25">
        <f t="shared" ca="1" si="7"/>
        <v>5990032.3730207328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1717144.5213279158</v>
      </c>
      <c r="R105" s="25">
        <f t="array" aca="1" ref="R105" ca="1">INDEX('Lorri 401b'!L:L,MATCH('Retirement Calculator'!A105,'Lorri 401b'!N:N,0),0)</f>
        <v>4267153.72018959</v>
      </c>
      <c r="S105" s="25">
        <f t="shared" ca="1" si="7"/>
        <v>5984298.2415175056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1715724.3916558498</v>
      </c>
      <c r="R106" s="25">
        <f t="array" aca="1" ref="R106" ca="1">INDEX('Lorri 401b'!L:L,MATCH('Retirement Calculator'!A106,'Lorri 401b'!N:N,0),0)</f>
        <v>4262815.8261438319</v>
      </c>
      <c r="S106" s="25">
        <f t="shared" ca="1" si="7"/>
        <v>5978540.2177996822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1714298.3447768169</v>
      </c>
      <c r="R107" s="25">
        <f t="array" aca="1" ref="R107" ca="1">INDEX('Lorri 401b'!L:L,MATCH('Retirement Calculator'!A107,'Lorri 401b'!N:N,0),0)</f>
        <v>4258459.8575395504</v>
      </c>
      <c r="S107" s="25">
        <f t="shared" ca="1" si="7"/>
        <v>5972758.2023163671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1713545.2727174547</v>
      </c>
      <c r="R108" s="25">
        <f t="array" aca="1" ref="R108" ca="1">INDEX('Lorri 401b'!L:L,MATCH('Retirement Calculator'!A108,'Lorri 401b'!N:N,0),0)</f>
        <v>4255836.9057177501</v>
      </c>
      <c r="S108" s="25">
        <f t="shared" ca="1" si="7"/>
        <v>5969382.1784352046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1712789.0628578453</v>
      </c>
      <c r="R109" s="25">
        <f t="array" aca="1" ref="R109" ca="1">INDEX('Lorri 401b'!L:L,MATCH('Retirement Calculator'!A109,'Lorri 401b'!N:N,0),0)</f>
        <v>4253203.0249300264</v>
      </c>
      <c r="S109" s="25">
        <f t="shared" ca="1" si="7"/>
        <v>5965992.0877878722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1712029.7021238208</v>
      </c>
      <c r="R110" s="25">
        <f t="array" aca="1" ref="R110" ca="1">INDEX('Lorri 401b'!L:L,MATCH('Retirement Calculator'!A110,'Lorri 401b'!N:N,0),0)</f>
        <v>4250558.1696390202</v>
      </c>
      <c r="S110" s="25">
        <f t="shared" ca="1" si="7"/>
        <v>5962587.871762841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1711267.1773867379</v>
      </c>
      <c r="R111" s="25">
        <f t="array" aca="1" ref="R111" ca="1">INDEX('Lorri 401b'!L:L,MATCH('Retirement Calculator'!A111,'Lorri 401b'!N:N,0),0)</f>
        <v>4247902.2941176351</v>
      </c>
      <c r="S111" s="25">
        <f t="shared" ca="1" si="7"/>
        <v>5959169.4715043735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1710501.4754632504</v>
      </c>
      <c r="R112" s="25">
        <f t="array" aca="1" ref="R112" ca="1">INDEX('Lorri 401b'!L:L,MATCH('Retirement Calculator'!A112,'Lorri 401b'!N:N,0),0)</f>
        <v>4245235.3524482436</v>
      </c>
      <c r="S112" s="25">
        <f t="shared" ca="1" si="7"/>
        <v>5955736.8279114943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1709732.5831150818</v>
      </c>
      <c r="R113" s="25">
        <f t="array" aca="1" ref="R113" ca="1">INDEX('Lorri 401b'!L:L,MATCH('Retirement Calculator'!A113,'Lorri 401b'!N:N,0),0)</f>
        <v>4242557.2985218968</v>
      </c>
      <c r="S113" s="25">
        <f t="shared" ca="1" si="7"/>
        <v>5952289.8816369791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1708960.4870487957</v>
      </c>
      <c r="R114" s="25">
        <f t="array" aca="1" ref="R114" ca="1">INDEX('Lorri 401b'!L:L,MATCH('Retirement Calculator'!A114,'Lorri 401b'!N:N,0),0)</f>
        <v>4239868.0860375231</v>
      </c>
      <c r="S114" s="25">
        <f t="shared" ca="1" si="7"/>
        <v>5948828.5730863186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1708185.1739155669</v>
      </c>
      <c r="R115" s="25">
        <f t="array" aca="1" ref="R115" ca="1">INDEX('Lorri 401b'!L:L,MATCH('Retirement Calculator'!A115,'Lorri 401b'!N:N,0),0)</f>
        <v>4237167.6685011312</v>
      </c>
      <c r="S115" s="25">
        <f t="shared" ca="1" si="7"/>
        <v>5945352.8424166981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1707406.6303109496</v>
      </c>
      <c r="R116" s="25">
        <f t="array" aca="1" ref="R116" ca="1">INDEX('Lorri 401b'!L:L,MATCH('Retirement Calculator'!A116,'Lorri 401b'!N:N,0),0)</f>
        <v>4234455.9992250046</v>
      </c>
      <c r="S116" s="25">
        <f t="shared" ca="1" si="7"/>
        <v>5941862.6295359544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1706624.8427746464</v>
      </c>
      <c r="R117" s="25">
        <f t="array" aca="1" ref="R117" ca="1">INDEX('Lorri 401b'!L:L,MATCH('Retirement Calculator'!A117,'Lorri 401b'!N:N,0),0)</f>
        <v>4231733.0313268937</v>
      </c>
      <c r="S117" s="25">
        <f t="shared" ca="1" si="7"/>
        <v>5938357.8741015401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1705839.7977902752</v>
      </c>
      <c r="R118" s="25">
        <f t="array" aca="1" ref="R118" ca="1">INDEX('Lorri 401b'!L:L,MATCH('Retirement Calculator'!A118,'Lorri 401b'!N:N,0),0)</f>
        <v>4228998.7177292081</v>
      </c>
      <c r="S118" s="25">
        <f t="shared" ca="1" si="7"/>
        <v>5934838.515519483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1705051.4817851358</v>
      </c>
      <c r="R119" s="25">
        <f t="array" aca="1" ref="R119" ca="1">INDEX('Lorri 401b'!L:L,MATCH('Retirement Calculator'!A119,'Lorri 401b'!N:N,0),0)</f>
        <v>4226253.0111581981</v>
      </c>
      <c r="S119" s="25">
        <f t="shared" ca="1" si="7"/>
        <v>5931304.4929433335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1704259.881129975</v>
      </c>
      <c r="R120" s="25">
        <f t="array" aca="1" ref="R120" ca="1">INDEX('Lorri 401b'!L:L,MATCH('Retirement Calculator'!A120,'Lorri 401b'!N:N,0),0)</f>
        <v>4223495.8641431425</v>
      </c>
      <c r="S120" s="25">
        <f t="shared" ca="1" si="7"/>
        <v>5927755.745273117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1703464.9821387511</v>
      </c>
      <c r="R121" s="25">
        <f t="array" aca="1" ref="R121" ca="1">INDEX('Lorri 401b'!L:L,MATCH('Retirement Calculator'!A121,'Lorri 401b'!N:N,0),0)</f>
        <v>4220727.2290155245</v>
      </c>
      <c r="S121" s="25">
        <f t="shared" ca="1" si="7"/>
        <v>5924192.2111542756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1702666.771068397</v>
      </c>
      <c r="R122" s="25">
        <f t="array" aca="1" ref="R122" ca="1">INDEX('Lorri 401b'!L:L,MATCH('Retirement Calculator'!A122,'Lorri 401b'!N:N,0),0)</f>
        <v>4217947.0579082081</v>
      </c>
      <c r="S122" s="25">
        <f t="shared" ca="1" si="7"/>
        <v>5920613.8289766051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1701865.2341185831</v>
      </c>
      <c r="R123" s="25">
        <f t="array" aca="1" ref="R123" ca="1">INDEX('Lorri 401b'!L:L,MATCH('Retirement Calculator'!A123,'Lorri 401b'!N:N,0),0)</f>
        <v>4215155.3027546108</v>
      </c>
      <c r="S123" s="25">
        <f t="shared" ca="1" si="7"/>
        <v>5917020.5368731935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1701060.3574314783</v>
      </c>
      <c r="R124" s="25">
        <f t="array" aca="1" ref="R124" ca="1">INDEX('Lorri 401b'!L:L,MATCH('Retirement Calculator'!A124,'Lorri 401b'!N:N,0),0)</f>
        <v>4212351.9152878737</v>
      </c>
      <c r="S124" s="25">
        <f t="shared" ca="1" si="7"/>
        <v>5913412.2727193516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1700252.1270915107</v>
      </c>
      <c r="R125" s="25">
        <f t="array" aca="1" ref="R125" ca="1">INDEX('Lorri 401b'!L:L,MATCH('Retirement Calculator'!A125,'Lorri 401b'!N:N,0),0)</f>
        <v>4209536.8470400255</v>
      </c>
      <c r="S125" s="25">
        <f t="shared" ca="1" si="7"/>
        <v>5909788.9741315357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1699440.5291251265</v>
      </c>
      <c r="R126" s="25">
        <f t="array" aca="1" ref="R126" ca="1">INDEX('Lorri 401b'!L:L,MATCH('Retirement Calculator'!A126,'Lorri 401b'!N:N,0),0)</f>
        <v>4206710.049341144</v>
      </c>
      <c r="S126" s="25">
        <f t="shared" ca="1" si="7"/>
        <v>5906150.5784662701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1698625.549500549</v>
      </c>
      <c r="R127" s="25">
        <f t="array" aca="1" ref="R127" ca="1">INDEX('Lorri 401b'!L:L,MATCH('Retirement Calculator'!A127,'Lorri 401b'!N:N,0),0)</f>
        <v>4203871.4733185172</v>
      </c>
      <c r="S127" s="25">
        <f t="shared" ca="1" si="7"/>
        <v>5902497.0228190664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1697807.1741275357</v>
      </c>
      <c r="R128" s="25">
        <f t="array" aca="1" ref="R128" ca="1">INDEX('Lorri 401b'!L:L,MATCH('Retirement Calculator'!A128,'Lorri 401b'!N:N,0),0)</f>
        <v>4201021.0698957965</v>
      </c>
      <c r="S128" s="25">
        <f t="shared" ca="1" si="7"/>
        <v>5898828.2440233324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1696985.3888571349</v>
      </c>
      <c r="R129" s="25">
        <f t="array" aca="1" ref="R129" ca="1">INDEX('Lorri 401b'!L:L,MATCH('Retirement Calculator'!A129,'Lorri 401b'!N:N,0),0)</f>
        <v>4198158.7897921475</v>
      </c>
      <c r="S129" s="25">
        <f t="shared" ca="1" si="7"/>
        <v>5895144.1786492821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1696160.1794814407</v>
      </c>
      <c r="R130" s="25">
        <f t="array" aca="1" ref="R130" ca="1">INDEX('Lorri 401b'!L:L,MATCH('Retirement Calculator'!A130,'Lorri 401b'!N:N,0),0)</f>
        <v>4195284.5835213996</v>
      </c>
      <c r="S130" s="25">
        <f t="shared" ca="1" si="7"/>
        <v>5891444.7630028408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1695331.5317333478</v>
      </c>
      <c r="R131" s="25">
        <f t="array" aca="1" ref="R131" ca="1">INDEX('Lorri 401b'!L:L,MATCH('Retirement Calculator'!A131,'Lorri 401b'!N:N,0),0)</f>
        <v>4192398.4013911909</v>
      </c>
      <c r="S131" s="25">
        <f t="shared" ca="1" si="7"/>
        <v>5887729.9331245385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1694499.4312863045</v>
      </c>
      <c r="R132" s="25">
        <f t="array" aca="1" ref="R132" ca="1">INDEX('Lorri 401b'!L:L,MATCH('Retirement Calculator'!A132,'Lorri 401b'!N:N,0),0)</f>
        <v>4189500.1935021062</v>
      </c>
      <c r="S132" s="25">
        <f t="shared" ca="1" si="7"/>
        <v>5883999.624788411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1693663.8637540652</v>
      </c>
      <c r="R133" s="25">
        <f t="array" aca="1" ref="R133" ca="1">INDEX('Lorri 401b'!L:L,MATCH('Retirement Calculator'!A133,'Lorri 401b'!N:N,0),0)</f>
        <v>4186589.9097468168</v>
      </c>
      <c r="S133" s="25">
        <f t="shared" ca="1" si="7"/>
        <v>5880253.7735008821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1692824.8146904416</v>
      </c>
      <c r="R134" s="25">
        <f t="array" aca="1" ref="R134" ca="1">INDEX('Lorri 401b'!L:L,MATCH('Retirement Calculator'!A134,'Lorri 401b'!N:N,0),0)</f>
        <v>4183667.4998092139</v>
      </c>
      <c r="S134" s="25">
        <f t="shared" ca="1" si="7"/>
        <v>5876492.3144996557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1691982.269589053</v>
      </c>
      <c r="R135" s="25">
        <f t="array" aca="1" ref="R135" ca="1">INDEX('Lorri 401b'!L:L,MATCH('Retirement Calculator'!A135,'Lorri 401b'!N:N,0),0)</f>
        <v>4180732.9131635376</v>
      </c>
      <c r="S135" s="25">
        <f t="shared" ca="1" si="7"/>
        <v>5872715.1827525906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1691136.2138830752</v>
      </c>
      <c r="R136" s="25">
        <f t="array" aca="1" ref="R136" ca="1">INDEX('Lorri 401b'!L:L,MATCH('Retirement Calculator'!A136,'Lorri 401b'!N:N,0),0)</f>
        <v>4177786.0990735041</v>
      </c>
      <c r="S136" s="25">
        <f t="shared" ca="1" si="7"/>
        <v>5868922.312956579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1690286.632944989</v>
      </c>
      <c r="R137" s="25">
        <f t="array" aca="1" ref="R137" ca="1">INDEX('Lorri 401b'!L:L,MATCH('Retirement Calculator'!A137,'Lorri 401b'!N:N,0),0)</f>
        <v>4174827.006591429</v>
      </c>
      <c r="S137" s="25">
        <f t="shared" ca="1" si="7"/>
        <v>5865113.639536418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1689433.5120863277</v>
      </c>
      <c r="R138" s="25">
        <f t="array" aca="1" ref="R138" ca="1">INDEX('Lorri 401b'!L:L,MATCH('Retirement Calculator'!A138,'Lorri 401b'!N:N,0),0)</f>
        <v>4171855.5845573451</v>
      </c>
      <c r="S138" s="25">
        <f t="shared" ca="1" si="7"/>
        <v>5861289.0966436733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1688576.8365574218</v>
      </c>
      <c r="R139" s="25">
        <f t="array" aca="1" ref="R139" ca="1">INDEX('Lorri 401b'!L:L,MATCH('Retirement Calculator'!A139,'Lorri 401b'!N:N,0),0)</f>
        <v>4168871.7815981195</v>
      </c>
      <c r="S139" s="25">
        <f t="shared" ca="1" si="7"/>
        <v>5857448.6181555409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1687716.5915471455</v>
      </c>
      <c r="R140" s="25">
        <f t="array" aca="1" ref="R140" ca="1">INDEX('Lorri 401b'!L:L,MATCH('Retirement Calculator'!A140,'Lorri 401b'!N:N,0),0)</f>
        <v>4165875.5461265636</v>
      </c>
      <c r="S140" s="25">
        <f t="shared" ca="1" si="7"/>
        <v>5853592.1376737095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1686852.7621826597</v>
      </c>
      <c r="R141" s="25">
        <f t="array" aca="1" ref="R141" ca="1">INDEX('Lorri 401b'!L:L,MATCH('Retirement Calculator'!A141,'Lorri 401b'!N:N,0),0)</f>
        <v>4162866.8263405426</v>
      </c>
      <c r="S141" s="25">
        <f t="shared" ca="1" si="7"/>
        <v>5849719.5885232026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1685985.3335291552</v>
      </c>
      <c r="R142" s="25">
        <f t="array" aca="1" ref="R142" ca="1">INDEX('Lorri 401b'!L:L,MATCH('Retirement Calculator'!A142,'Lorri 401b'!N:N,0),0)</f>
        <v>4159845.5702220802</v>
      </c>
      <c r="S142" s="25">
        <f t="shared" ca="1" si="7"/>
        <v>5845830.9037512355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1685114.2905895945</v>
      </c>
      <c r="R143" s="25">
        <f t="array" aca="1" ref="R143" ca="1">INDEX('Lorri 401b'!L:L,MATCH('Retirement Calculator'!A143,'Lorri 401b'!N:N,0),0)</f>
        <v>4156811.7255364573</v>
      </c>
      <c r="S143" s="25">
        <f t="shared" ca="1" si="7"/>
        <v>5841926.0161260515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1684239.6183044524</v>
      </c>
      <c r="R144" s="25">
        <f t="array" aca="1" ref="R144" ca="1">INDEX('Lorri 401b'!L:L,MATCH('Retirement Calculator'!A144,'Lorri 401b'!N:N,0),0)</f>
        <v>4153765.2398313112</v>
      </c>
      <c r="S144" s="25">
        <f t="shared" ca="1" si="7"/>
        <v>5838004.8581357636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1683361.3015514554</v>
      </c>
      <c r="R145" s="25">
        <f t="array" aca="1" ref="R145" ca="1">INDEX('Lorri 401b'!L:L,MATCH('Retirement Calculator'!A145,'Lorri 401b'!N:N,0),0)</f>
        <v>4150706.0604357268</v>
      </c>
      <c r="S145" s="25">
        <f t="shared" ca="1" si="7"/>
        <v>5834067.3619871819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1682479.325145321</v>
      </c>
      <c r="R146" s="25">
        <f t="array" aca="1" ref="R146" ca="1">INDEX('Lorri 401b'!L:L,MATCH('Retirement Calculator'!A146,'Lorri 401b'!N:N,0),0)</f>
        <v>4147634.1344593274</v>
      </c>
      <c r="S146" s="25">
        <f t="shared" ca="1" si="7"/>
        <v>5830113.4596046489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1681593.6738374943</v>
      </c>
      <c r="R147" s="25">
        <f t="array" aca="1" ref="R147" ca="1">INDEX('Lorri 401b'!L:L,MATCH('Retirement Calculator'!A147,'Lorri 401b'!N:N,0),0)</f>
        <v>4144549.40879136</v>
      </c>
      <c r="S147" s="25">
        <f t="shared" ca="1" si="7"/>
        <v>5826143.0826288546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1680704.332315885</v>
      </c>
      <c r="R148" s="25">
        <f t="array" aca="1" ref="R148" ca="1">INDEX('Lorri 401b'!L:L,MATCH('Retirement Calculator'!A148,'Lorri 401b'!N:N,0),0)</f>
        <v>4141451.8300997759</v>
      </c>
      <c r="S148" s="25">
        <f t="shared" ca="1" si="7"/>
        <v>5822156.1624156609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1679811.2852046024</v>
      </c>
      <c r="R149" s="25">
        <f t="array" aca="1" ref="R149" ca="1">INDEX('Lorri 401b'!L:L,MATCH('Retirement Calculator'!A149,'Lorri 401b'!N:N,0),0)</f>
        <v>4138341.3448303104</v>
      </c>
      <c r="S149" s="25">
        <f t="shared" ca="1" si="7"/>
        <v>5818152.6300349124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1678914.5170636894</v>
      </c>
      <c r="R150" s="25">
        <f t="array" aca="1" ref="R150" ca="1">INDEX('Lorri 401b'!L:L,MATCH('Retirement Calculator'!A150,'Lorri 401b'!N:N,0),0)</f>
        <v>4135217.8992055552</v>
      </c>
      <c r="S150" s="25">
        <f t="shared" ca="1" si="7"/>
        <v>5814132.4162692446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1678014.0123888559</v>
      </c>
      <c r="R151" s="25">
        <f t="array" aca="1" ref="R151" ca="1">INDEX('Lorri 401b'!L:L,MATCH('Retirement Calculator'!A151,'Lorri 401b'!N:N,0),0)</f>
        <v>4132081.4392240304</v>
      </c>
      <c r="S151" s="25">
        <f t="shared" ca="1" si="7"/>
        <v>5810095.451612886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1677109.7556112106</v>
      </c>
      <c r="R152" s="25">
        <f t="array" aca="1" ref="R152" ca="1">INDEX('Lorri 401b'!L:L,MATCH('Retirement Calculator'!A152,'Lorri 401b'!N:N,0),0)</f>
        <v>4128931.9106592489</v>
      </c>
      <c r="S152" s="25">
        <f t="shared" ca="1" si="7"/>
        <v>5806041.6662704591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1676201.7310969918</v>
      </c>
      <c r="R153" s="25">
        <f t="array" aca="1" ref="R153" ca="1">INDEX('Lorri 401b'!L:L,MATCH('Retirement Calculator'!A153,'Lorri 401b'!N:N,0),0)</f>
        <v>4125769.259058781</v>
      </c>
      <c r="S153" s="25">
        <f t="shared" ca="1" si="7"/>
        <v>5801970.9901557732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1675289.923147297</v>
      </c>
      <c r="R154" s="25">
        <f t="array" aca="1" ref="R154" ca="1">INDEX('Lorri 401b'!L:L,MATCH('Retirement Calculator'!A154,'Lorri 401b'!N:N,0),0)</f>
        <v>4122593.4297433114</v>
      </c>
      <c r="S154" s="25">
        <f t="shared" ca="1" si="7"/>
        <v>5797883.3528906088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1674374.315997812</v>
      </c>
      <c r="R155" s="25">
        <f t="array" aca="1" ref="R155" ca="1">INDEX('Lorri 401b'!L:L,MATCH('Retirement Calculator'!A155,'Lorri 401b'!N:N,0),0)</f>
        <v>4119404.3678056938</v>
      </c>
      <c r="S155" s="25">
        <f t="shared" ca="1" si="7"/>
        <v>5793778.6838035062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1673454.8938185372</v>
      </c>
      <c r="R156" s="25">
        <f t="array" aca="1" ref="R156" ca="1">INDEX('Lorri 401b'!L:L,MATCH('Retirement Calculator'!A156,'Lorri 401b'!N:N,0),0)</f>
        <v>4116202.0181100029</v>
      </c>
      <c r="S156" s="25">
        <f t="shared" ca="1" si="7"/>
        <v>5789656.9119285401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1672531.6407135157</v>
      </c>
      <c r="R157" s="25">
        <f t="array" aca="1" ref="R157" ca="1">INDEX('Lorri 401b'!L:L,MATCH('Retirement Calculator'!A157,'Lorri 401b'!N:N,0),0)</f>
        <v>4112986.3252905798</v>
      </c>
      <c r="S157" s="25">
        <f t="shared" ca="1" si="7"/>
        <v>5785517.966004096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1671604.5407205564</v>
      </c>
      <c r="R158" s="25">
        <f t="array" aca="1" ref="R158" ca="1">INDEX('Lorri 401b'!L:L,MATCH('Retirement Calculator'!A158,'Lorri 401b'!N:N,0),0)</f>
        <v>4109757.2337510758</v>
      </c>
      <c r="S158" s="25">
        <f t="shared" ca="1" si="7"/>
        <v>5781361.7744716322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1670673.5778109599</v>
      </c>
      <c r="R159" s="25">
        <f t="array" aca="1" ref="R159" ca="1">INDEX('Lorri 401b'!L:L,MATCH('Retirement Calculator'!A159,'Lorri 401b'!N:N,0),0)</f>
        <v>4106514.6876634904</v>
      </c>
      <c r="S159" s="25">
        <f t="shared" ca="1" si="7"/>
        <v>5777188.2654744498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1669738.7358892399</v>
      </c>
      <c r="R160" s="25">
        <f t="array" aca="1" ref="R160" ca="1">INDEX('Lorri 401b'!L:L,MATCH('Retirement Calculator'!A160,'Lorri 401b'!N:N,0),0)</f>
        <v>4103258.6309672068</v>
      </c>
      <c r="S160" s="25">
        <f t="shared" ca="1" si="7"/>
        <v>5772997.3668564465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1668799.9987928462</v>
      </c>
      <c r="R161" s="25">
        <f t="array" aca="1" ref="R161" ca="1">INDEX('Lorri 401b'!L:L,MATCH('Retirement Calculator'!A161,'Lorri 401b'!N:N,0),0)</f>
        <v>4099989.0073680221</v>
      </c>
      <c r="S161" s="25">
        <f t="shared" ca="1" si="7"/>
        <v>5768789.0061608683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1667857.3502918843</v>
      </c>
      <c r="R162" s="25">
        <f t="array" aca="1" ref="R162" ca="1">INDEX('Lorri 401b'!L:L,MATCH('Retirement Calculator'!A162,'Lorri 401b'!N:N,0),0)</f>
        <v>4096705.7603371739</v>
      </c>
      <c r="S162" s="25">
        <f t="shared" ca="1" si="7"/>
        <v>5764563.1106290584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1666910.7740888349</v>
      </c>
      <c r="R163" s="25">
        <f t="array" aca="1" ref="R163" ca="1">INDEX('Lorri 401b'!L:L,MATCH('Retirement Calculator'!A163,'Lorri 401b'!N:N,0),0)</f>
        <v>4093408.8331103642</v>
      </c>
      <c r="S163" s="25">
        <f t="shared" ca="1" si="7"/>
        <v>5760319.6071991995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1665960.2538182728</v>
      </c>
      <c r="R164" s="25">
        <f t="array" aca="1" ref="R164" ca="1">INDEX('Lorri 401b'!L:L,MATCH('Retirement Calculator'!A164,'Lorri 401b'!N:N,0),0)</f>
        <v>4090098.168686776</v>
      </c>
      <c r="S164" s="25">
        <f t="shared" ca="1" si="7"/>
        <v>5756058.422505049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1665005.7730465834</v>
      </c>
      <c r="R165" s="25">
        <f t="array" aca="1" ref="R165" ca="1">INDEX('Lorri 401b'!L:L,MATCH('Retirement Calculator'!A165,'Lorri 401b'!N:N,0),0)</f>
        <v>4086773.7098280895</v>
      </c>
      <c r="S165" s="25">
        <f t="shared" ca="1" si="7"/>
        <v>5751779.4828746729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1664047.3152716786</v>
      </c>
      <c r="R166" s="25">
        <f t="array" aca="1" ref="R166" ca="1">INDEX('Lorri 401b'!L:L,MATCH('Retirement Calculator'!A166,'Lorri 401b'!N:N,0),0)</f>
        <v>4083435.3990574917</v>
      </c>
      <c r="S166" s="25">
        <f t="shared" ca="1" si="7"/>
        <v>5747482.7143291701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1663084.8639227117</v>
      </c>
      <c r="R167" s="25">
        <f t="array" aca="1" ref="R167" ca="1">INDEX('Lorri 401b'!L:L,MATCH('Retirement Calculator'!A167,'Lorri 401b'!N:N,0),0)</f>
        <v>4080083.1786586833</v>
      </c>
      <c r="S167" s="25">
        <f t="shared" ca="1" si="7"/>
        <v>5743168.0425813952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1662118.4023597909</v>
      </c>
      <c r="R168" s="25">
        <f t="array" aca="1" ref="R168" ca="1">INDEX('Lorri 401b'!L:L,MATCH('Retirement Calculator'!A168,'Lorri 401b'!N:N,0),0)</f>
        <v>4076716.9906748799</v>
      </c>
      <c r="S168" s="25">
        <f t="shared" ca="1" si="7"/>
        <v>5738835.3930346705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1661147.9138736911</v>
      </c>
      <c r="R169" s="25">
        <f t="array" aca="1" ref="R169" ca="1">INDEX('Lorri 401b'!L:L,MATCH('Retirement Calculator'!A169,'Lorri 401b'!N:N,0),0)</f>
        <v>4073336.7769078105</v>
      </c>
      <c r="S169" s="25">
        <f t="shared" ca="1" si="7"/>
        <v>5734484.6907815021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1660173.3816855659</v>
      </c>
      <c r="R170" s="25">
        <f t="array" aca="1" ref="R170" ca="1">INDEX('Lorri 401b'!L:L,MATCH('Retirement Calculator'!A170,'Lorri 401b'!N:N,0),0)</f>
        <v>4069942.4789167116</v>
      </c>
      <c r="S170" s="25">
        <f t="shared" ca="1" si="7"/>
        <v>5730115.8606022773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1659194.788946657</v>
      </c>
      <c r="R171" s="25">
        <f t="array" aca="1" ref="R171" ca="1">INDEX('Lorri 401b'!L:L,MATCH('Retirement Calculator'!A171,'Lorri 401b'!N:N,0),0)</f>
        <v>4066534.0380173167</v>
      </c>
      <c r="S171" s="25">
        <f t="shared" ca="1" si="7"/>
        <v>5725728.8269639742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1658212.1187380026</v>
      </c>
      <c r="R172" s="25">
        <f t="array" aca="1" ref="R172" ca="1">INDEX('Lorri 401b'!L:L,MATCH('Retirement Calculator'!A172,'Lorri 401b'!N:N,0),0)</f>
        <v>4063111.3952808408</v>
      </c>
      <c r="S172" s="25">
        <f t="shared" ca="1" si="7"/>
        <v>5721323.514018843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1657225.3540701454</v>
      </c>
      <c r="R173" s="25">
        <f t="array" aca="1" ref="R173" ca="1">INDEX('Lorri 401b'!L:L,MATCH('Retirement Calculator'!A173,'Lorri 401b'!N:N,0),0)</f>
        <v>4059674.4915329628</v>
      </c>
      <c r="S173" s="25">
        <f t="shared" ca="1" si="7"/>
        <v>5716899.8456031084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1656234.4778828388</v>
      </c>
      <c r="R174" s="25">
        <f t="array" aca="1" ref="R174" ca="1">INDEX('Lorri 401b'!L:L,MATCH('Retirement Calculator'!A174,'Lorri 401b'!N:N,0),0)</f>
        <v>4056223.2673528022</v>
      </c>
      <c r="S174" s="25">
        <f t="shared" ca="1" si="7"/>
        <v>5712457.7452356406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1655239.4730447517</v>
      </c>
      <c r="R175" s="25">
        <f t="array" aca="1" ref="R175" ca="1">INDEX('Lorri 401b'!L:L,MATCH('Retirement Calculator'!A175,'Lorri 401b'!N:N,0),0)</f>
        <v>4052757.6630718908</v>
      </c>
      <c r="S175" s="25">
        <f t="shared" ca="1" si="7"/>
        <v>5707997.1361166425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1654240.3223531726</v>
      </c>
      <c r="R176" s="25">
        <f t="array" aca="1" ref="R176" ca="1">INDEX('Lorri 401b'!L:L,MATCH('Retirement Calculator'!A176,'Lorri 401b'!N:N,0),0)</f>
        <v>4049277.6187731423</v>
      </c>
      <c r="S176" s="25">
        <f t="shared" ca="1" si="7"/>
        <v>5703517.9411263149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1653237.008533712</v>
      </c>
      <c r="R177" s="25">
        <f t="array" aca="1" ref="R177" ca="1">INDEX('Lorri 401b'!L:L,MATCH('Retirement Calculator'!A177,'Lorri 401b'!N:N,0),0)</f>
        <v>4045783.0742898155</v>
      </c>
      <c r="S177" s="25">
        <f t="shared" ca="1" si="7"/>
        <v>5699020.082823528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1652229.5142400037</v>
      </c>
      <c r="R178" s="25">
        <f t="array" aca="1" ref="R178" ca="1">INDEX('Lorri 401b'!L:L,MATCH('Retirement Calculator'!A178,'Lorri 401b'!N:N,0),0)</f>
        <v>4042273.9692044752</v>
      </c>
      <c r="S178" s="25">
        <f t="shared" ca="1" si="7"/>
        <v>5694503.4834444784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1651217.8220534048</v>
      </c>
      <c r="R179" s="25">
        <f t="array" aca="1" ref="R179" ca="1">INDEX('Lorri 401b'!L:L,MATCH('Retirement Calculator'!A179,'Lorri 401b'!N:N,0),0)</f>
        <v>4038750.2428479455</v>
      </c>
      <c r="S179" s="25">
        <f t="shared" ca="1" si="7"/>
        <v>5689968.0649013501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1650201.9144826951</v>
      </c>
      <c r="R180" s="25">
        <f t="array" aca="1" ref="R180" ca="1">INDEX('Lorri 401b'!L:L,MATCH('Retirement Calculator'!A180,'Lorri 401b'!N:N,0),0)</f>
        <v>4035211.8342982638</v>
      </c>
      <c r="S180" s="25">
        <f t="shared" ca="1" si="7"/>
        <v>5685413.7487809584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1649181.7739637741</v>
      </c>
      <c r="R181" s="25">
        <f t="array" aca="1" ref="R181" ca="1">INDEX('Lorri 401b'!L:L,MATCH('Retirement Calculator'!A181,'Lorri 401b'!N:N,0),0)</f>
        <v>4031658.6823796253</v>
      </c>
      <c r="S181" s="25">
        <f t="shared" ca="1" si="7"/>
        <v>5680840.4563433994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1648157.3828593576</v>
      </c>
      <c r="R182" s="25">
        <f t="array" aca="1" ref="R182" ca="1">INDEX('Lorri 401b'!L:L,MATCH('Retirement Calculator'!A182,'Lorri 401b'!N:N,0),0)</f>
        <v>4028090.7256613257</v>
      </c>
      <c r="S182" s="25">
        <f t="shared" ca="1" si="7"/>
        <v>5676248.1085206829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1647128.7234586726</v>
      </c>
      <c r="R183" s="25">
        <f t="array" aca="1" ref="R183" ca="1">INDEX('Lorri 401b'!L:L,MATCH('Retirement Calculator'!A183,'Lorri 401b'!N:N,0),0)</f>
        <v>4024507.9024566999</v>
      </c>
      <c r="S183" s="25">
        <f t="shared" ca="1" si="7"/>
        <v>5671636.6259153727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1646095.7779771516</v>
      </c>
      <c r="R184" s="25">
        <f t="array" aca="1" ref="R184" ca="1">INDEX('Lorri 401b'!L:L,MATCH('Retirement Calculator'!A184,'Lorri 401b'!N:N,0),0)</f>
        <v>4020910.1508220546</v>
      </c>
      <c r="S184" s="25">
        <f t="shared" ca="1" si="7"/>
        <v>5667005.9287992064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1645058.5285561241</v>
      </c>
      <c r="R185" s="25">
        <f t="array" aca="1" ref="R185" ca="1">INDEX('Lorri 401b'!L:L,MATCH('Retirement Calculator'!A185,'Lorri 401b'!N:N,0),0)</f>
        <v>4017297.4085555985</v>
      </c>
      <c r="S185" s="25">
        <f t="shared" ca="1" si="7"/>
        <v>5662355.9371117223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1644016.957262509</v>
      </c>
      <c r="R186" s="25">
        <f t="array" aca="1" ref="R186" ca="1">INDEX('Lorri 401b'!L:L,MATCH('Retirement Calculator'!A186,'Lorri 401b'!N:N,0),0)</f>
        <v>4013669.6131963655</v>
      </c>
      <c r="S186" s="25">
        <f t="shared" ca="1" si="7"/>
        <v>5657686.5704588741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1642971.0460885039</v>
      </c>
      <c r="R187" s="25">
        <f t="array" aca="1" ref="R187" ca="1">INDEX('Lorri 401b'!L:L,MATCH('Retirement Calculator'!A187,'Lorri 401b'!N:N,0),0)</f>
        <v>4010026.7020231355</v>
      </c>
      <c r="S187" s="25">
        <f t="shared" ca="1" si="7"/>
        <v>5652997.7481116392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1641920.7769512739</v>
      </c>
      <c r="R188" s="25">
        <f t="array" aca="1" ref="R188" ca="1">INDEX('Lorri 401b'!L:L,MATCH('Retirement Calculator'!A188,'Lorri 401b'!N:N,0),0)</f>
        <v>4006368.6120533505</v>
      </c>
      <c r="S188" s="25">
        <f t="shared" ca="1" si="7"/>
        <v>5648289.3890046244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1640866.1316926386</v>
      </c>
      <c r="R189" s="25">
        <f t="array" aca="1" ref="R189" ca="1">INDEX('Lorri 401b'!L:L,MATCH('Retirement Calculator'!A189,'Lorri 401b'!N:N,0),0)</f>
        <v>4002695.2800420248</v>
      </c>
      <c r="S189" s="25">
        <f t="shared" ca="1" si="7"/>
        <v>5643561.411734663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1639807.0920787591</v>
      </c>
      <c r="R190" s="25">
        <f t="array" aca="1" ref="R190" ca="1">INDEX('Lorri 401b'!L:L,MATCH('Retirement Calculator'!A190,'Lorri 401b'!N:N,0),0)</f>
        <v>3999006.6424806518</v>
      </c>
      <c r="S190" s="25">
        <f t="shared" ca="1" si="7"/>
        <v>5638813.7345594112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1638743.6397998217</v>
      </c>
      <c r="R191" s="25">
        <f t="array" aca="1" ref="R191" ca="1">INDEX('Lorri 401b'!L:L,MATCH('Retirement Calculator'!A191,'Lorri 401b'!N:N,0),0)</f>
        <v>3995302.6355961063</v>
      </c>
      <c r="S191" s="25">
        <f t="shared" ca="1" si="7"/>
        <v>5634046.275395928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1637675.7564697221</v>
      </c>
      <c r="R192" s="25">
        <f t="array" aca="1" ref="R192" ca="1">INDEX('Lorri 401b'!L:L,MATCH('Retirement Calculator'!A192,'Lorri 401b'!N:N,0),0)</f>
        <v>3991583.195349542</v>
      </c>
      <c r="S192" s="25">
        <f t="shared" ca="1" si="7"/>
        <v>5629258.9518192643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1636603.4236257472</v>
      </c>
      <c r="R193" s="25">
        <f t="array" aca="1" ref="R193" ca="1">INDEX('Lorri 401b'!L:L,MATCH('Retirement Calculator'!A193,'Lorri 401b'!N:N,0),0)</f>
        <v>3987848.2574352836</v>
      </c>
      <c r="S193" s="25">
        <f t="shared" ca="1" si="7"/>
        <v>5624451.6810610313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1635526.6227282556</v>
      </c>
      <c r="R194" s="25">
        <f t="array" aca="1" ref="R194" ca="1">INDEX('Lorri 401b'!L:L,MATCH('Retirement Calculator'!A194,'Lorri 401b'!N:N,0),0)</f>
        <v>3984097.757279716</v>
      </c>
      <c r="S194" s="25">
        <f t="shared" ca="1" si="7"/>
        <v>5619624.3800079711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1634445.3351603579</v>
      </c>
      <c r="R195" s="25">
        <f t="array" aca="1" ref="R195" ca="1">INDEX('Lorri 401b'!L:L,MATCH('Retirement Calculator'!A195,'Lorri 401b'!N:N,0),0)</f>
        <v>3980331.6300401669</v>
      </c>
      <c r="S195" s="25">
        <f t="shared" ca="1" si="7"/>
        <v>5614776.9652005248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1633359.5422275937</v>
      </c>
      <c r="R196" s="25">
        <f t="array" aca="1" ref="R196" ca="1">INDEX('Lorri 401b'!L:L,MATCH('Retirement Calculator'!A196,'Lorri 401b'!N:N,0),0)</f>
        <v>3976549.8106037863</v>
      </c>
      <c r="S196" s="25">
        <f t="shared" ca="1" si="7"/>
        <v>5609909.3528313804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1632269.2251576099</v>
      </c>
      <c r="R197" s="25">
        <f t="array" aca="1" ref="R197" ca="1">INDEX('Lorri 401b'!L:L,MATCH('Retirement Calculator'!A197,'Lorri 401b'!N:N,0),0)</f>
        <v>3972752.2335864208</v>
      </c>
      <c r="S197" s="25">
        <f t="shared" ca="1" si="7"/>
        <v>5605021.4587440304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1631174.3650998345</v>
      </c>
      <c r="R198" s="25">
        <f t="array" aca="1" ref="R198" ca="1">INDEX('Lorri 401b'!L:L,MATCH('Retirement Calculator'!A198,'Lorri 401b'!N:N,0),0)</f>
        <v>3968938.833331483</v>
      </c>
      <c r="S198" s="25">
        <f t="shared" ca="1" si="7"/>
        <v>5600113.1984313177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1630074.9431251516</v>
      </c>
      <c r="R199" s="25">
        <f t="array" aca="1" ref="R199" ca="1">INDEX('Lorri 401b'!L:L,MATCH('Retirement Calculator'!A199,'Lorri 401b'!N:N,0),0)</f>
        <v>3965109.5439088158</v>
      </c>
      <c r="S199" s="25">
        <f t="shared" ca="1" si="7"/>
        <v>5595184.4870339669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1628970.9402255742</v>
      </c>
      <c r="R200" s="25">
        <f t="array" aca="1" ref="R200" ca="1">INDEX('Lorri 401b'!L:L,MATCH('Retirement Calculator'!A200,'Lorri 401b'!N:N,0),0)</f>
        <v>3961264.2991135544</v>
      </c>
      <c r="S200" s="25">
        <f t="shared" ca="1" si="7"/>
        <v>5590235.2393391281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1627862.3373139151</v>
      </c>
      <c r="R201" s="25">
        <f t="array" aca="1" ref="R201" ca="1">INDEX('Lorri 401b'!L:L,MATCH('Retirement Calculator'!A201,'Lorri 401b'!N:N,0),0)</f>
        <v>3957403.0324649797</v>
      </c>
      <c r="S201" s="25">
        <f t="shared" ca="1" si="7"/>
        <v>5585265.3697788948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1626749.1152234576</v>
      </c>
      <c r="R202" s="25">
        <f t="array" aca="1" ref="R202" ca="1">INDEX('Lorri 401b'!L:L,MATCH('Retirement Calculator'!A202,'Lorri 401b'!N:N,0),0)</f>
        <v>3953525.6772053689</v>
      </c>
      <c r="S202" s="25">
        <f t="shared" ca="1" si="7"/>
        <v>5580274.7924288269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1625631.254707623</v>
      </c>
      <c r="R203" s="25">
        <f t="array" aca="1" ref="R203" ca="1">INDEX('Lorri 401b'!L:L,MATCH('Retirement Calculator'!A203,'Lorri 401b'!N:N,0),0)</f>
        <v>3949632.166298843</v>
      </c>
      <c r="S203" s="25">
        <f t="shared" ca="1" si="7"/>
        <v>5575263.4210064663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1624508.7364396392</v>
      </c>
      <c r="R204" s="25">
        <f t="array" aca="1" ref="R204" ca="1">INDEX('Lorri 401b'!L:L,MATCH('Retirement Calculator'!A204,'Lorri 401b'!N:N,0),0)</f>
        <v>3945722.4324302068</v>
      </c>
      <c r="S204" s="25">
        <f t="shared" ca="1" si="7"/>
        <v>5570231.1688698456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1623381.5410122054</v>
      </c>
      <c r="R205" s="25">
        <f t="array" aca="1" ref="R205" ca="1">INDEX('Lorri 401b'!L:L,MATCH('Retirement Calculator'!A205,'Lorri 401b'!N:N,0),0)</f>
        <v>3941796.4080037847</v>
      </c>
      <c r="S205" s="25">
        <f t="shared" ca="1" si="7"/>
        <v>5565177.9490159899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1622249.6489371574</v>
      </c>
      <c r="R206" s="25">
        <f t="array" aca="1" ref="R206" ca="1">INDEX('Lorri 401b'!L:L,MATCH('Retirement Calculator'!A206,'Lorri 401b'!N:N,0),0)</f>
        <v>3937854.0251422524</v>
      </c>
      <c r="S206" s="25">
        <f t="shared" ca="1" si="7"/>
        <v>5560103.6740794098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1621113.04064513</v>
      </c>
      <c r="R207" s="25">
        <f t="array" aca="1" ref="R207" ca="1">INDEX('Lorri 401b'!L:L,MATCH('Retirement Calculator'!A207,'Lorri 401b'!N:N,0),0)</f>
        <v>3933895.215685464</v>
      </c>
      <c r="S207" s="25">
        <f t="shared" ca="1" si="7"/>
        <v>5555008.2563305944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1619971.6964852191</v>
      </c>
      <c r="R208" s="25">
        <f t="array" aca="1" ref="R208" ca="1">INDEX('Lorri 401b'!L:L,MATCH('Retirement Calculator'!A208,'Lorri 401b'!N:N,0),0)</f>
        <v>3929919.9111892721</v>
      </c>
      <c r="S208" s="25">
        <f t="shared" ca="1" si="7"/>
        <v>5549891.6076744907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1618825.596724642</v>
      </c>
      <c r="R209" s="25">
        <f t="array" aca="1" ref="R209" ca="1">INDEX('Lorri 401b'!L:L,MATCH('Retirement Calculator'!A209,'Lorri 401b'!N:N,0),0)</f>
        <v>3925928.0429243459</v>
      </c>
      <c r="S209" s="25">
        <f t="shared" ca="1" si="7"/>
        <v>5544753.6396489879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1617674.7215483957</v>
      </c>
      <c r="R210" s="25">
        <f t="array" aca="1" ref="R210" ca="1">INDEX('Lorri 401b'!L:L,MATCH('Retirement Calculator'!A210,'Lorri 401b'!N:N,0),0)</f>
        <v>3921919.5418749824</v>
      </c>
      <c r="S210" s="25">
        <f t="shared" ca="1" si="7"/>
        <v>5539594.2634233776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1616519.0510589152</v>
      </c>
      <c r="R211" s="25">
        <f t="array" aca="1" ref="R211" ca="1">INDEX('Lorri 401b'!L:L,MATCH('Retirement Calculator'!A211,'Lorri 401b'!N:N,0),0)</f>
        <v>3917894.3387379134</v>
      </c>
      <c r="S211" s="25">
        <f t="shared" ca="1" si="7"/>
        <v>5534413.3897968289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1615358.5652757285</v>
      </c>
      <c r="R212" s="25">
        <f t="array" aca="1" ref="R212" ca="1">INDEX('Lorri 401b'!L:L,MATCH('Retirement Calculator'!A212,'Lorri 401b'!N:N,0),0)</f>
        <v>3913852.3639211068</v>
      </c>
      <c r="S212" s="25">
        <f t="shared" ca="1" si="7"/>
        <v>5529210.9291968355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1614193.2441351118</v>
      </c>
      <c r="R213" s="25">
        <f t="array" aca="1" ref="R213" ca="1">INDEX('Lorri 401b'!L:L,MATCH('Retirement Calculator'!A213,'Lorri 401b'!N:N,0),0)</f>
        <v>3909793.5475425632</v>
      </c>
      <c r="S213" s="25">
        <f t="shared" ca="1" si="7"/>
        <v>5523986.7916776752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1613023.0674897425</v>
      </c>
      <c r="R214" s="25">
        <f t="array" aca="1" ref="R214" ca="1">INDEX('Lorri 401b'!L:L,MATCH('Retirement Calculator'!A214,'Lorri 401b'!N:N,0),0)</f>
        <v>3905717.8194291089</v>
      </c>
      <c r="S214" s="25">
        <f t="shared" ca="1" si="7"/>
        <v>5518740.8869188512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1611848.0151083509</v>
      </c>
      <c r="R215" s="25">
        <f t="array" aca="1" ref="R215" ca="1">INDEX('Lorri 401b'!L:L,MATCH('Retirement Calculator'!A215,'Lorri 401b'!N:N,0),0)</f>
        <v>3901625.109115182</v>
      </c>
      <c r="S215" s="25">
        <f t="shared" ca="1" si="7"/>
        <v>5513473.1242235331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1610668.0666753701</v>
      </c>
      <c r="R216" s="25">
        <f t="array" aca="1" ref="R216" ca="1">INDEX('Lorri 401b'!L:L,MATCH('Retirement Calculator'!A216,'Lorri 401b'!N:N,0),0)</f>
        <v>3897515.3458416136</v>
      </c>
      <c r="S216" s="25">
        <f t="shared" ca="1" si="7"/>
        <v>5508183.4125169832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1609483.2017905852</v>
      </c>
      <c r="R217" s="25">
        <f t="array" aca="1" ref="R217" ca="1">INDEX('Lorri 401b'!L:L,MATCH('Retirement Calculator'!A217,'Lorri 401b'!N:N,0),0)</f>
        <v>3893388.4585544057</v>
      </c>
      <c r="S217" s="25">
        <f t="shared" ca="1" si="7"/>
        <v>5502871.6603449909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1608293.3999687803</v>
      </c>
      <c r="R218" s="25">
        <f t="array" aca="1" ref="R218" ca="1">INDEX('Lorri 401b'!L:L,MATCH('Retirement Calculator'!A218,'Lorri 401b'!N:N,0),0)</f>
        <v>3889244.3759035012</v>
      </c>
      <c r="S218" s="25">
        <f t="shared" ca="1" si="7"/>
        <v>5497537.7758722818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1607098.6406393847</v>
      </c>
      <c r="R219" s="25">
        <f t="array" aca="1" ref="R219" ca="1">INDEX('Lorri 401b'!L:L,MATCH('Retirement Calculator'!A219,'Lorri 401b'!N:N,0),0)</f>
        <v>3885083.0262415512</v>
      </c>
      <c r="S219" s="25">
        <f t="shared" ca="1" si="7"/>
        <v>5492181.6668809354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1605898.9031461165</v>
      </c>
      <c r="R220" s="25">
        <f t="array" aca="1" ref="R220" ca="1">INDEX('Lorri 401b'!L:L,MATCH('Retirement Calculator'!A220,'Lorri 401b'!N:N,0),0)</f>
        <v>3880904.337622676</v>
      </c>
      <c r="S220" s="25">
        <f t="shared" ca="1" si="7"/>
        <v>5486803.2407687921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1604694.1667466264</v>
      </c>
      <c r="R221" s="25">
        <f t="array" aca="1" ref="R221" ca="1">INDEX('Lorri 401b'!L:L,MATCH('Retirement Calculator'!A221,'Lorri 401b'!N:N,0),0)</f>
        <v>3876708.2378012226</v>
      </c>
      <c r="S221" s="25">
        <f t="shared" ca="1" si="7"/>
        <v>5481402.4045478487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1603484.4106121385</v>
      </c>
      <c r="R222" s="25">
        <f t="array" aca="1" ref="R222" ca="1">INDEX('Lorri 401b'!L:L,MATCH('Retirement Calculator'!A222,'Lorri 401b'!N:N,0),0)</f>
        <v>3872494.6542305131</v>
      </c>
      <c r="S222" s="25">
        <f t="shared" ca="1" si="7"/>
        <v>5475979.0648426516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1602269.6138270902</v>
      </c>
      <c r="R223" s="25">
        <f t="array" aca="1" ref="R223" ca="1">INDEX('Lorri 401b'!L:L,MATCH('Retirement Calculator'!A223,'Lorri 401b'!N:N,0),0)</f>
        <v>3868263.5140615921</v>
      </c>
      <c r="S223" s="25">
        <f t="shared" ca="1" si="7"/>
        <v>5470533.1278886823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1601049.755388771</v>
      </c>
      <c r="R224" s="25">
        <f t="array" aca="1" ref="R224" ca="1">INDEX('Lorri 401b'!L:L,MATCH('Retirement Calculator'!A224,'Lorri 401b'!N:N,0),0)</f>
        <v>3864014.7441419675</v>
      </c>
      <c r="S224" s="25">
        <f t="shared" ca="1" si="7"/>
        <v>5465064.4995307382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1599824.8142069585</v>
      </c>
      <c r="R225" s="25">
        <f t="array" aca="1" ref="R225" ca="1">INDEX('Lorri 401b'!L:L,MATCH('Retirement Calculator'!A225,'Lorri 401b'!N:N,0),0)</f>
        <v>3859748.2710143444</v>
      </c>
      <c r="S225" s="25">
        <f t="shared" ca="1" si="7"/>
        <v>5459573.0852213027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1598594.7691035552</v>
      </c>
      <c r="R226" s="25">
        <f t="array" aca="1" ref="R226" ca="1">INDEX('Lorri 401b'!L:L,MATCH('Retirement Calculator'!A226,'Lorri 401b'!N:N,0),0)</f>
        <v>3855464.020915356</v>
      </c>
      <c r="S226" s="25">
        <f t="shared" ca="1" si="7"/>
        <v>5454058.7900189115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1597359.5988122211</v>
      </c>
      <c r="R227" s="25">
        <f t="array" aca="1" ref="R227" ca="1">INDEX('Lorri 401b'!L:L,MATCH('Retirement Calculator'!A227,'Lorri 401b'!N:N,0),0)</f>
        <v>3851161.9197742888</v>
      </c>
      <c r="S227" s="25">
        <f t="shared" ca="1" si="7"/>
        <v>5448521.5185865099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1596119.2819780065</v>
      </c>
      <c r="R228" s="25">
        <f t="array" aca="1" ref="R228" ca="1">INDEX('Lorri 401b'!L:L,MATCH('Retirement Calculator'!A228,'Lorri 401b'!N:N,0),0)</f>
        <v>3846841.8932118001</v>
      </c>
      <c r="S228" s="25">
        <f t="shared" ca="1" si="7"/>
        <v>5442961.1751898061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1594873.7971569826</v>
      </c>
      <c r="R229" s="25">
        <f t="array" aca="1" ref="R229" ca="1">INDEX('Lorri 401b'!L:L,MATCH('Retirement Calculator'!A229,'Lorri 401b'!N:N,0),0)</f>
        <v>3842503.8665386345</v>
      </c>
      <c r="S229" s="25">
        <f t="shared" ca="1" si="7"/>
        <v>5437377.6636956166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1593623.1228158711</v>
      </c>
      <c r="R230" s="25">
        <f t="array" aca="1" ref="R230" ca="1">INDEX('Lorri 401b'!L:L,MATCH('Retirement Calculator'!A230,'Lorri 401b'!N:N,0),0)</f>
        <v>3838147.7647543307</v>
      </c>
      <c r="S230" s="25">
        <f t="shared" ca="1" si="7"/>
        <v>5431770.8875702024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1592367.2373316716</v>
      </c>
      <c r="R231" s="25">
        <f t="array" aca="1" ref="R231" ca="1">INDEX('Lorri 401b'!L:L,MATCH('Retirement Calculator'!A231,'Lorri 401b'!N:N,0),0)</f>
        <v>3833773.5125459256</v>
      </c>
      <c r="S231" s="25">
        <f t="shared" ca="1" si="7"/>
        <v>5426140.7498775972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1591106.1189912881</v>
      </c>
      <c r="R232" s="25">
        <f t="array" aca="1" ref="R232" ca="1">INDEX('Lorri 401b'!L:L,MATCH('Retirement Calculator'!A232,'Lorri 401b'!N:N,0),0)</f>
        <v>3829381.0342866522</v>
      </c>
      <c r="S232" s="25">
        <f t="shared" ca="1" si="7"/>
        <v>5420487.1532779401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1589839.7459911529</v>
      </c>
      <c r="R233" s="25">
        <f t="array" aca="1" ref="R233" ca="1">INDEX('Lorri 401b'!L:L,MATCH('Retirement Calculator'!A233,'Lorri 401b'!N:N,0),0)</f>
        <v>3824970.2540346319</v>
      </c>
      <c r="S233" s="25">
        <f t="shared" ca="1" si="7"/>
        <v>5414810.0000257846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1588568.0964368505</v>
      </c>
      <c r="R234" s="25">
        <f t="array" aca="1" ref="R234" ca="1">INDEX('Lorri 401b'!L:L,MATCH('Retirement Calculator'!A234,'Lorri 401b'!N:N,0),0)</f>
        <v>3820541.0955315614</v>
      </c>
      <c r="S234" s="25">
        <f t="shared" ca="1" si="7"/>
        <v>5409109.1919684121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1587291.1483427384</v>
      </c>
      <c r="R235" s="25">
        <f t="array" aca="1" ref="R235" ca="1">INDEX('Lorri 401b'!L:L,MATCH('Retirement Calculator'!A235,'Lorri 401b'!N:N,0),0)</f>
        <v>3816093.4822013946</v>
      </c>
      <c r="S235" s="25">
        <f t="shared" ca="1" si="7"/>
        <v>5403384.6305441335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1586008.8796315675</v>
      </c>
      <c r="R236" s="25">
        <f t="array" aca="1" ref="R236" ca="1">INDEX('Lorri 401b'!L:L,MATCH('Retirement Calculator'!A236,'Lorri 401b'!N:N,0),0)</f>
        <v>3811627.3371490189</v>
      </c>
      <c r="S236" s="25">
        <f t="shared" ca="1" si="7"/>
        <v>5397636.2167805862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1584721.2681341001</v>
      </c>
      <c r="R237" s="25">
        <f t="array" aca="1" ref="R237" ca="1">INDEX('Lorri 401b'!L:L,MATCH('Retirement Calculator'!A237,'Lorri 401b'!N:N,0),0)</f>
        <v>3807142.5831589252</v>
      </c>
      <c r="S237" s="25">
        <f t="shared" ca="1" si="7"/>
        <v>5391863.8512930255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1583428.2915887267</v>
      </c>
      <c r="R238" s="25">
        <f t="array" aca="1" ref="R238" ca="1">INDEX('Lorri 401b'!L:L,MATCH('Retirement Calculator'!A238,'Lorri 401b'!N:N,0),0)</f>
        <v>3802639.1426938726</v>
      </c>
      <c r="S238" s="25">
        <f t="shared" ca="1" si="7"/>
        <v>5386067.434282599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1582129.9276410809</v>
      </c>
      <c r="R239" s="25">
        <f t="array" aca="1" ref="R239" ca="1">INDEX('Lorri 401b'!L:L,MATCH('Retirement Calculator'!A239,'Lorri 401b'!N:N,0),0)</f>
        <v>3798116.937893549</v>
      </c>
      <c r="S239" s="25">
        <f t="shared" ca="1" si="7"/>
        <v>5380246.8655346297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1580826.1538436532</v>
      </c>
      <c r="R240" s="25">
        <f t="array" aca="1" ref="R240" ca="1">INDEX('Lorri 401b'!L:L,MATCH('Retirement Calculator'!A240,'Lorri 401b'!N:N,0),0)</f>
        <v>3793575.8905732241</v>
      </c>
      <c r="S240" s="25">
        <f t="shared" ca="1" si="7"/>
        <v>5374402.0444168774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1579516.9476554028</v>
      </c>
      <c r="R241" s="25">
        <f t="array" aca="1" ref="R241" ca="1">INDEX('Lorri 401b'!L:L,MATCH('Retirement Calculator'!A241,'Lorri 401b'!N:N,0),0)</f>
        <v>3789015.9222223978</v>
      </c>
      <c r="S241" s="25">
        <f t="shared" ca="1" si="7"/>
        <v>5368532.8698778003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1578202.2864413681</v>
      </c>
      <c r="R242" s="25">
        <f t="array" aca="1" ref="R242" ca="1">INDEX('Lorri 401b'!L:L,MATCH('Retirement Calculator'!A242,'Lorri 401b'!N:N,0),0)</f>
        <v>3784436.954003443</v>
      </c>
      <c r="S242" s="25">
        <f t="shared" ca="1" si="7"/>
        <v>5362639.2404448111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1576882.147472275</v>
      </c>
      <c r="R243" s="25">
        <f t="array" aca="1" ref="R243" ca="1">INDEX('Lorri 401b'!L:L,MATCH('Retirement Calculator'!A243,'Lorri 401b'!N:N,0),0)</f>
        <v>3779838.9067502427</v>
      </c>
      <c r="S243" s="25">
        <f t="shared" ca="1" si="7"/>
        <v>5356721.0542225176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1575556.5079241439</v>
      </c>
      <c r="R244" s="25">
        <f t="array" aca="1" ref="R244" ca="1">INDEX('Lorri 401b'!L:L,MATCH('Retirement Calculator'!A244,'Lorri 401b'!N:N,0),0)</f>
        <v>3775221.7009668206</v>
      </c>
      <c r="S244" s="25">
        <f t="shared" ca="1" si="7"/>
        <v>5350778.2088909643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1574225.3448778957</v>
      </c>
      <c r="R245" s="25">
        <f t="array" aca="1" ref="R245" ca="1">INDEX('Lorri 401b'!L:L,MATCH('Retirement Calculator'!A245,'Lorri 401b'!N:N,0),0)</f>
        <v>3770585.2568259677</v>
      </c>
      <c r="S245" s="25">
        <f t="shared" ca="1" si="7"/>
        <v>5344810.6017038636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1572888.6353189547</v>
      </c>
      <c r="R246" s="25">
        <f t="array" aca="1" ref="R246" ca="1">INDEX('Lorri 401b'!L:L,MATCH('Retirement Calculator'!A246,'Lorri 401b'!N:N,0),0)</f>
        <v>3765929.4941678611</v>
      </c>
      <c r="S246" s="25">
        <f t="shared" ca="1" si="7"/>
        <v>5338818.129486816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1571546.3561368515</v>
      </c>
      <c r="R247" s="25">
        <f t="array" aca="1" ref="R247" ca="1">INDEX('Lorri 401b'!L:L,MATCH('Retirement Calculator'!A247,'Lorri 401b'!N:N,0),0)</f>
        <v>3761254.3324986789</v>
      </c>
      <c r="S247" s="25">
        <f t="shared" ca="1" si="7"/>
        <v>5332800.68863553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1570198.4841248228</v>
      </c>
      <c r="R248" s="25">
        <f t="array" aca="1" ref="R248" ca="1">INDEX('Lorri 401b'!L:L,MATCH('Retirement Calculator'!A248,'Lorri 401b'!N:N,0),0)</f>
        <v>3756559.6909892089</v>
      </c>
      <c r="S248" s="25">
        <f t="shared" ca="1" si="7"/>
        <v>5326758.1751140319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1568844.9959794106</v>
      </c>
      <c r="R249" s="25">
        <f t="array" aca="1" ref="R249" ca="1">INDEX('Lorri 401b'!L:L,MATCH('Retirement Calculator'!A249,'Lorri 401b'!N:N,0),0)</f>
        <v>3751845.4884734494</v>
      </c>
      <c r="S249" s="25">
        <f t="shared" ca="1" si="7"/>
        <v>5320690.4844528604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1567485.8683000593</v>
      </c>
      <c r="R250" s="25">
        <f t="array" aca="1" ref="R250" ca="1">INDEX('Lorri 401b'!L:L,MATCH('Retirement Calculator'!A250,'Lorri 401b'!N:N,0),0)</f>
        <v>3747111.6434472073</v>
      </c>
      <c r="S250" s="25">
        <f t="shared" ca="1" si="7"/>
        <v>5314597.5117472671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1566121.0775887107</v>
      </c>
      <c r="R251" s="25">
        <f t="array" aca="1" ref="R251" ca="1">INDEX('Lorri 401b'!L:L,MATCH('Retirement Calculator'!A251,'Lorri 401b'!N:N,0),0)</f>
        <v>3742358.0740666892</v>
      </c>
      <c r="S251" s="25">
        <f t="shared" ca="1" si="7"/>
        <v>5308479.1516554002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1564750.600249398</v>
      </c>
      <c r="R252" s="25">
        <f t="array" aca="1" ref="R252" ca="1">INDEX('Lorri 401b'!L:L,MATCH('Retirement Calculator'!A252,'Lorri 401b'!N:N,0),0)</f>
        <v>3737584.6981470855</v>
      </c>
      <c r="S252" s="25">
        <f t="shared" ca="1" si="7"/>
        <v>5302335.2983964831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1563374.4125878382</v>
      </c>
      <c r="R253" s="25">
        <f t="array" aca="1" ref="R253" ca="1">INDEX('Lorri 401b'!L:L,MATCH('Retirement Calculator'!A253,'Lorri 401b'!N:N,0),0)</f>
        <v>3732791.4331611502</v>
      </c>
      <c r="S253" s="25">
        <f t="shared" ca="1" si="7"/>
        <v>5296165.8457489889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1561992.490811022</v>
      </c>
      <c r="R254" s="25">
        <f t="array" aca="1" ref="R254" ca="1">INDEX('Lorri 401b'!L:L,MATCH('Retirement Calculator'!A254,'Lorri 401b'!N:N,0),0)</f>
        <v>3727978.1962377736</v>
      </c>
      <c r="S254" s="25">
        <f t="shared" ca="1" si="7"/>
        <v>5289970.6870487956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1560604.8110268023</v>
      </c>
      <c r="R255" s="25">
        <f t="array" aca="1" ref="R255" ca="1">INDEX('Lorri 401b'!L:L,MATCH('Retirement Calculator'!A255,'Lorri 401b'!N:N,0),0)</f>
        <v>3723144.9041605494</v>
      </c>
      <c r="S255" s="25">
        <f t="shared" ca="1" si="7"/>
        <v>5283749.7151873522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1559211.3492434816</v>
      </c>
      <c r="R256" s="25">
        <f t="array" aca="1" ref="R256" ca="1">INDEX('Lorri 401b'!L:L,MATCH('Retirement Calculator'!A256,'Lorri 401b'!N:N,0),0)</f>
        <v>3718291.4733663369</v>
      </c>
      <c r="S256" s="25">
        <f t="shared" ca="1" si="7"/>
        <v>5277502.8226098185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1557812.0813693972</v>
      </c>
      <c r="R257" s="25">
        <f t="array" aca="1" ref="R257" ca="1">INDEX('Lorri 401b'!L:L,MATCH('Retirement Calculator'!A257,'Lorri 401b'!N:N,0),0)</f>
        <v>3713417.819943815</v>
      </c>
      <c r="S257" s="25">
        <f t="shared" ca="1" si="7"/>
        <v>5271229.9013132118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1556406.9832125041</v>
      </c>
      <c r="R258" s="25">
        <f t="array" aca="1" ref="R258" ca="1">INDEX('Lorri 401b'!L:L,MATCH('Retirement Calculator'!A258,'Lorri 401b'!N:N,0),0)</f>
        <v>3708523.8596320329</v>
      </c>
      <c r="S258" s="25">
        <f t="shared" ca="1" si="7"/>
        <v>5264930.8428445365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1554996.0304799573</v>
      </c>
      <c r="R259" s="25">
        <f t="array" aca="1" ref="R259" ca="1">INDEX('Lorri 401b'!L:L,MATCH('Retirement Calculator'!A259,'Lorri 401b'!N:N,0),0)</f>
        <v>3703609.5078189517</v>
      </c>
      <c r="S259" s="25">
        <f t="shared" ca="1" si="7"/>
        <v>5258605.5382989086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1553579.1987776917</v>
      </c>
      <c r="R260" s="25">
        <f t="array" aca="1" ref="R260" ca="1">INDEX('Lorri 401b'!L:L,MATCH('Retirement Calculator'!A260,'Lorri 401b'!N:N,0),0)</f>
        <v>3698674.6795399827</v>
      </c>
      <c r="S260" s="25">
        <f t="shared" ca="1" si="7"/>
        <v>5252253.8783176746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1552156.46361</v>
      </c>
      <c r="R261" s="25">
        <f t="array" aca="1" ref="R261" ca="1">INDEX('Lorri 401b'!L:L,MATCH('Retirement Calculator'!A261,'Lorri 401b'!N:N,0),0)</f>
        <v>3693719.2894765181</v>
      </c>
      <c r="S261" s="25">
        <f t="shared" ca="1" si="7"/>
        <v>5245875.7530865185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1550727.8003791093</v>
      </c>
      <c r="R262" s="25">
        <f t="array" aca="1" ref="R262" ca="1">INDEX('Lorri 401b'!L:L,MATCH('Retirement Calculator'!A262,'Lorri 401b'!N:N,0),0)</f>
        <v>3688743.2519544554</v>
      </c>
      <c r="S262" s="25">
        <f t="shared" ca="1" si="7"/>
        <v>5239471.0523335645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1549293.1843847567</v>
      </c>
      <c r="R263" s="25">
        <f t="array" aca="1" ref="R263" ca="1">INDEX('Lorri 401b'!L:L,MATCH('Retirement Calculator'!A263,'Lorri 401b'!N:N,0),0)</f>
        <v>3683746.4809427178</v>
      </c>
      <c r="S263" s="25">
        <f t="shared" ca="1" si="7"/>
        <v>5233039.6653274745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1547852.590823761</v>
      </c>
      <c r="R264" s="25">
        <f t="array" aca="1" ref="R264" ca="1">INDEX('Lorri 401b'!L:L,MATCH('Retirement Calculator'!A264,'Lorri 401b'!N:N,0),0)</f>
        <v>3678728.8900517644</v>
      </c>
      <c r="S264" s="25">
        <f t="shared" ca="1" si="7"/>
        <v>5226581.4808755256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1546405.9947895943</v>
      </c>
      <c r="R265" s="25">
        <f t="array" aca="1" ref="R265" ca="1">INDEX('Lorri 401b'!L:L,MATCH('Retirement Calculator'!A265,'Lorri 401b'!N:N,0),0)</f>
        <v>3673690.3925320986</v>
      </c>
      <c r="S265" s="25">
        <f t="shared" ca="1" si="7"/>
        <v>5220096.3873216929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1544953.3712719521</v>
      </c>
      <c r="R266" s="25">
        <f t="array" aca="1" ref="R266" ca="1">INDEX('Lorri 401b'!L:L,MATCH('Retirement Calculator'!A266,'Lorri 401b'!N:N,0),0)</f>
        <v>3668630.9012727677</v>
      </c>
      <c r="S266" s="25">
        <f t="shared" ref="S266:S520" ca="1" si="267">SUM(Q266:R266)</f>
        <v>5213584.2725447193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1543494.6951563195</v>
      </c>
      <c r="R267" s="25">
        <f t="array" aca="1" ref="R267" ca="1">INDEX('Lorri 401b'!L:L,MATCH('Retirement Calculator'!A267,'Lorri 401b'!N:N,0),0)</f>
        <v>3663550.3287998564</v>
      </c>
      <c r="S267" s="25">
        <f t="shared" ca="1" si="267"/>
        <v>5207045.0239561759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1542029.9412235387</v>
      </c>
      <c r="R268" s="25">
        <f t="array" aca="1" ref="R268" ca="1">INDEX('Lorri 401b'!L:L,MATCH('Retirement Calculator'!A268,'Lorri 401b'!N:N,0),0)</f>
        <v>3658448.5872749742</v>
      </c>
      <c r="S268" s="25">
        <f t="shared" ca="1" si="267"/>
        <v>5200478.5284985127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1540559.0841493711</v>
      </c>
      <c r="R269" s="25">
        <f t="array" aca="1" ref="R269" ca="1">INDEX('Lorri 401b'!L:L,MATCH('Retirement Calculator'!A269,'Lorri 401b'!N:N,0),0)</f>
        <v>3653325.5884937383</v>
      </c>
      <c r="S269" s="25">
        <f t="shared" ca="1" si="267"/>
        <v>5193884.6726431092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1539082.0985040613</v>
      </c>
      <c r="R270" s="25">
        <f t="array" aca="1" ref="R270" ca="1">INDEX('Lorri 401b'!L:L,MATCH('Retirement Calculator'!A270,'Lorri 401b'!N:N,0),0)</f>
        <v>3648181.2438842473</v>
      </c>
      <c r="S270" s="25">
        <f t="shared" ca="1" si="267"/>
        <v>5187263.3423883086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1537598.9587518962</v>
      </c>
      <c r="R271" s="25">
        <f t="array" aca="1" ref="R271" ca="1">INDEX('Lorri 401b'!L:L,MATCH('Retirement Calculator'!A271,'Lorri 401b'!N:N,0),0)</f>
        <v>3643015.46450555</v>
      </c>
      <c r="S271" s="25">
        <f t="shared" ca="1" si="267"/>
        <v>5180614.4232574459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1536109.6392507635</v>
      </c>
      <c r="R272" s="25">
        <f t="array" aca="1" ref="R272" ca="1">INDEX('Lorri 401b'!L:L,MATCH('Retirement Calculator'!A272,'Lorri 401b'!N:N,0),0)</f>
        <v>3637828.1610461082</v>
      </c>
      <c r="S272" s="25">
        <f t="shared" ca="1" si="267"/>
        <v>5173937.8002968719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1534614.1142517095</v>
      </c>
      <c r="R273" s="25">
        <f t="array" aca="1" ref="R273" ca="1">INDEX('Lorri 401b'!L:L,MATCH('Retirement Calculator'!A273,'Lorri 401b'!N:N,0),0)</f>
        <v>3632619.2438222524</v>
      </c>
      <c r="S273" s="25">
        <f t="shared" ca="1" si="267"/>
        <v>5167233.3580739619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1533112.3578984928</v>
      </c>
      <c r="R274" s="25">
        <f t="array" aca="1" ref="R274" ca="1">INDEX('Lorri 401b'!L:L,MATCH('Retirement Calculator'!A274,'Lorri 401b'!N:N,0),0)</f>
        <v>3627388.6227766303</v>
      </c>
      <c r="S274" s="25">
        <f t="shared" ca="1" si="267"/>
        <v>5160500.9806751236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1531604.3442271377</v>
      </c>
      <c r="R275" s="25">
        <f t="array" aca="1" ref="R275" ca="1">INDEX('Lorri 401b'!L:L,MATCH('Retirement Calculator'!A275,'Lorri 401b'!N:N,0),0)</f>
        <v>3622136.2074766518</v>
      </c>
      <c r="S275" s="25">
        <f t="shared" ca="1" si="267"/>
        <v>5153740.5517037893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1530090.0471654853</v>
      </c>
      <c r="R276" s="25">
        <f t="array" aca="1" ref="R276" ca="1">INDEX('Lorri 401b'!L:L,MATCH('Retirement Calculator'!A276,'Lorri 401b'!N:N,0),0)</f>
        <v>3616861.907112923</v>
      </c>
      <c r="S276" s="25">
        <f t="shared" ca="1" si="267"/>
        <v>5146951.9542784085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1528569.4405327425</v>
      </c>
      <c r="R277" s="25">
        <f t="array" aca="1" ref="R277" ca="1">INDEX('Lorri 401b'!L:L,MATCH('Retirement Calculator'!A277,'Lorri 401b'!N:N,0),0)</f>
        <v>3611565.6304976786</v>
      </c>
      <c r="S277" s="25">
        <f t="shared" ca="1" si="267"/>
        <v>5140135.0710304212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1527042.49803903</v>
      </c>
      <c r="R278" s="25">
        <f t="array" aca="1" ref="R278" ca="1">INDEX('Lorri 401b'!L:L,MATCH('Retirement Calculator'!A278,'Lorri 401b'!N:N,0),0)</f>
        <v>3606247.2860632041</v>
      </c>
      <c r="S278" s="25">
        <f t="shared" ca="1" si="267"/>
        <v>5133289.7841022341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1525509.1932849272</v>
      </c>
      <c r="R279" s="25">
        <f t="array" aca="1" ref="R279" ca="1">INDEX('Lorri 401b'!L:L,MATCH('Retirement Calculator'!A279,'Lorri 401b'!N:N,0),0)</f>
        <v>3600906.7818602528</v>
      </c>
      <c r="S279" s="25">
        <f t="shared" ca="1" si="267"/>
        <v>5126415.9751451798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1523969.4997610154</v>
      </c>
      <c r="R280" s="25">
        <f t="array" aca="1" ref="R280" ca="1">INDEX('Lorri 401b'!L:L,MATCH('Retirement Calculator'!A280,'Lorri 401b'!N:N,0),0)</f>
        <v>3595544.0255564558</v>
      </c>
      <c r="S280" s="25">
        <f t="shared" ca="1" si="267"/>
        <v>5119513.5253174715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1522423.3908474208</v>
      </c>
      <c r="R281" s="25">
        <f t="array" aca="1" ref="R281" ca="1">INDEX('Lorri 401b'!L:L,MATCH('Retirement Calculator'!A281,'Lorri 401b'!N:N,0),0)</f>
        <v>3590158.9244347261</v>
      </c>
      <c r="S281" s="25">
        <f t="shared" ca="1" si="267"/>
        <v>5112582.3152821474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1520870.8398133528</v>
      </c>
      <c r="R282" s="25">
        <f t="array" aca="1" ref="R282" ca="1">INDEX('Lorri 401b'!L:L,MATCH('Retirement Calculator'!A282,'Lorri 401b'!N:N,0),0)</f>
        <v>3584751.3853916558</v>
      </c>
      <c r="S282" s="25">
        <f t="shared" ca="1" si="267"/>
        <v>5105622.2252050089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1519311.8198166429</v>
      </c>
      <c r="R283" s="25">
        <f t="array" aca="1" ref="R283" ca="1">INDEX('Lorri 401b'!L:L,MATCH('Retirement Calculator'!A283,'Lorri 401b'!N:N,0),0)</f>
        <v>3579321.3149359063</v>
      </c>
      <c r="S283" s="25">
        <f t="shared" ca="1" si="267"/>
        <v>5098633.1347525492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1517746.3039032801</v>
      </c>
      <c r="R284" s="25">
        <f t="array" aca="1" ref="R284" ca="1">INDEX('Lorri 401b'!L:L,MATCH('Retirement Calculator'!A284,'Lorri 401b'!N:N,0),0)</f>
        <v>3573868.6191865914</v>
      </c>
      <c r="S284" s="25">
        <f t="shared" ca="1" si="267"/>
        <v>5091614.9230898712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1516174.2650069448</v>
      </c>
      <c r="R285" s="25">
        <f t="array" aca="1" ref="R285" ca="1">INDEX('Lorri 401b'!L:L,MATCH('Retirement Calculator'!A285,'Lorri 401b'!N:N,0),0)</f>
        <v>3568393.2038716539</v>
      </c>
      <c r="S285" s="25">
        <f t="shared" ca="1" si="267"/>
        <v>5084567.4688785989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1514595.6759485414</v>
      </c>
      <c r="R286" s="25">
        <f t="array" aca="1" ref="R286" ca="1">INDEX('Lorri 401b'!L:L,MATCH('Retirement Calculator'!A286,'Lorri 401b'!N:N,0),0)</f>
        <v>3562894.9743262376</v>
      </c>
      <c r="S286" s="25">
        <f t="shared" ca="1" si="267"/>
        <v>5077490.6502747787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1513010.5094357282</v>
      </c>
      <c r="R287" s="25">
        <f t="array" aca="1" ref="R287" ca="1">INDEX('Lorri 401b'!L:L,MATCH('Retirement Calculator'!A287,'Lorri 401b'!N:N,0),0)</f>
        <v>3557373.8354910486</v>
      </c>
      <c r="S287" s="25">
        <f t="shared" ca="1" si="267"/>
        <v>5070384.3449267764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1511418.7380624448</v>
      </c>
      <c r="R288" s="25">
        <f t="array" aca="1" ref="R288" ca="1">INDEX('Lorri 401b'!L:L,MATCH('Retirement Calculator'!A288,'Lorri 401b'!N:N,0),0)</f>
        <v>3551829.6919107134</v>
      </c>
      <c r="S288" s="25">
        <f t="shared" ca="1" si="267"/>
        <v>5063248.4299731581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1509820.3343084394</v>
      </c>
      <c r="R289" s="25">
        <f t="array" aca="1" ref="R289" ca="1">INDEX('Lorri 401b'!L:L,MATCH('Retirement Calculator'!A289,'Lorri 401b'!N:N,0),0)</f>
        <v>3546262.4477321268</v>
      </c>
      <c r="S289" s="25">
        <f t="shared" ca="1" si="267"/>
        <v>5056082.7820405662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1508215.2705387922</v>
      </c>
      <c r="R290" s="25">
        <f t="array" aca="1" ref="R290" ca="1">INDEX('Lorri 401b'!L:L,MATCH('Retirement Calculator'!A290,'Lorri 401b'!N:N,0),0)</f>
        <v>3540672.0067027961</v>
      </c>
      <c r="S290" s="25">
        <f t="shared" ca="1" si="267"/>
        <v>5048887.2772415886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1506603.5190034383</v>
      </c>
      <c r="R291" s="25">
        <f t="array" aca="1" ref="R291" ca="1">INDEX('Lorri 401b'!L:L,MATCH('Retirement Calculator'!A291,'Lorri 401b'!N:N,0),0)</f>
        <v>3535058.2721691765</v>
      </c>
      <c r="S291" s="25">
        <f t="shared" ca="1" si="267"/>
        <v>5041661.7911726143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1504985.0518366871</v>
      </c>
      <c r="R292" s="25">
        <f t="array" aca="1" ref="R292" ca="1">INDEX('Lorri 401b'!L:L,MATCH('Retirement Calculator'!A292,'Lorri 401b'!N:N,0),0)</f>
        <v>3529421.1470749998</v>
      </c>
      <c r="S292" s="25">
        <f t="shared" ca="1" si="267"/>
        <v>5034406.1989116874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1503359.8410567411</v>
      </c>
      <c r="R293" s="25">
        <f t="array" aca="1" ref="R293" ca="1">INDEX('Lorri 401b'!L:L,MATCH('Retirement Calculator'!A293,'Lorri 401b'!N:N,0),0)</f>
        <v>3523760.5339595973</v>
      </c>
      <c r="S293" s="25">
        <f t="shared" ca="1" si="267"/>
        <v>5027120.3750163382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1501727.858565212</v>
      </c>
      <c r="R294" s="25">
        <f t="array" aca="1" ref="R294" ca="1">INDEX('Lorri 401b'!L:L,MATCH('Retirement Calculator'!A294,'Lorri 401b'!N:N,0),0)</f>
        <v>3518076.3349562143</v>
      </c>
      <c r="S294" s="25">
        <f t="shared" ca="1" si="267"/>
        <v>5019804.1935214261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1500089.0761466348</v>
      </c>
      <c r="R295" s="25">
        <f t="array" aca="1" ref="R295" ca="1">INDEX('Lorri 401b'!L:L,MATCH('Retirement Calculator'!A295,'Lorri 401b'!N:N,0),0)</f>
        <v>3512368.451790317</v>
      </c>
      <c r="S295" s="25">
        <f t="shared" ca="1" si="267"/>
        <v>5012457.5279369522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1498443.4654679801</v>
      </c>
      <c r="R296" s="25">
        <f t="array" aca="1" ref="R296" ca="1">INDEX('Lorri 401b'!L:L,MATCH('Retirement Calculator'!A296,'Lorri 401b'!N:N,0),0)</f>
        <v>3506636.7857778952</v>
      </c>
      <c r="S296" s="25">
        <f t="shared" ca="1" si="267"/>
        <v>5005080.2512458749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1496790.9980781644</v>
      </c>
      <c r="R297" s="25">
        <f t="array" aca="1" ref="R297" ca="1">INDEX('Lorri 401b'!L:L,MATCH('Retirement Calculator'!A297,'Lorri 401b'!N:N,0),0)</f>
        <v>3500881.237823755</v>
      </c>
      <c r="S297" s="25">
        <f t="shared" ca="1" si="267"/>
        <v>4997672.2359019192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1495131.645407558</v>
      </c>
      <c r="R298" s="25">
        <f t="array" aca="1" ref="R298" ca="1">INDEX('Lorri 401b'!L:L,MATCH('Retirement Calculator'!A298,'Lorri 401b'!N:N,0),0)</f>
        <v>3495101.7084198059</v>
      </c>
      <c r="S298" s="25">
        <f t="shared" ca="1" si="267"/>
        <v>4990233.3538273638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1493465.3787674906</v>
      </c>
      <c r="R299" s="25">
        <f t="array" aca="1" ref="R299" ca="1">INDEX('Lorri 401b'!L:L,MATCH('Retirement Calculator'!A299,'Lorri 401b'!N:N,0),0)</f>
        <v>3489298.0976433405</v>
      </c>
      <c r="S299" s="25">
        <f t="shared" ca="1" si="267"/>
        <v>4982763.4764108313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1491792.1693497563</v>
      </c>
      <c r="R300" s="25">
        <f t="array" aca="1" ref="R300" ca="1">INDEX('Lorri 401b'!L:L,MATCH('Retirement Calculator'!A300,'Lorri 401b'!N:N,0),0)</f>
        <v>3483470.3051553061</v>
      </c>
      <c r="S300" s="25">
        <f t="shared" ca="1" si="267"/>
        <v>4975262.4745050622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1490111.9882261148</v>
      </c>
      <c r="R301" s="25">
        <f t="array" aca="1" ref="R301" ca="1">INDEX('Lorri 401b'!L:L,MATCH('Retirement Calculator'!A301,'Lorri 401b'!N:N,0),0)</f>
        <v>3477618.2301985719</v>
      </c>
      <c r="S301" s="25">
        <f t="shared" ca="1" si="267"/>
        <v>4967730.2184246872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1488424.8063477913</v>
      </c>
      <c r="R302" s="25">
        <f t="array" aca="1" ref="R302" ca="1">INDEX('Lorri 401b'!L:L,MATCH('Retirement Calculator'!A302,'Lorri 401b'!N:N,0),0)</f>
        <v>3471741.7715961845</v>
      </c>
      <c r="S302" s="25">
        <f t="shared" ca="1" si="267"/>
        <v>4960166.577943976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1486730.5945449749</v>
      </c>
      <c r="R303" s="25">
        <f t="array" aca="1" ref="R303" ca="1">INDEX('Lorri 401b'!L:L,MATCH('Retirement Calculator'!A303,'Lorri 401b'!N:N,0),0)</f>
        <v>3465840.8277496207</v>
      </c>
      <c r="S303" s="25">
        <f t="shared" ca="1" si="267"/>
        <v>4952571.4222945953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1485029.3235263133</v>
      </c>
      <c r="R304" s="25">
        <f t="array" aca="1" ref="R304" ca="1">INDEX('Lorri 401b'!L:L,MATCH('Retirement Calculator'!A304,'Lorri 401b'!N:N,0),0)</f>
        <v>3459915.2966370294</v>
      </c>
      <c r="S304" s="25">
        <f t="shared" ca="1" si="267"/>
        <v>4944944.6201633429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1483320.9638784074</v>
      </c>
      <c r="R305" s="25">
        <f t="array" aca="1" ref="R305" ca="1">INDEX('Lorri 401b'!L:L,MATCH('Retirement Calculator'!A305,'Lorri 401b'!N:N,0),0)</f>
        <v>3453965.075811469</v>
      </c>
      <c r="S305" s="25">
        <f t="shared" ca="1" si="267"/>
        <v>4937286.0396898761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1481605.4860653018</v>
      </c>
      <c r="R306" s="25">
        <f t="array" aca="1" ref="R306" ca="1">INDEX('Lorri 401b'!L:L,MATCH('Retirement Calculator'!A306,'Lorri 401b'!N:N,0),0)</f>
        <v>3447990.0623991354</v>
      </c>
      <c r="S306" s="25">
        <f t="shared" ca="1" si="267"/>
        <v>4929595.548464437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1479882.860427975</v>
      </c>
      <c r="R307" s="25">
        <f t="array" aca="1" ref="R307" ca="1">INDEX('Lorri 401b'!L:L,MATCH('Retirement Calculator'!A307,'Lorri 401b'!N:N,0),0)</f>
        <v>3441990.1530975839</v>
      </c>
      <c r="S307" s="25">
        <f t="shared" ca="1" si="267"/>
        <v>4921873.0135255586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1478153.0571838259</v>
      </c>
      <c r="R308" s="25">
        <f t="array" aca="1" ref="R308" ca="1">INDEX('Lorri 401b'!L:L,MATCH('Retirement Calculator'!A308,'Lorri 401b'!N:N,0),0)</f>
        <v>3435965.2441739426</v>
      </c>
      <c r="S308" s="25">
        <f t="shared" ca="1" si="267"/>
        <v>4914118.3013577685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1476416.0464261596</v>
      </c>
      <c r="R309" s="25">
        <f t="array" aca="1" ref="R309" ca="1">INDEX('Lorri 401b'!L:L,MATCH('Retirement Calculator'!A309,'Lorri 401b'!N:N,0),0)</f>
        <v>3429915.2314631194</v>
      </c>
      <c r="S309" s="25">
        <f t="shared" ca="1" si="267"/>
        <v>4906331.2778892787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1474671.7981236696</v>
      </c>
      <c r="R310" s="25">
        <f t="array" aca="1" ref="R310" ca="1">INDEX('Lorri 401b'!L:L,MATCH('Retirement Calculator'!A310,'Lorri 401b'!N:N,0),0)</f>
        <v>3423840.0103660012</v>
      </c>
      <c r="S310" s="25">
        <f t="shared" ca="1" si="267"/>
        <v>4898511.808489671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1472920.2821199193</v>
      </c>
      <c r="R311" s="25">
        <f t="array" aca="1" ref="R311" ca="1">INDEX('Lorri 401b'!L:L,MATCH('Retirement Calculator'!A311,'Lorri 401b'!N:N,0),0)</f>
        <v>3417739.4758476447</v>
      </c>
      <c r="S311" s="25">
        <f t="shared" ca="1" si="267"/>
        <v>4890659.7579675643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1471161.46813282</v>
      </c>
      <c r="R312" s="25">
        <f t="array" aca="1" ref="R312" ca="1">INDEX('Lorri 401b'!L:L,MATCH('Retirement Calculator'!A312,'Lorri 401b'!N:N,0),0)</f>
        <v>3411613.5224354616</v>
      </c>
      <c r="S312" s="25">
        <f t="shared" ca="1" si="267"/>
        <v>4882774.9905682821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1469395.3257541079</v>
      </c>
      <c r="R313" s="25">
        <f t="array" aca="1" ref="R313" ca="1">INDEX('Lorri 401b'!L:L,MATCH('Retirement Calculator'!A313,'Lorri 401b'!N:N,0),0)</f>
        <v>3405462.0442173947</v>
      </c>
      <c r="S313" s="25">
        <f t="shared" ca="1" si="267"/>
        <v>4874857.3699715026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1467621.8244488179</v>
      </c>
      <c r="R314" s="25">
        <f t="array" aca="1" ref="R314" ca="1">INDEX('Lorri 401b'!L:L,MATCH('Retirement Calculator'!A314,'Lorri 401b'!N:N,0),0)</f>
        <v>3399284.9348400859</v>
      </c>
      <c r="S314" s="25">
        <f t="shared" ca="1" si="267"/>
        <v>4866906.7592889033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1465840.9335547558</v>
      </c>
      <c r="R315" s="25">
        <f t="array" aca="1" ref="R315" ca="1">INDEX('Lorri 401b'!L:L,MATCH('Retirement Calculator'!A315,'Lorri 401b'!N:N,0),0)</f>
        <v>3393082.0875070384</v>
      </c>
      <c r="S315" s="25">
        <f t="shared" ca="1" si="267"/>
        <v>4858923.0210617939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1464052.6222819684</v>
      </c>
      <c r="R316" s="25">
        <f t="array" aca="1" ref="R316" ca="1">INDEX('Lorri 401b'!L:L,MATCH('Retirement Calculator'!A316,'Lorri 401b'!N:N,0),0)</f>
        <v>3386853.3949767696</v>
      </c>
      <c r="S316" s="25">
        <f t="shared" ca="1" si="267"/>
        <v>4850906.0172587382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1462256.8597122109</v>
      </c>
      <c r="R317" s="25">
        <f t="array" aca="1" ref="R317" ca="1">INDEX('Lorri 401b'!L:L,MATCH('Retirement Calculator'!A317,'Lorri 401b'!N:N,0),0)</f>
        <v>3380598.7495609582</v>
      </c>
      <c r="S317" s="25">
        <f t="shared" ca="1" si="267"/>
        <v>4842855.6092731692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1460453.6147984129</v>
      </c>
      <c r="R318" s="25">
        <f t="array" aca="1" ref="R318" ca="1">INDEX('Lorri 401b'!L:L,MATCH('Retirement Calculator'!A318,'Lorri 401b'!N:N,0),0)</f>
        <v>3374318.0431225807</v>
      </c>
      <c r="S318" s="25">
        <f t="shared" ca="1" si="267"/>
        <v>4834771.6579209939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1458642.8563641408</v>
      </c>
      <c r="R319" s="25">
        <f t="array" aca="1" ref="R319" ca="1">INDEX('Lorri 401b'!L:L,MATCH('Retirement Calculator'!A319,'Lorri 401b'!N:N,0),0)</f>
        <v>3368011.1670740433</v>
      </c>
      <c r="S319" s="25">
        <f t="shared" ca="1" si="267"/>
        <v>4826654.0234381836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1456824.5531030591</v>
      </c>
      <c r="R320" s="25">
        <f t="array" aca="1" ref="R320" ca="1">INDEX('Lorri 401b'!L:L,MATCH('Retirement Calculator'!A320,'Lorri 401b'!N:N,0),0)</f>
        <v>3361678.0123753035</v>
      </c>
      <c r="S320" s="25">
        <f t="shared" ca="1" si="267"/>
        <v>4818502.5654783621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1454998.6735783897</v>
      </c>
      <c r="R321" s="25">
        <f t="array" aca="1" ref="R321" ca="1">INDEX('Lorri 401b'!L:L,MATCH('Retirement Calculator'!A321,'Lorri 401b'!N:N,0),0)</f>
        <v>3355318.4695319859</v>
      </c>
      <c r="S321" s="25">
        <f t="shared" ca="1" si="267"/>
        <v>4810317.1431103759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1453165.1862223675</v>
      </c>
      <c r="R322" s="25">
        <f t="array" aca="1" ref="R322" ca="1">INDEX('Lorri 401b'!L:L,MATCH('Retirement Calculator'!A322,'Lorri 401b'!N:N,0),0)</f>
        <v>3348932.4285934879</v>
      </c>
      <c r="S322" s="25">
        <f t="shared" ca="1" si="267"/>
        <v>4802097.6148158554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1451324.0593356951</v>
      </c>
      <c r="R323" s="25">
        <f t="array" aca="1" ref="R323" ca="1">INDEX('Lorri 401b'!L:L,MATCH('Retirement Calculator'!A323,'Lorri 401b'!N:N,0),0)</f>
        <v>3342519.7791510792</v>
      </c>
      <c r="S323" s="25">
        <f t="shared" ca="1" si="267"/>
        <v>4793843.8384867739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1449475.261086995</v>
      </c>
      <c r="R324" s="25">
        <f t="array" aca="1" ref="R324" ca="1">INDEX('Lorri 401b'!L:L,MATCH('Retirement Calculator'!A324,'Lorri 401b'!N:N,0),0)</f>
        <v>3336080.4103359939</v>
      </c>
      <c r="S324" s="25">
        <f t="shared" ca="1" si="267"/>
        <v>4785555.6714229891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1447618.7595122587</v>
      </c>
      <c r="R325" s="25">
        <f t="array" aca="1" ref="R325" ca="1">INDEX('Lorri 401b'!L:L,MATCH('Retirement Calculator'!A325,'Lorri 401b'!N:N,0),0)</f>
        <v>3329614.2108175126</v>
      </c>
      <c r="S325" s="25">
        <f t="shared" ca="1" si="267"/>
        <v>4777232.9703297708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1445754.5225142941</v>
      </c>
      <c r="R326" s="25">
        <f t="array" aca="1" ref="R326" ca="1">INDEX('Lorri 401b'!L:L,MATCH('Retirement Calculator'!A326,'Lorri 401b'!N:N,0),0)</f>
        <v>3323121.0688010375</v>
      </c>
      <c r="S326" s="25">
        <f t="shared" ca="1" si="267"/>
        <v>4768875.5913153319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1443882.5178621714</v>
      </c>
      <c r="R327" s="25">
        <f t="array" aca="1" ref="R327" ca="1">INDEX('Lorri 401b'!L:L,MATCH('Retirement Calculator'!A327,'Lorri 401b'!N:N,0),0)</f>
        <v>3316600.8720261604</v>
      </c>
      <c r="S327" s="25">
        <f t="shared" ca="1" si="267"/>
        <v>4760483.3898883313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1442002.713190665</v>
      </c>
      <c r="R328" s="25">
        <f t="array" aca="1" ref="R328" ca="1">INDEX('Lorri 401b'!L:L,MATCH('Retirement Calculator'!A328,'Lorri 401b'!N:N,0),0)</f>
        <v>3310053.5077647213</v>
      </c>
      <c r="S328" s="25">
        <f t="shared" ca="1" si="267"/>
        <v>4752056.2209553868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1440115.0759996939</v>
      </c>
      <c r="R329" s="25">
        <f t="array" aca="1" ref="R329" ca="1">INDEX('Lorri 401b'!L:L,MATCH('Retirement Calculator'!A329,'Lorri 401b'!N:N,0),0)</f>
        <v>3303478.8628188595</v>
      </c>
      <c r="S329" s="25">
        <f t="shared" ca="1" si="267"/>
        <v>4743593.9388185535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1438219.5736537604</v>
      </c>
      <c r="R330" s="25">
        <f t="array" aca="1" ref="R330" ca="1">INDEX('Lorri 401b'!L:L,MATCH('Retirement Calculator'!A330,'Lorri 401b'!N:N,0),0)</f>
        <v>3296876.8235190567</v>
      </c>
      <c r="S330" s="25">
        <f t="shared" ca="1" si="267"/>
        <v>4735096.397172817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1436316.1733813854</v>
      </c>
      <c r="R331" s="25">
        <f t="array" aca="1" ref="R331" ca="1">INDEX('Lorri 401b'!L:L,MATCH('Retirement Calculator'!A331,'Lorri 401b'!N:N,0),0)</f>
        <v>3290247.2757221712</v>
      </c>
      <c r="S331" s="25">
        <f t="shared" ca="1" si="267"/>
        <v>4726563.4491035566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1434404.8422745422</v>
      </c>
      <c r="R332" s="25">
        <f t="array" aca="1" ref="R332" ca="1">INDEX('Lorri 401b'!L:L,MATCH('Retirement Calculator'!A332,'Lorri 401b'!N:N,0),0)</f>
        <v>3283590.1048094654</v>
      </c>
      <c r="S332" s="25">
        <f t="shared" ca="1" si="267"/>
        <v>4717994.9470840078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1432485.5472880872</v>
      </c>
      <c r="R333" s="25">
        <f t="array" aca="1" ref="R333" ca="1">INDEX('Lorri 401b'!L:L,MATCH('Retirement Calculator'!A333,'Lorri 401b'!N:N,0),0)</f>
        <v>3276905.1956846234</v>
      </c>
      <c r="S333" s="25">
        <f t="shared" ca="1" si="267"/>
        <v>4709390.7429727111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1430558.2552391887</v>
      </c>
      <c r="R334" s="25">
        <f t="array" aca="1" ref="R334" ca="1">INDEX('Lorri 401b'!L:L,MATCH('Retirement Calculator'!A334,'Lorri 401b'!N:N,0),0)</f>
        <v>3270192.4327717614</v>
      </c>
      <c r="S334" s="25">
        <f t="shared" ca="1" si="267"/>
        <v>4700750.6880109496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1428622.9328067531</v>
      </c>
      <c r="R335" s="25">
        <f t="array" aca="1" ref="R335" ca="1">INDEX('Lorri 401b'!L:L,MATCH('Retirement Calculator'!A335,'Lorri 401b'!N:N,0),0)</f>
        <v>3263451.7000134289</v>
      </c>
      <c r="S335" s="25">
        <f t="shared" ca="1" si="267"/>
        <v>4692074.6328201815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1426679.5465308491</v>
      </c>
      <c r="R336" s="25">
        <f t="array" aca="1" ref="R336" ca="1">INDEX('Lorri 401b'!L:L,MATCH('Retirement Calculator'!A336,'Lorri 401b'!N:N,0),0)</f>
        <v>3256682.8808686035</v>
      </c>
      <c r="S336" s="25">
        <f t="shared" ca="1" si="267"/>
        <v>4683362.4273994528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1424728.0628121288</v>
      </c>
      <c r="R337" s="25">
        <f t="array" aca="1" ref="R337" ca="1">INDEX('Lorri 401b'!L:L,MATCH('Retirement Calculator'!A337,'Lorri 401b'!N:N,0),0)</f>
        <v>3249885.8583106748</v>
      </c>
      <c r="S337" s="25">
        <f t="shared" ca="1" si="267"/>
        <v>4674613.9211228034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1422768.4479112471</v>
      </c>
      <c r="R338" s="25">
        <f t="array" aca="1" ref="R338" ca="1">INDEX('Lorri 401b'!L:L,MATCH('Retirement Calculator'!A338,'Lorri 401b'!N:N,0),0)</f>
        <v>3243060.5148254214</v>
      </c>
      <c r="S338" s="25">
        <f t="shared" ca="1" si="267"/>
        <v>4665828.9627366681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1420800.6679482784</v>
      </c>
      <c r="R339" s="25">
        <f t="array" aca="1" ref="R339" ca="1">INDEX('Lorri 401b'!L:L,MATCH('Retirement Calculator'!A339,'Lorri 401b'!N:N,0),0)</f>
        <v>3236206.7324089794</v>
      </c>
      <c r="S339" s="25">
        <f t="shared" ca="1" si="267"/>
        <v>4657007.4003572576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1418824.6889021306</v>
      </c>
      <c r="R340" s="25">
        <f t="array" aca="1" ref="R340" ca="1">INDEX('Lorri 401b'!L:L,MATCH('Retirement Calculator'!A340,'Lorri 401b'!N:N,0),0)</f>
        <v>3229324.3925658022</v>
      </c>
      <c r="S340" s="25">
        <f t="shared" ca="1" si="267"/>
        <v>4648149.081467933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1416840.4766099572</v>
      </c>
      <c r="R341" s="25">
        <f t="array" aca="1" ref="R341" ca="1">INDEX('Lorri 401b'!L:L,MATCH('Retirement Calculator'!A341,'Lorri 401b'!N:N,0),0)</f>
        <v>3222413.3763066116</v>
      </c>
      <c r="S341" s="25">
        <f t="shared" ca="1" si="267"/>
        <v>4639253.8529165685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1414847.9967665665</v>
      </c>
      <c r="R342" s="25">
        <f t="array" aca="1" ref="R342" ca="1">INDEX('Lorri 401b'!L:L,MATCH('Retirement Calculator'!A342,'Lorri 401b'!N:N,0),0)</f>
        <v>3215473.5641463408</v>
      </c>
      <c r="S342" s="25">
        <f t="shared" ca="1" si="267"/>
        <v>4630321.5609129071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1412847.2149238284</v>
      </c>
      <c r="R343" s="25">
        <f t="array" aca="1" ref="R343" ca="1">INDEX('Lorri 401b'!L:L,MATCH('Retirement Calculator'!A343,'Lorri 401b'!N:N,0),0)</f>
        <v>3208504.8361020694</v>
      </c>
      <c r="S343" s="25">
        <f t="shared" ca="1" si="267"/>
        <v>4621352.0510258973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1410838.0964900788</v>
      </c>
      <c r="R344" s="25">
        <f t="array" aca="1" ref="R344" ca="1">INDEX('Lorri 401b'!L:L,MATCH('Retirement Calculator'!A344,'Lorri 401b'!N:N,0),0)</f>
        <v>3201507.0716909464</v>
      </c>
      <c r="S344" s="25">
        <f t="shared" ca="1" si="267"/>
        <v>4612345.1681810254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1408820.6067295219</v>
      </c>
      <c r="R345" s="25">
        <f t="array" aca="1" ref="R345" ca="1">INDEX('Lorri 401b'!L:L,MATCH('Retirement Calculator'!A345,'Lorri 401b'!N:N,0),0)</f>
        <v>3194480.1499281107</v>
      </c>
      <c r="S345" s="25">
        <f t="shared" ca="1" si="267"/>
        <v>4603300.7566576321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1406794.7107616293</v>
      </c>
      <c r="R346" s="25">
        <f t="array" aca="1" ref="R346" ca="1">INDEX('Lorri 401b'!L:L,MATCH('Retirement Calculator'!A346,'Lorri 401b'!N:N,0),0)</f>
        <v>3187423.9493245962</v>
      </c>
      <c r="S346" s="25">
        <f t="shared" ca="1" si="267"/>
        <v>4594218.6600862257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1404760.3735605371</v>
      </c>
      <c r="R347" s="25">
        <f t="array" aca="1" ref="R347" ca="1">INDEX('Lorri 401b'!L:L,MATCH('Retirement Calculator'!A347,'Lorri 401b'!N:N,0),0)</f>
        <v>3180338.3478852338</v>
      </c>
      <c r="S347" s="25">
        <f t="shared" ca="1" si="267"/>
        <v>4585098.7214457709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1402717.5599544405</v>
      </c>
      <c r="R348" s="25">
        <f t="array" aca="1" ref="R348" ca="1">INDEX('Lorri 401b'!L:L,MATCH('Retirement Calculator'!A348,'Lorri 401b'!N:N,0),0)</f>
        <v>3173223.2231065407</v>
      </c>
      <c r="S348" s="25">
        <f t="shared" ca="1" si="267"/>
        <v>4575940.783060981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1400666.2346249851</v>
      </c>
      <c r="R349" s="25">
        <f t="array" aca="1" ref="R349" ca="1">INDEX('Lorri 401b'!L:L,MATCH('Retirement Calculator'!A349,'Lorri 401b'!N:N,0),0)</f>
        <v>3166078.4519746033</v>
      </c>
      <c r="S349" s="25">
        <f t="shared" ca="1" si="267"/>
        <v>4566744.686599588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1398606.3621066571</v>
      </c>
      <c r="R350" s="25">
        <f t="array" aca="1" ref="R350" ca="1">INDEX('Lorri 401b'!L:L,MATCH('Retirement Calculator'!A350,'Lorri 401b'!N:N,0),0)</f>
        <v>3158903.9109629495</v>
      </c>
      <c r="S350" s="25">
        <f t="shared" ca="1" si="267"/>
        <v>4557510.2730696071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1396537.9067861694</v>
      </c>
      <c r="R351" s="25">
        <f t="array" aca="1" ref="R351" ca="1">INDEX('Lorri 401b'!L:L,MATCH('Retirement Calculator'!A351,'Lorri 401b'!N:N,0),0)</f>
        <v>3151699.4760304135</v>
      </c>
      <c r="S351" s="25">
        <f t="shared" ca="1" si="267"/>
        <v>4548237.3828165829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1394460.8329018462</v>
      </c>
      <c r="R352" s="25">
        <f t="array" aca="1" ref="R352" ca="1">INDEX('Lorri 401b'!L:L,MATCH('Retirement Calculator'!A352,'Lorri 401b'!N:N,0),0)</f>
        <v>3144465.0226189923</v>
      </c>
      <c r="S352" s="25">
        <f t="shared" ca="1" si="267"/>
        <v>4538925.8555208389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1392375.1045430049</v>
      </c>
      <c r="R353" s="25">
        <f t="array" aca="1" ref="R353" ca="1">INDEX('Lorri 401b'!L:L,MATCH('Retirement Calculator'!A353,'Lorri 401b'!N:N,0),0)</f>
        <v>3137200.42565169</v>
      </c>
      <c r="S353" s="25">
        <f t="shared" ca="1" si="267"/>
        <v>4529575.5301946951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1390280.6856493352</v>
      </c>
      <c r="R354" s="25">
        <f t="array" aca="1" ref="R354" ca="1">INDEX('Lorri 401b'!L:L,MATCH('Retirement Calculator'!A354,'Lorri 401b'!N:N,0),0)</f>
        <v>3129905.5595303574</v>
      </c>
      <c r="S354" s="25">
        <f t="shared" ca="1" si="267"/>
        <v>4520186.2451796923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1388177.5400102751</v>
      </c>
      <c r="R355" s="25">
        <f t="array" aca="1" ref="R355" ca="1">INDEX('Lorri 401b'!L:L,MATCH('Retirement Calculator'!A355,'Lorri 401b'!N:N,0),0)</f>
        <v>3122580.298133519</v>
      </c>
      <c r="S355" s="25">
        <f t="shared" ca="1" si="267"/>
        <v>4510757.8381437939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1386065.6312643858</v>
      </c>
      <c r="R356" s="25">
        <f t="array" aca="1" ref="R356" ca="1">INDEX('Lorri 401b'!L:L,MATCH('Retirement Calculator'!A356,'Lorri 401b'!N:N,0),0)</f>
        <v>3115224.5148141938</v>
      </c>
      <c r="S356" s="25">
        <f t="shared" ca="1" si="267"/>
        <v>4501290.1460785791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1383944.9228987219</v>
      </c>
      <c r="R357" s="25">
        <f t="array" aca="1" ref="R357" ca="1">INDEX('Lorri 401b'!L:L,MATCH('Retirement Calculator'!A357,'Lorri 401b'!N:N,0),0)</f>
        <v>3107838.0823977049</v>
      </c>
      <c r="S357" s="25">
        <f t="shared" ca="1" si="267"/>
        <v>4491783.0052964268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1381815.378248201</v>
      </c>
      <c r="R358" s="25">
        <f t="array" aca="1" ref="R358" ca="1">INDEX('Lorri 401b'!L:L,MATCH('Retirement Calculator'!A358,'Lorri 401b'!N:N,0),0)</f>
        <v>3100420.8731794804</v>
      </c>
      <c r="S358" s="25">
        <f t="shared" ca="1" si="267"/>
        <v>4482236.2514276812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1379676.9604949695</v>
      </c>
      <c r="R359" s="25">
        <f t="array" aca="1" ref="R359" ca="1">INDEX('Lorri 401b'!L:L,MATCH('Retirement Calculator'!A359,'Lorri 401b'!N:N,0),0)</f>
        <v>3092972.758922847</v>
      </c>
      <c r="S359" s="25">
        <f t="shared" ca="1" si="267"/>
        <v>4472649.719417816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1377529.6326677664</v>
      </c>
      <c r="R360" s="25">
        <f t="array" aca="1" ref="R360" ca="1">INDEX('Lorri 401b'!L:L,MATCH('Retirement Calculator'!A360,'Lorri 401b'!N:N,0),0)</f>
        <v>3085493.6108568106</v>
      </c>
      <c r="S360" s="25">
        <f t="shared" ca="1" si="267"/>
        <v>4463023.2435245775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1375373.3576412832</v>
      </c>
      <c r="R361" s="25">
        <f t="array" aca="1" ref="R361" ca="1">INDEX('Lorri 401b'!L:L,MATCH('Retirement Calculator'!A361,'Lorri 401b'!N:N,0),0)</f>
        <v>3077983.2996738325</v>
      </c>
      <c r="S361" s="25">
        <f t="shared" ca="1" si="267"/>
        <v>4453356.6573151154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1373208.098135523</v>
      </c>
      <c r="R362" s="25">
        <f t="array" aca="1" ref="R362" ca="1">INDEX('Lorri 401b'!L:L,MATCH('Retirement Calculator'!A362,'Lorri 401b'!N:N,0),0)</f>
        <v>3070441.6955275922</v>
      </c>
      <c r="S362" s="25">
        <f t="shared" ca="1" si="267"/>
        <v>4443649.7936631152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1371033.8167151555</v>
      </c>
      <c r="R363" s="25">
        <f t="array" aca="1" ref="R363" ca="1">INDEX('Lorri 401b'!L:L,MATCH('Retirement Calculator'!A363,'Lorri 401b'!N:N,0),0)</f>
        <v>3062868.6680307426</v>
      </c>
      <c r="S363" s="25">
        <f t="shared" ca="1" si="267"/>
        <v>4433902.4847458983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1368850.4757888697</v>
      </c>
      <c r="R364" s="25">
        <f t="array" aca="1" ref="R364" ca="1">INDEX('Lorri 401b'!L:L,MATCH('Retirement Calculator'!A364,'Lorri 401b'!N:N,0),0)</f>
        <v>3055264.0862526558</v>
      </c>
      <c r="S364" s="25">
        <f t="shared" ca="1" si="267"/>
        <v>4424114.5620415257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1366658.0376087243</v>
      </c>
      <c r="R365" s="25">
        <f t="array" aca="1" ref="R365" ca="1">INDEX('Lorri 401b'!L:L,MATCH('Retirement Calculator'!A365,'Lorri 401b'!N:N,0),0)</f>
        <v>3047627.8187171603</v>
      </c>
      <c r="S365" s="25">
        <f t="shared" ca="1" si="267"/>
        <v>4414285.8563258843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1364456.4642694951</v>
      </c>
      <c r="R366" s="25">
        <f t="array" aca="1" ref="R366" ca="1">INDEX('Lorri 401b'!L:L,MATCH('Retirement Calculator'!A366,'Lorri 401b'!N:N,0),0)</f>
        <v>3039959.7334002671</v>
      </c>
      <c r="S366" s="25">
        <f t="shared" ca="1" si="267"/>
        <v>4404416.1976697622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1362245.7177080191</v>
      </c>
      <c r="R367" s="25">
        <f t="array" aca="1" ref="R367" ca="1">INDEX('Lorri 401b'!L:L,MATCH('Retirement Calculator'!A367,'Lorri 401b'!N:N,0),0)</f>
        <v>3032259.697727887</v>
      </c>
      <c r="S367" s="25">
        <f t="shared" ca="1" si="267"/>
        <v>4394505.4154359065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1360025.759702537</v>
      </c>
      <c r="R368" s="25">
        <f t="array" aca="1" ref="R368" ca="1">INDEX('Lorri 401b'!L:L,MATCH('Retirement Calculator'!A368,'Lorri 401b'!N:N,0),0)</f>
        <v>3024527.5785735385</v>
      </c>
      <c r="S368" s="25">
        <f t="shared" ca="1" si="267"/>
        <v>4384553.3382760752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1357796.551872032</v>
      </c>
      <c r="R369" s="25">
        <f t="array" aca="1" ref="R369" ca="1">INDEX('Lorri 401b'!L:L,MATCH('Retirement Calculator'!A369,'Lorri 401b'!N:N,0),0)</f>
        <v>3016763.2422560467</v>
      </c>
      <c r="S369" s="25">
        <f t="shared" ca="1" si="267"/>
        <v>4374559.794128079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1355558.0556755667</v>
      </c>
      <c r="R370" s="25">
        <f t="array" aca="1" ref="R370" ca="1">INDEX('Lorri 401b'!L:L,MATCH('Retirement Calculator'!A370,'Lorri 401b'!N:N,0),0)</f>
        <v>3008966.554537232</v>
      </c>
      <c r="S370" s="25">
        <f t="shared" ca="1" si="267"/>
        <v>4364524.6102127992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1353310.232411616</v>
      </c>
      <c r="R371" s="25">
        <f t="array" aca="1" ref="R371" ca="1">INDEX('Lorri 401b'!L:L,MATCH('Retirement Calculator'!A371,'Lorri 401b'!N:N,0),0)</f>
        <v>3001137.3806195892</v>
      </c>
      <c r="S371" s="25">
        <f t="shared" ca="1" si="267"/>
        <v>4354447.6130312048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1351053.0432173989</v>
      </c>
      <c r="R372" s="25">
        <f t="array" aca="1" ref="R372" ca="1">INDEX('Lorri 401b'!L:L,MATCH('Retirement Calculator'!A372,'Lorri 401b'!N:N,0),0)</f>
        <v>2993275.5851439559</v>
      </c>
      <c r="S372" s="25">
        <f t="shared" ca="1" si="267"/>
        <v>4344328.6283613546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1348786.4490682059</v>
      </c>
      <c r="R373" s="25">
        <f t="array" aca="1" ref="R373" ca="1">INDEX('Lorri 401b'!L:L,MATCH('Retirement Calculator'!A373,'Lorri 401b'!N:N,0),0)</f>
        <v>2985381.0321871741</v>
      </c>
      <c r="S373" s="25">
        <f t="shared" ca="1" si="267"/>
        <v>4334167.4812553804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1346510.4107767246</v>
      </c>
      <c r="R374" s="25">
        <f t="array" aca="1" ref="R374" ca="1">INDEX('Lorri 401b'!L:L,MATCH('Retirement Calculator'!A374,'Lorri 401b'!N:N,0),0)</f>
        <v>2977453.5852597393</v>
      </c>
      <c r="S374" s="25">
        <f t="shared" ca="1" si="267"/>
        <v>4323963.9960364643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1344224.888992362</v>
      </c>
      <c r="R375" s="25">
        <f t="array" aca="1" ref="R375" ca="1">INDEX('Lorri 401b'!L:L,MATCH('Retirement Calculator'!A375,'Lorri 401b'!N:N,0),0)</f>
        <v>2969493.1073034401</v>
      </c>
      <c r="S375" s="25">
        <f t="shared" ca="1" si="267"/>
        <v>4313717.9962958023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1341929.8442005645</v>
      </c>
      <c r="R376" s="25">
        <f t="array" aca="1" ref="R376" ca="1">INDEX('Lorri 401b'!L:L,MATCH('Retirement Calculator'!A376,'Lorri 401b'!N:N,0),0)</f>
        <v>2961499.4606889896</v>
      </c>
      <c r="S376" s="25">
        <f t="shared" ca="1" si="267"/>
        <v>4303429.3048895542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1339625.2367221348</v>
      </c>
      <c r="R377" s="25">
        <f t="array" aca="1" ref="R377" ca="1">INDEX('Lorri 401b'!L:L,MATCH('Retirement Calculator'!A377,'Lorri 401b'!N:N,0),0)</f>
        <v>2953472.5072136456</v>
      </c>
      <c r="S377" s="25">
        <f t="shared" ca="1" si="267"/>
        <v>4293097.7439357806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1337311.0267125447</v>
      </c>
      <c r="R378" s="25">
        <f t="array" aca="1" ref="R378" ca="1">INDEX('Lorri 401b'!L:L,MATCH('Retirement Calculator'!A378,'Lorri 401b'!N:N,0),0)</f>
        <v>2945412.1080988212</v>
      </c>
      <c r="S378" s="25">
        <f t="shared" ca="1" si="267"/>
        <v>4282723.134811366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1334987.1741612481</v>
      </c>
      <c r="R379" s="25">
        <f t="array" aca="1" ref="R379" ca="1">INDEX('Lorri 401b'!L:L,MATCH('Retirement Calculator'!A379,'Lorri 401b'!N:N,0),0)</f>
        <v>2937318.123987685</v>
      </c>
      <c r="S379" s="25">
        <f t="shared" ca="1" si="267"/>
        <v>4272305.2981489329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1332653.6388909877</v>
      </c>
      <c r="R380" s="25">
        <f t="array" aca="1" ref="R380" ca="1">INDEX('Lorri 401b'!L:L,MATCH('Retirement Calculator'!A380,'Lorri 401b'!N:N,0),0)</f>
        <v>2929190.4149427521</v>
      </c>
      <c r="S380" s="25">
        <f t="shared" ca="1" si="267"/>
        <v>4261844.0538337398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1330310.3805571012</v>
      </c>
      <c r="R381" s="25">
        <f t="array" aca="1" ref="R381" ca="1">INDEX('Lorri 401b'!L:L,MATCH('Retirement Calculator'!A381,'Lorri 401b'!N:N,0),0)</f>
        <v>2921028.8404434654</v>
      </c>
      <c r="S381" s="25">
        <f t="shared" ca="1" si="267"/>
        <v>4251339.2210005671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1327957.3586468236</v>
      </c>
      <c r="R382" s="25">
        <f t="array" aca="1" ref="R382" ca="1">INDEX('Lorri 401b'!L:L,MATCH('Retirement Calculator'!A382,'Lorri 401b'!N:N,0),0)</f>
        <v>2912833.259383765</v>
      </c>
      <c r="S382" s="25">
        <f t="shared" ca="1" si="267"/>
        <v>4240790.6180305891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1325594.5324785865</v>
      </c>
      <c r="R383" s="25">
        <f t="array" aca="1" ref="R383" ca="1">INDEX('Lorri 401b'!L:L,MATCH('Retirement Calculator'!A383,'Lorri 401b'!N:N,0),0)</f>
        <v>2904603.5300696492</v>
      </c>
      <c r="S383" s="25">
        <f t="shared" ca="1" si="267"/>
        <v>4230198.062548236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1323221.8612013152</v>
      </c>
      <c r="R384" s="25">
        <f t="array" aca="1" ref="R384" ca="1">INDEX('Lorri 401b'!L:L,MATCH('Retirement Calculator'!A384,'Lorri 401b'!N:N,0),0)</f>
        <v>2896339.5102167246</v>
      </c>
      <c r="S384" s="25">
        <f t="shared" ca="1" si="267"/>
        <v>4219561.3714180402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1320839.3037937218</v>
      </c>
      <c r="R385" s="25">
        <f t="array" aca="1" ref="R385" ca="1">INDEX('Lorri 401b'!L:L,MATCH('Retirement Calculator'!A385,'Lorri 401b'!N:N,0),0)</f>
        <v>2888041.0569477463</v>
      </c>
      <c r="S385" s="25">
        <f t="shared" ca="1" si="267"/>
        <v>4208880.3607414681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1318446.8190635969</v>
      </c>
      <c r="R386" s="25">
        <f t="array" aca="1" ref="R386" ca="1">INDEX('Lorri 401b'!L:L,MATCH('Retirement Calculator'!A386,'Lorri 401b'!N:N,0),0)</f>
        <v>2879708.0267901472</v>
      </c>
      <c r="S386" s="25">
        <f t="shared" ca="1" si="267"/>
        <v>4198154.8458537441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1316044.3656470964</v>
      </c>
      <c r="R387" s="25">
        <f t="array" aca="1" ref="R387" ca="1">INDEX('Lorri 401b'!L:L,MATCH('Retirement Calculator'!A387,'Lorri 401b'!N:N,0),0)</f>
        <v>2871340.275673558</v>
      </c>
      <c r="S387" s="25">
        <f t="shared" ca="1" si="267"/>
        <v>4187384.6413206542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1313631.9020080271</v>
      </c>
      <c r="R388" s="25">
        <f t="array" aca="1" ref="R388" ca="1">INDEX('Lorri 401b'!L:L,MATCH('Retirement Calculator'!A388,'Lorri 401b'!N:N,0),0)</f>
        <v>2862937.6589273163</v>
      </c>
      <c r="S388" s="25">
        <f t="shared" ca="1" si="267"/>
        <v>4176569.5609353436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1311209.3864371283</v>
      </c>
      <c r="R389" s="25">
        <f t="array" aca="1" ref="R389" ca="1">INDEX('Lorri 401b'!L:L,MATCH('Retirement Calculator'!A389,'Lorri 401b'!N:N,0),0)</f>
        <v>2854500.0312779653</v>
      </c>
      <c r="S389" s="25">
        <f t="shared" ca="1" si="267"/>
        <v>4165709.4177150936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1308776.7770513508</v>
      </c>
      <c r="R390" s="25">
        <f t="array" aca="1" ref="R390" ca="1">INDEX('Lorri 401b'!L:L,MATCH('Retirement Calculator'!A390,'Lorri 401b'!N:N,0),0)</f>
        <v>2846027.246846742</v>
      </c>
      <c r="S390" s="25">
        <f t="shared" ca="1" si="267"/>
        <v>4154804.023898093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1306334.0317931327</v>
      </c>
      <c r="R391" s="25">
        <f t="array" aca="1" ref="R391" ca="1">INDEX('Lorri 401b'!L:L,MATCH('Retirement Calculator'!A391,'Lorri 401b'!N:N,0),0)</f>
        <v>2837519.1591470554</v>
      </c>
      <c r="S391" s="25">
        <f t="shared" ca="1" si="267"/>
        <v>4143853.1909401882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1303881.1084296717</v>
      </c>
      <c r="R392" s="25">
        <f t="array" aca="1" ref="R392" ca="1">INDEX('Lorri 401b'!L:L,MATCH('Retirement Calculator'!A392,'Lorri 401b'!N:N,0),0)</f>
        <v>2828975.6210819534</v>
      </c>
      <c r="S392" s="25">
        <f t="shared" ca="1" si="267"/>
        <v>4132856.7295116251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1301417.9645521964</v>
      </c>
      <c r="R393" s="25">
        <f t="array" aca="1" ref="R393" ca="1">INDEX('Lorri 401b'!L:L,MATCH('Retirement Calculator'!A393,'Lorri 401b'!N:N,0),0)</f>
        <v>2820396.4849415803</v>
      </c>
      <c r="S393" s="25">
        <f t="shared" ca="1" si="267"/>
        <v>4121814.449493777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1298944.5575752317</v>
      </c>
      <c r="R394" s="25">
        <f t="array" aca="1" ref="R394" ca="1">INDEX('Lorri 401b'!L:L,MATCH('Retirement Calculator'!A394,'Lorri 401b'!N:N,0),0)</f>
        <v>2811781.6024006223</v>
      </c>
      <c r="S394" s="25">
        <f t="shared" ca="1" si="267"/>
        <v>4110726.1599758537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1296460.8447358629</v>
      </c>
      <c r="R395" s="25">
        <f t="array" aca="1" ref="R395" ca="1">INDEX('Lorri 401b'!L:L,MATCH('Retirement Calculator'!A395,'Lorri 401b'!N:N,0),0)</f>
        <v>2803130.8245157436</v>
      </c>
      <c r="S395" s="25">
        <f t="shared" ca="1" si="267"/>
        <v>4099591.6692516068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1293966.7830929968</v>
      </c>
      <c r="R396" s="25">
        <f t="array" aca="1" ref="R396" ca="1">INDEX('Lorri 401b'!L:L,MATCH('Retirement Calculator'!A396,'Lorri 401b'!N:N,0),0)</f>
        <v>2794444.001723011</v>
      </c>
      <c r="S396" s="25">
        <f t="shared" ca="1" si="267"/>
        <v>4088410.7848160081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1291462.3295266188</v>
      </c>
      <c r="R397" s="25">
        <f t="array" aca="1" ref="R397" ca="1">INDEX('Lorri 401b'!L:L,MATCH('Retirement Calculator'!A397,'Lorri 401b'!N:N,0),0)</f>
        <v>2785720.9838353088</v>
      </c>
      <c r="S397" s="25">
        <f t="shared" ca="1" si="267"/>
        <v>4077183.3133619279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1288947.4407370475</v>
      </c>
      <c r="R398" s="25">
        <f t="array" aca="1" ref="R398" ca="1">INDEX('Lorri 401b'!L:L,MATCH('Retirement Calculator'!A398,'Lorri 401b'!N:N,0),0)</f>
        <v>2776961.620039741</v>
      </c>
      <c r="S398" s="25">
        <f t="shared" ca="1" si="267"/>
        <v>4065909.0607767887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1286422.0732441864</v>
      </c>
      <c r="R399" s="25">
        <f t="array" aca="1" ref="R399" ca="1">INDEX('Lorri 401b'!L:L,MATCH('Retirement Calculator'!A399,'Lorri 401b'!N:N,0),0)</f>
        <v>2768165.7588950251</v>
      </c>
      <c r="S399" s="25">
        <f t="shared" ca="1" si="267"/>
        <v>4054587.8321392117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1283886.1833867715</v>
      </c>
      <c r="R400" s="25">
        <f t="array" aca="1" ref="R400" ca="1">INDEX('Lorri 401b'!L:L,MATCH('Retirement Calculator'!A400,'Lorri 401b'!N:N,0),0)</f>
        <v>2759333.248328873</v>
      </c>
      <c r="S400" s="25">
        <f t="shared" ca="1" si="267"/>
        <v>4043219.4317156444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1281339.7273216175</v>
      </c>
      <c r="R401" s="25">
        <f t="array" aca="1" ref="R401" ca="1">INDEX('Lorri 401b'!L:L,MATCH('Retirement Calculator'!A401,'Lorri 401b'!N:N,0),0)</f>
        <v>2750463.9356353618</v>
      </c>
      <c r="S401" s="25">
        <f t="shared" ca="1" si="267"/>
        <v>4031803.6629569791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1278782.6610228587</v>
      </c>
      <c r="R402" s="25">
        <f t="array" aca="1" ref="R402" ca="1">INDEX('Lorri 401b'!L:L,MATCH('Retirement Calculator'!A402,'Lorri 401b'!N:N,0),0)</f>
        <v>2741557.6674722945</v>
      </c>
      <c r="S402" s="25">
        <f t="shared" ca="1" si="267"/>
        <v>4020340.3284951532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1276214.9402811883</v>
      </c>
      <c r="R403" s="25">
        <f t="array" aca="1" ref="R403" ca="1">INDEX('Lorri 401b'!L:L,MATCH('Retirement Calculator'!A403,'Lorri 401b'!N:N,0),0)</f>
        <v>2732614.2898585475</v>
      </c>
      <c r="S403" s="25">
        <f t="shared" ca="1" si="267"/>
        <v>4008829.2301397361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1273636.5207030943</v>
      </c>
      <c r="R404" s="25">
        <f t="array" aca="1" ref="R404" ca="1">INDEX('Lorri 401b'!L:L,MATCH('Retirement Calculator'!A404,'Lorri 401b'!N:N,0),0)</f>
        <v>2723633.64817141</v>
      </c>
      <c r="S404" s="25">
        <f t="shared" ca="1" si="267"/>
        <v>3997270.168874504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1271047.3577100916</v>
      </c>
      <c r="R405" s="25">
        <f t="array" aca="1" ref="R405" ca="1">INDEX('Lorri 401b'!L:L,MATCH('Retirement Calculator'!A405,'Lorri 401b'!N:N,0),0)</f>
        <v>2714615.5871439097</v>
      </c>
      <c r="S405" s="25">
        <f t="shared" ca="1" si="267"/>
        <v>3985662.9448540015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1268447.4065379514</v>
      </c>
      <c r="R406" s="25">
        <f t="array" aca="1" ref="R406" ca="1">INDEX('Lorri 401b'!L:L,MATCH('Retirement Calculator'!A406,'Lorri 401b'!N:N,0),0)</f>
        <v>2705559.9508621278</v>
      </c>
      <c r="S406" s="25">
        <f t="shared" ca="1" si="267"/>
        <v>3974007.3574000793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1265836.6222359273</v>
      </c>
      <c r="R407" s="25">
        <f t="array" aca="1" ref="R407" ca="1">INDEX('Lorri 401b'!L:L,MATCH('Retirement Calculator'!A407,'Lorri 401b'!N:N,0),0)</f>
        <v>2696466.5827625054</v>
      </c>
      <c r="S407" s="25">
        <f t="shared" ca="1" si="267"/>
        <v>3962303.2049984327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1263214.9596659781</v>
      </c>
      <c r="R408" s="25">
        <f t="array" aca="1" ref="R408" ca="1">INDEX('Lorri 401b'!L:L,MATCH('Retirement Calculator'!A408,'Lorri 401b'!N:N,0),0)</f>
        <v>2687335.3256291342</v>
      </c>
      <c r="S408" s="25">
        <f t="shared" ca="1" si="267"/>
        <v>3950550.2852951121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1260582.3735019874</v>
      </c>
      <c r="R409" s="25">
        <f t="array" aca="1" ref="R409" ca="1">INDEX('Lorri 401b'!L:L,MATCH('Retirement Calculator'!A409,'Lorri 401b'!N:N,0),0)</f>
        <v>2678166.0215910408</v>
      </c>
      <c r="S409" s="25">
        <f t="shared" ca="1" si="267"/>
        <v>3938748.3950930284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1257938.8182289801</v>
      </c>
      <c r="R410" s="25">
        <f t="array" aca="1" ref="R410" ca="1">INDEX('Lorri 401b'!L:L,MATCH('Retirement Calculator'!A410,'Lorri 401b'!N:N,0),0)</f>
        <v>2668958.5121194553</v>
      </c>
      <c r="S410" s="25">
        <f t="shared" ca="1" si="267"/>
        <v>3926897.3303484353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1255284.2481423353</v>
      </c>
      <c r="R411" s="25">
        <f t="array" aca="1" ref="R411" ca="1">INDEX('Lorri 401b'!L:L,MATCH('Retirement Calculator'!A411,'Lorri 401b'!N:N,0),0)</f>
        <v>2659712.6380250715</v>
      </c>
      <c r="S411" s="25">
        <f t="shared" ca="1" si="267"/>
        <v>3914996.886167407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1252618.6173469962</v>
      </c>
      <c r="R412" s="25">
        <f t="array" aca="1" ref="R412" ca="1">INDEX('Lorri 401b'!L:L,MATCH('Retirement Calculator'!A412,'Lorri 401b'!N:N,0),0)</f>
        <v>2650428.2394552943</v>
      </c>
      <c r="S412" s="25">
        <f t="shared" ca="1" si="267"/>
        <v>3903046.8568022903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1249941.8797566765</v>
      </c>
      <c r="R413" s="25">
        <f t="array" aca="1" ref="R413" ca="1">INDEX('Lorri 401b'!L:L,MATCH('Retirement Calculator'!A413,'Lorri 401b'!N:N,0),0)</f>
        <v>2641105.1558914767</v>
      </c>
      <c r="S413" s="25">
        <f t="shared" ca="1" si="267"/>
        <v>3891047.0356481532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1247253.9890930639</v>
      </c>
      <c r="R414" s="25">
        <f t="array" aca="1" ref="R414" ca="1">INDEX('Lorri 401b'!L:L,MATCH('Retirement Calculator'!A414,'Lorri 401b'!N:N,0),0)</f>
        <v>2631743.2261461429</v>
      </c>
      <c r="S414" s="25">
        <f t="shared" ca="1" si="267"/>
        <v>3878997.2152392068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1244554.8988850194</v>
      </c>
      <c r="R415" s="25">
        <f t="array" aca="1" ref="R415" ca="1">INDEX('Lorri 401b'!L:L,MATCH('Retirement Calculator'!A415,'Lorri 401b'!N:N,0),0)</f>
        <v>2622342.2883602036</v>
      </c>
      <c r="S415" s="25">
        <f t="shared" ca="1" si="267"/>
        <v>3866897.1872452227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1241844.5624677746</v>
      </c>
      <c r="R416" s="25">
        <f t="array" aca="1" ref="R416" ca="1">INDEX('Lorri 401b'!L:L,MATCH('Retirement Calculator'!A416,'Lorri 401b'!N:N,0),0)</f>
        <v>2612902.1800001562</v>
      </c>
      <c r="S416" s="25">
        <f t="shared" ca="1" si="267"/>
        <v>3854746.7424679305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1239122.9329821249</v>
      </c>
      <c r="R417" s="25">
        <f t="array" aca="1" ref="R417" ca="1">INDEX('Lorri 401b'!L:L,MATCH('Retirement Calculator'!A417,'Lorri 401b'!N:N,0),0)</f>
        <v>2603422.7378552756</v>
      </c>
      <c r="S417" s="25">
        <f t="shared" ca="1" si="267"/>
        <v>3842545.6708374005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1236389.9633736182</v>
      </c>
      <c r="R418" s="25">
        <f t="array" aca="1" ref="R418" ca="1">INDEX('Lorri 401b'!L:L,MATCH('Retirement Calculator'!A418,'Lorri 401b'!N:N,0),0)</f>
        <v>2593903.7980347914</v>
      </c>
      <c r="S418" s="25">
        <f t="shared" ca="1" si="267"/>
        <v>3830293.7614084096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1233645.6063917428</v>
      </c>
      <c r="R419" s="25">
        <f t="array" aca="1" ref="R419" ca="1">INDEX('Lorri 401b'!L:L,MATCH('Retirement Calculator'!A419,'Lorri 401b'!N:N,0),0)</f>
        <v>2584345.1959650549</v>
      </c>
      <c r="S419" s="25">
        <f t="shared" ca="1" si="267"/>
        <v>3817990.8023567977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1230889.8145891095</v>
      </c>
      <c r="R420" s="25">
        <f t="array" aca="1" ref="R420" ca="1">INDEX('Lorri 401b'!L:L,MATCH('Retirement Calculator'!A420,'Lorri 401b'!N:N,0),0)</f>
        <v>2574746.7663866947</v>
      </c>
      <c r="S420" s="25">
        <f t="shared" ca="1" si="267"/>
        <v>3805636.5809758045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1228122.5403206318</v>
      </c>
      <c r="R421" s="25">
        <f t="array" aca="1" ref="R421" ca="1">INDEX('Lorri 401b'!L:L,MATCH('Retirement Calculator'!A421,'Lorri 401b'!N:N,0),0)</f>
        <v>2565108.3433517581</v>
      </c>
      <c r="S421" s="25">
        <f t="shared" ca="1" si="267"/>
        <v>3793230.8836723901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1225343.7357427021</v>
      </c>
      <c r="R422" s="25">
        <f t="array" aca="1" ref="R422" ca="1">INDEX('Lorri 401b'!L:L,MATCH('Retirement Calculator'!A422,'Lorri 401b'!N:N,0),0)</f>
        <v>2555429.7602208424</v>
      </c>
      <c r="S422" s="25">
        <f t="shared" ca="1" si="267"/>
        <v>3780773.4959635446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1222553.3528123645</v>
      </c>
      <c r="R423" s="25">
        <f t="array" aca="1" ref="R423" ca="1">INDEX('Lorri 401b'!L:L,MATCH('Retirement Calculator'!A423,'Lorri 401b'!N:N,0),0)</f>
        <v>2545710.8496602145</v>
      </c>
      <c r="S423" s="25">
        <f t="shared" ca="1" si="267"/>
        <v>3768264.2024725787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1219751.3432864838</v>
      </c>
      <c r="R424" s="25">
        <f t="array" aca="1" ref="R424" ca="1">INDEX('Lorri 401b'!L:L,MATCH('Retirement Calculator'!A424,'Lorri 401b'!N:N,0),0)</f>
        <v>2535951.4436389175</v>
      </c>
      <c r="S424" s="25">
        <f t="shared" ca="1" si="267"/>
        <v>3755702.7869254015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1216937.6587209119</v>
      </c>
      <c r="R425" s="25">
        <f t="array" aca="1" ref="R425" ca="1">INDEX('Lorri 401b'!L:L,MATCH('Retirement Calculator'!A425,'Lorri 401b'!N:N,0),0)</f>
        <v>2526151.3734258651</v>
      </c>
      <c r="S425" s="25">
        <f t="shared" ca="1" si="267"/>
        <v>3743089.032146777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1214112.2504696501</v>
      </c>
      <c r="R426" s="25">
        <f t="array" aca="1" ref="R426" ca="1">INDEX('Lorri 401b'!L:L,MATCH('Retirement Calculator'!A426,'Lorri 401b'!N:N,0),0)</f>
        <v>2516310.4695869246</v>
      </c>
      <c r="S426" s="25">
        <f t="shared" ca="1" si="267"/>
        <v>3730422.7200565748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1211275.0696840081</v>
      </c>
      <c r="R427" s="25">
        <f t="array" aca="1" ref="R427" ca="1">INDEX('Lorri 401b'!L:L,MATCH('Retirement Calculator'!A427,'Lorri 401b'!N:N,0),0)</f>
        <v>2506428.5619819886</v>
      </c>
      <c r="S427" s="25">
        <f t="shared" ca="1" si="267"/>
        <v>3717703.6316659967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1208426.0673117593</v>
      </c>
      <c r="R428" s="25">
        <f t="array" aca="1" ref="R428" ca="1">INDEX('Lorri 401b'!L:L,MATCH('Retirement Calculator'!A428,'Lorri 401b'!N:N,0),0)</f>
        <v>2496505.4797620322</v>
      </c>
      <c r="S428" s="25">
        <f t="shared" ca="1" si="267"/>
        <v>3704931.5470737917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1205565.1940962928</v>
      </c>
      <c r="R429" s="25">
        <f t="array" aca="1" ref="R429" ca="1">INDEX('Lorri 401b'!L:L,MATCH('Retirement Calculator'!A429,'Lorri 401b'!N:N,0),0)</f>
        <v>2486541.0513661592</v>
      </c>
      <c r="S429" s="25">
        <f t="shared" ca="1" si="267"/>
        <v>3692106.2454624521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1202692.4005757619</v>
      </c>
      <c r="R430" s="25">
        <f t="array" aca="1" ref="R430" ca="1">INDEX('Lorri 401b'!L:L,MATCH('Retirement Calculator'!A430,'Lorri 401b'!N:N,0),0)</f>
        <v>2476535.1045186366</v>
      </c>
      <c r="S430" s="25">
        <f t="shared" ca="1" si="267"/>
        <v>3679227.5050943987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1199807.6370822287</v>
      </c>
      <c r="R431" s="25">
        <f t="array" aca="1" ref="R431" ca="1">INDEX('Lorri 401b'!L:L,MATCH('Retirement Calculator'!A431,'Lorri 401b'!N:N,0),0)</f>
        <v>2466487.4662259161</v>
      </c>
      <c r="S431" s="25">
        <f t="shared" ca="1" si="267"/>
        <v>3666295.103308145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1196910.8537408058</v>
      </c>
      <c r="R432" s="25">
        <f t="array" aca="1" ref="R432" ca="1">INDEX('Lorri 401b'!L:L,MATCH('Retirement Calculator'!A432,'Lorri 401b'!N:N,0),0)</f>
        <v>2456397.9627736425</v>
      </c>
      <c r="S432" s="25">
        <f t="shared" ca="1" si="267"/>
        <v>3653308.8165144483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1194002.0004687936</v>
      </c>
      <c r="R433" s="25">
        <f t="array" aca="1" ref="R433" ca="1">INDEX('Lorri 401b'!L:L,MATCH('Retirement Calculator'!A433,'Lorri 401b'!N:N,0),0)</f>
        <v>2446266.4197236514</v>
      </c>
      <c r="S433" s="25">
        <f t="shared" ca="1" si="267"/>
        <v>3640268.4201924447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1191081.0269748147</v>
      </c>
      <c r="R434" s="25">
        <f t="array" aca="1" ref="R434" ca="1">INDEX('Lorri 401b'!L:L,MATCH('Retirement Calculator'!A434,'Lorri 401b'!N:N,0),0)</f>
        <v>2436092.6619109521</v>
      </c>
      <c r="S434" s="25">
        <f t="shared" ca="1" si="267"/>
        <v>3627173.688885767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1188147.8827579443</v>
      </c>
      <c r="R435" s="25">
        <f t="array" aca="1" ref="R435" ca="1">INDEX('Lorri 401b'!L:L,MATCH('Retirement Calculator'!A435,'Lorri 401b'!N:N,0),0)</f>
        <v>2425876.5134406998</v>
      </c>
      <c r="S435" s="25">
        <f t="shared" ca="1" si="267"/>
        <v>3614024.3961986443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1185202.5171068369</v>
      </c>
      <c r="R436" s="25">
        <f t="array" aca="1" ref="R436" ca="1">INDEX('Lorri 401b'!L:L,MATCH('Retirement Calculator'!A436,'Lorri 401b'!N:N,0),0)</f>
        <v>2415617.7976851547</v>
      </c>
      <c r="S436" s="25">
        <f t="shared" ca="1" si="267"/>
        <v>3600820.3147919914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1182244.8790988498</v>
      </c>
      <c r="R437" s="25">
        <f t="array" aca="1" ref="R437" ca="1">INDEX('Lorri 401b'!L:L,MATCH('Retirement Calculator'!A437,'Lorri 401b'!N:N,0),0)</f>
        <v>2405316.3372806283</v>
      </c>
      <c r="S437" s="25">
        <f t="shared" ca="1" si="267"/>
        <v>3587561.2163794781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1179274.9175991628</v>
      </c>
      <c r="R438" s="25">
        <f t="array" aca="1" ref="R438" ca="1">INDEX('Lorri 401b'!L:L,MATCH('Retirement Calculator'!A438,'Lorri 401b'!N:N,0),0)</f>
        <v>2394971.9541244162</v>
      </c>
      <c r="S438" s="25">
        <f t="shared" ca="1" si="267"/>
        <v>3574246.8717235792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1176292.5812598937</v>
      </c>
      <c r="R439" s="25">
        <f t="array" aca="1" ref="R439" ca="1">INDEX('Lorri 401b'!L:L,MATCH('Retirement Calculator'!A439,'Lorri 401b'!N:N,0),0)</f>
        <v>2384584.4693717198</v>
      </c>
      <c r="S439" s="25">
        <f t="shared" ca="1" si="267"/>
        <v>3560877.0506316135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1173297.8185192111</v>
      </c>
      <c r="R440" s="25">
        <f t="array" aca="1" ref="R440" ca="1">INDEX('Lorri 401b'!L:L,MATCH('Retirement Calculator'!A440,'Lorri 401b'!N:N,0),0)</f>
        <v>2374153.7034325539</v>
      </c>
      <c r="S440" s="25">
        <f t="shared" ca="1" si="267"/>
        <v>3547451.5219517648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1170290.5776004423</v>
      </c>
      <c r="R441" s="25">
        <f t="array" aca="1" ref="R441" ca="1">INDEX('Lorri 401b'!L:L,MATCH('Retirement Calculator'!A441,'Lorri 401b'!N:N,0),0)</f>
        <v>2363679.4759686417</v>
      </c>
      <c r="S441" s="25">
        <f t="shared" ca="1" si="267"/>
        <v>3533970.053569084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1167270.8065111786</v>
      </c>
      <c r="R442" s="25">
        <f t="array" aca="1" ref="R442" ca="1">INDEX('Lorri 401b'!L:L,MATCH('Retirement Calculator'!A442,'Lorri 401b'!N:N,0),0)</f>
        <v>2353161.6058902964</v>
      </c>
      <c r="S442" s="25">
        <f t="shared" ca="1" si="267"/>
        <v>3520432.412401475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1164238.4530423763</v>
      </c>
      <c r="R443" s="25">
        <f t="array" aca="1" ref="R443" ca="1">INDEX('Lorri 401b'!L:L,MATCH('Retirement Calculator'!A443,'Lorri 401b'!N:N,0),0)</f>
        <v>2342599.911353291</v>
      </c>
      <c r="S443" s="25">
        <f t="shared" ca="1" si="267"/>
        <v>3506838.3643956673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1161193.464767454</v>
      </c>
      <c r="R444" s="25">
        <f t="array" aca="1" ref="R444" ca="1">INDEX('Lorri 401b'!L:L,MATCH('Retirement Calculator'!A444,'Lorri 401b'!N:N,0),0)</f>
        <v>2331994.209755715</v>
      </c>
      <c r="S444" s="25">
        <f t="shared" ca="1" si="267"/>
        <v>3493187.6745231692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1158135.7890413862</v>
      </c>
      <c r="R445" s="25">
        <f t="array" aca="1" ref="R445" ca="1">INDEX('Lorri 401b'!L:L,MATCH('Retirement Calculator'!A445,'Lorri 401b'!N:N,0),0)</f>
        <v>2321344.3177348156</v>
      </c>
      <c r="S445" s="25">
        <f t="shared" ca="1" si="267"/>
        <v>3479480.1067762021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1155065.3729997932</v>
      </c>
      <c r="R446" s="25">
        <f t="array" aca="1" ref="R446" ca="1">INDEX('Lorri 401b'!L:L,MATCH('Retirement Calculator'!A446,'Lorri 401b'!N:N,0),0)</f>
        <v>2310650.0511638294</v>
      </c>
      <c r="S446" s="25">
        <f t="shared" ca="1" si="267"/>
        <v>3465715.4241636228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1151982.1635580268</v>
      </c>
      <c r="R447" s="25">
        <f t="array" aca="1" ref="R447" ca="1">INDEX('Lorri 401b'!L:L,MATCH('Retirement Calculator'!A447,'Lorri 401b'!N:N,0),0)</f>
        <v>2299911.2251487975</v>
      </c>
      <c r="S447" s="25">
        <f t="shared" ca="1" si="267"/>
        <v>3451893.3887068243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1148886.107410253</v>
      </c>
      <c r="R448" s="25">
        <f t="array" aca="1" ref="R448" ca="1">INDEX('Lorri 401b'!L:L,MATCH('Retirement Calculator'!A448,'Lorri 401b'!N:N,0),0)</f>
        <v>2289127.6540253693</v>
      </c>
      <c r="S448" s="25">
        <f t="shared" ca="1" si="267"/>
        <v>3438013.7614356223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1145777.1510285302</v>
      </c>
      <c r="R449" s="25">
        <f t="array" aca="1" ref="R449" ca="1">INDEX('Lorri 401b'!L:L,MATCH('Retirement Calculator'!A449,'Lorri 401b'!N:N,0),0)</f>
        <v>2278299.1513555935</v>
      </c>
      <c r="S449" s="25">
        <f t="shared" ca="1" si="267"/>
        <v>3424076.3023841237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1142655.2406618835</v>
      </c>
      <c r="R450" s="25">
        <f t="array" aca="1" ref="R450" ca="1">INDEX('Lorri 401b'!L:L,MATCH('Retirement Calculator'!A450,'Lorri 401b'!N:N,0),0)</f>
        <v>2267425.5299246935</v>
      </c>
      <c r="S450" s="25">
        <f t="shared" ca="1" si="267"/>
        <v>3410080.7705865772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1139520.3223353757</v>
      </c>
      <c r="R451" s="25">
        <f t="array" aca="1" ref="R451" ca="1">INDEX('Lorri 401b'!L:L,MATCH('Retirement Calculator'!A451,'Lorri 401b'!N:N,0),0)</f>
        <v>2256506.6017378317</v>
      </c>
      <c r="S451" s="25">
        <f t="shared" ca="1" si="267"/>
        <v>3396026.9240732072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1136372.3418491741</v>
      </c>
      <c r="R452" s="25">
        <f t="array" aca="1" ref="R452" ca="1">INDEX('Lorri 401b'!L:L,MATCH('Retirement Calculator'!A452,'Lorri 401b'!N:N,0),0)</f>
        <v>2245542.1780168577</v>
      </c>
      <c r="S452" s="25">
        <f t="shared" ca="1" si="267"/>
        <v>3381914.5198660316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1133211.2447776136</v>
      </c>
      <c r="R453" s="25">
        <f t="array" aca="1" ref="R453" ca="1">INDEX('Lorri 401b'!L:L,MATCH('Retirement Calculator'!A453,'Lorri 401b'!N:N,0),0)</f>
        <v>2234532.0691970466</v>
      </c>
      <c r="S453" s="25">
        <f t="shared" ca="1" si="267"/>
        <v>3367743.3139746599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1130036.9764682548</v>
      </c>
      <c r="R454" s="25">
        <f t="array" aca="1" ref="R454" ca="1">INDEX('Lorri 401b'!L:L,MATCH('Retirement Calculator'!A454,'Lorri 401b'!N:N,0),0)</f>
        <v>2223476.0849238196</v>
      </c>
      <c r="S454" s="25">
        <f t="shared" ca="1" si="267"/>
        <v>3353513.0613920745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1126849.4820409403</v>
      </c>
      <c r="R455" s="25">
        <f t="array" aca="1" ref="R455" ca="1">INDEX('Lorri 401b'!L:L,MATCH('Retirement Calculator'!A455,'Lorri 401b'!N:N,0),0)</f>
        <v>2212374.0340494541</v>
      </c>
      <c r="S455" s="25">
        <f t="shared" ca="1" si="267"/>
        <v>3339223.5160903945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1123648.7063868453</v>
      </c>
      <c r="R456" s="25">
        <f t="array" aca="1" ref="R456" ca="1">INDEX('Lorri 401b'!L:L,MATCH('Retirement Calculator'!A456,'Lorri 401b'!N:N,0),0)</f>
        <v>2201225.7246297789</v>
      </c>
      <c r="S456" s="25">
        <f t="shared" ca="1" si="267"/>
        <v>3324874.431016624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1120434.5941675249</v>
      </c>
      <c r="R457" s="25">
        <f t="array" aca="1" ref="R457" ca="1">INDEX('Lorri 401b'!L:L,MATCH('Retirement Calculator'!A457,'Lorri 401b'!N:N,0),0)</f>
        <v>2190030.963920855</v>
      </c>
      <c r="S457" s="25">
        <f t="shared" ca="1" si="267"/>
        <v>3310465.5580883799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1117207.0898139575</v>
      </c>
      <c r="R458" s="25">
        <f t="array" aca="1" ref="R458" ca="1">INDEX('Lorri 401b'!L:L,MATCH('Retirement Calculator'!A458,'Lorri 401b'!N:N,0),0)</f>
        <v>2178789.5583756436</v>
      </c>
      <c r="S458" s="25">
        <f t="shared" ca="1" si="267"/>
        <v>3295996.648189601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1113966.1375255834</v>
      </c>
      <c r="R459" s="25">
        <f t="array" aca="1" ref="R459" ca="1">INDEX('Lorri 401b'!L:L,MATCH('Retirement Calculator'!A459,'Lorri 401b'!N:N,0),0)</f>
        <v>2167501.3136406606</v>
      </c>
      <c r="S459" s="25">
        <f t="shared" ca="1" si="267"/>
        <v>3281467.4511662442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1110711.6812693411</v>
      </c>
      <c r="R460" s="25">
        <f t="array" aca="1" ref="R460" ca="1">INDEX('Lorri 401b'!L:L,MATCH('Retirement Calculator'!A460,'Lorri 401b'!N:N,0),0)</f>
        <v>2156166.0345526151</v>
      </c>
      <c r="S460" s="25">
        <f t="shared" ca="1" si="267"/>
        <v>3266877.7158219563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1107443.6647786978</v>
      </c>
      <c r="R461" s="25">
        <f t="array" aca="1" ref="R461" ca="1">INDEX('Lorri 401b'!L:L,MATCH('Retirement Calculator'!A461,'Lorri 401b'!N:N,0),0)</f>
        <v>2144783.5251350361</v>
      </c>
      <c r="S461" s="25">
        <f t="shared" ca="1" si="267"/>
        <v>3252227.1899137339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1104162.0315526768</v>
      </c>
      <c r="R462" s="25">
        <f t="array" aca="1" ref="R462" ca="1">INDEX('Lorri 401b'!L:L,MATCH('Retirement Calculator'!A462,'Lorri 401b'!N:N,0),0)</f>
        <v>2133353.5885948841</v>
      </c>
      <c r="S462" s="25">
        <f t="shared" ca="1" si="267"/>
        <v>3237515.6201475607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1100866.7248548807</v>
      </c>
      <c r="R463" s="25">
        <f t="array" aca="1" ref="R463" ca="1">INDEX('Lorri 401b'!L:L,MATCH('Retirement Calculator'!A463,'Lorri 401b'!N:N,0),0)</f>
        <v>2121876.0273191482</v>
      </c>
      <c r="S463" s="25">
        <f t="shared" ca="1" si="267"/>
        <v>3222742.7521740291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1097557.6877125106</v>
      </c>
      <c r="R464" s="25">
        <f t="array" aca="1" ref="R464" ca="1">INDEX('Lorri 401b'!L:L,MATCH('Retirement Calculator'!A464,'Lorri 401b'!N:N,0),0)</f>
        <v>2110350.6428714297</v>
      </c>
      <c r="S464" s="25">
        <f t="shared" ca="1" si="267"/>
        <v>3207908.3305839403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1094234.8629153804</v>
      </c>
      <c r="R465" s="25">
        <f t="array" aca="1" ref="R465" ca="1">INDEX('Lorri 401b'!L:L,MATCH('Retirement Calculator'!A465,'Lorri 401b'!N:N,0),0)</f>
        <v>2098777.2359885126</v>
      </c>
      <c r="S465" s="25">
        <f t="shared" ca="1" si="267"/>
        <v>3193012.098903893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1090898.1930149288</v>
      </c>
      <c r="R466" s="25">
        <f t="array" aca="1" ref="R466" ca="1">INDEX('Lorri 401b'!L:L,MATCH('Retirement Calculator'!A466,'Lorri 401b'!N:N,0),0)</f>
        <v>2087155.6065769168</v>
      </c>
      <c r="S466" s="25">
        <f t="shared" ca="1" si="267"/>
        <v>3178053.7995918458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1087547.6203232254</v>
      </c>
      <c r="R467" s="25">
        <f t="array" aca="1" ref="R467" ca="1">INDEX('Lorri 401b'!L:L,MATCH('Retirement Calculator'!A467,'Lorri 401b'!N:N,0),0)</f>
        <v>2075485.5537094392</v>
      </c>
      <c r="S467" s="25">
        <f t="shared" ca="1" si="267"/>
        <v>3163033.1740326649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1084183.0869119733</v>
      </c>
      <c r="R468" s="25">
        <f t="array" aca="1" ref="R468" ca="1">INDEX('Lorri 401b'!L:L,MATCH('Retirement Calculator'!A468,'Lorri 401b'!N:N,0),0)</f>
        <v>2063766.8756216804</v>
      </c>
      <c r="S468" s="25">
        <f t="shared" ca="1" si="267"/>
        <v>3147949.9625336537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1080804.5346115076</v>
      </c>
      <c r="R469" s="25">
        <f t="array" aca="1" ref="R469" ca="1">INDEX('Lorri 401b'!L:L,MATCH('Retirement Calculator'!A469,'Lorri 401b'!N:N,0),0)</f>
        <v>2051999.369708556</v>
      </c>
      <c r="S469" s="25">
        <f t="shared" ca="1" si="267"/>
        <v>3132803.9043200635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1077411.9050097899</v>
      </c>
      <c r="R470" s="25">
        <f t="array" aca="1" ref="R470" ca="1">INDEX('Lorri 401b'!L:L,MATCH('Retirement Calculator'!A470,'Lorri 401b'!N:N,0),0)</f>
        <v>2040182.8325207937</v>
      </c>
      <c r="S470" s="25">
        <f t="shared" ca="1" si="267"/>
        <v>3117594.7375305835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1074005.1394513985</v>
      </c>
      <c r="R471" s="25">
        <f t="array" aca="1" ref="R471" ca="1">INDEX('Lorri 401b'!L:L,MATCH('Retirement Calculator'!A471,'Lorri 401b'!N:N,0),0)</f>
        <v>2028317.0597614155</v>
      </c>
      <c r="S471" s="25">
        <f t="shared" ca="1" si="267"/>
        <v>3102322.1992128137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1070584.1790365139</v>
      </c>
      <c r="R472" s="25">
        <f t="array" aca="1" ref="R472" ca="1">INDEX('Lorri 401b'!L:L,MATCH('Retirement Calculator'!A472,'Lorri 401b'!N:N,0),0)</f>
        <v>2016401.8462822067</v>
      </c>
      <c r="S472" s="25">
        <f t="shared" ca="1" si="267"/>
        <v>3086986.0253187204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1067148.9646199006</v>
      </c>
      <c r="R473" s="25">
        <f t="array" aca="1" ref="R473" ca="1">INDEX('Lorri 401b'!L:L,MATCH('Retirement Calculator'!A473,'Lorri 401b'!N:N,0),0)</f>
        <v>2004436.9860801678</v>
      </c>
      <c r="S473" s="25">
        <f t="shared" ca="1" si="267"/>
        <v>3071585.9507000684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1063699.4368098846</v>
      </c>
      <c r="R474" s="25">
        <f t="array" aca="1" ref="R474" ca="1">INDEX('Lorri 401b'!L:L,MATCH('Retirement Calculator'!A474,'Lorri 401b'!N:N,0),0)</f>
        <v>1992422.2722939537</v>
      </c>
      <c r="S474" s="25">
        <f t="shared" ca="1" si="267"/>
        <v>3056121.7091038385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1060235.535967327</v>
      </c>
      <c r="R475" s="25">
        <f t="array" aca="1" ref="R475" ca="1">INDEX('Lorri 401b'!L:L,MATCH('Retirement Calculator'!A475,'Lorri 401b'!N:N,0),0)</f>
        <v>1980357.4972002972</v>
      </c>
      <c r="S475" s="25">
        <f t="shared" ca="1" si="267"/>
        <v>3040593.0331676239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1056757.2022045918</v>
      </c>
      <c r="R476" s="25">
        <f t="array" aca="1" ref="R476" ca="1">INDEX('Lorri 401b'!L:L,MATCH('Retirement Calculator'!A476,'Lorri 401b'!N:N,0),0)</f>
        <v>1968242.452210417</v>
      </c>
      <c r="S476" s="25">
        <f t="shared" ca="1" si="267"/>
        <v>3024999.6544150086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1053264.3753845121</v>
      </c>
      <c r="R477" s="25">
        <f t="array" aca="1" ref="R477" ca="1">INDEX('Lorri 401b'!L:L,MATCH('Retirement Calculator'!A477,'Lorri 401b'!N:N,0),0)</f>
        <v>1956076.9278664123</v>
      </c>
      <c r="S477" s="25">
        <f t="shared" ca="1" si="267"/>
        <v>3009341.3032509247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1049756.9951193486</v>
      </c>
      <c r="R478" s="25">
        <f t="array" aca="1" ref="R478" ca="1">INDEX('Lorri 401b'!L:L,MATCH('Retirement Calculator'!A478,'Lorri 401b'!N:N,0),0)</f>
        <v>1943860.7138376411</v>
      </c>
      <c r="S478" s="25">
        <f t="shared" ca="1" si="267"/>
        <v>2993617.7089569895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1046235.0007697471</v>
      </c>
      <c r="R479" s="25">
        <f t="array" aca="1" ref="R479" ca="1">INDEX('Lorri 401b'!L:L,MATCH('Retirement Calculator'!A479,'Lorri 401b'!N:N,0),0)</f>
        <v>1931593.5989170831</v>
      </c>
      <c r="S479" s="25">
        <f t="shared" ca="1" si="267"/>
        <v>2977828.5996868303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1042698.3314436888</v>
      </c>
      <c r="R480" s="25">
        <f t="array" aca="1" ref="R480" ca="1">INDEX('Lorri 401b'!L:L,MATCH('Retirement Calculator'!A480,'Lorri 401b'!N:N,0),0)</f>
        <v>1919275.3710176896</v>
      </c>
      <c r="S480" s="25">
        <f t="shared" ca="1" si="267"/>
        <v>2961973.7024613786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1039146.9259954387</v>
      </c>
      <c r="R481" s="25">
        <f t="array" aca="1" ref="R481" ca="1">INDEX('Lorri 401b'!L:L,MATCH('Retirement Calculator'!A481,'Lorri 401b'!N:N,0),0)</f>
        <v>1906905.8171687152</v>
      </c>
      <c r="S481" s="25">
        <f t="shared" ca="1" si="267"/>
        <v>2946052.7431641538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1035580.7230244875</v>
      </c>
      <c r="R482" s="25">
        <f t="array" aca="1" ref="R482" ca="1">INDEX('Lorri 401b'!L:L,MATCH('Retirement Calculator'!A482,'Lorri 401b'!N:N,0),0)</f>
        <v>1894484.7235120367</v>
      </c>
      <c r="S482" s="25">
        <f t="shared" ca="1" si="267"/>
        <v>2930065.4465365242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1031999.6608744906</v>
      </c>
      <c r="R483" s="25">
        <f t="array" aca="1" ref="R483" ca="1">INDEX('Lorri 401b'!L:L,MATCH('Retirement Calculator'!A483,'Lorri 401b'!N:N,0),0)</f>
        <v>1882011.8752984554</v>
      </c>
      <c r="S483" s="25">
        <f t="shared" ca="1" si="267"/>
        <v>2914011.536172946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1028403.6776322022</v>
      </c>
      <c r="R484" s="25">
        <f t="array" aca="1" ref="R484" ca="1">INDEX('Lorri 401b'!L:L,MATCH('Retirement Calculator'!A484,'Lorri 401b'!N:N,0),0)</f>
        <v>1869487.0568839842</v>
      </c>
      <c r="S484" s="25">
        <f t="shared" ca="1" si="267"/>
        <v>2897890.7345161866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1024792.7111264041</v>
      </c>
      <c r="R485" s="25">
        <f t="array" aca="1" ref="R485" ca="1">INDEX('Lorri 401b'!L:L,MATCH('Retirement Calculator'!A485,'Lorri 401b'!N:N,0),0)</f>
        <v>1856910.0517261194</v>
      </c>
      <c r="S485" s="25">
        <f t="shared" ca="1" si="267"/>
        <v>2881702.7628525235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1021166.6989268319</v>
      </c>
      <c r="R486" s="25">
        <f t="array" aca="1" ref="R486" ca="1">INDEX('Lorri 401b'!L:L,MATCH('Retirement Calculator'!A486,'Lorri 401b'!N:N,0),0)</f>
        <v>1844280.6423800967</v>
      </c>
      <c r="S486" s="25">
        <f t="shared" ca="1" si="267"/>
        <v>2865447.3413069285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1017525.5783430949</v>
      </c>
      <c r="R487" s="25">
        <f t="array" aca="1" ref="R487" ca="1">INDEX('Lorri 401b'!L:L,MATCH('Retirement Calculator'!A487,'Lorri 401b'!N:N,0),0)</f>
        <v>1831598.6104951324</v>
      </c>
      <c r="S487" s="25">
        <f t="shared" ca="1" si="267"/>
        <v>2849124.1888382272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1013869.2864235922</v>
      </c>
      <c r="R488" s="25">
        <f t="array" aca="1" ref="R488" ca="1">INDEX('Lorri 401b'!L:L,MATCH('Retirement Calculator'!A488,'Lorri 401b'!N:N,0),0)</f>
        <v>1818863.7368106474</v>
      </c>
      <c r="S488" s="25">
        <f t="shared" ca="1" si="267"/>
        <v>2832733.0232342398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1010197.759954425</v>
      </c>
      <c r="R489" s="25">
        <f t="array" aca="1" ref="R489" ca="1">INDEX('Lorri 401b'!L:L,MATCH('Retirement Calculator'!A489,'Lorri 401b'!N:N,0),0)</f>
        <v>1806075.801152477</v>
      </c>
      <c r="S489" s="25">
        <f t="shared" ca="1" si="267"/>
        <v>2816273.5611069021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1006510.935458303</v>
      </c>
      <c r="R490" s="25">
        <f t="array" aca="1" ref="R490" ca="1">INDEX('Lorri 401b'!L:L,MATCH('Retirement Calculator'!A490,'Lorri 401b'!N:N,0),0)</f>
        <v>1793234.5824290642</v>
      </c>
      <c r="S490" s="25">
        <f t="shared" ca="1" si="267"/>
        <v>2799745.5178873669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1002808.7491934471</v>
      </c>
      <c r="R491" s="25">
        <f t="array" aca="1" ref="R491" ca="1">INDEX('Lorri 401b'!L:L,MATCH('Retirement Calculator'!A491,'Lorri 401b'!N:N,0),0)</f>
        <v>1780339.8586276371</v>
      </c>
      <c r="S491" s="25">
        <f t="shared" ca="1" si="267"/>
        <v>2783148.6078210841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999091.13715248753</v>
      </c>
      <c r="R492" s="25">
        <f t="array" aca="1" ref="R492" ca="1">INDEX('Lorri 401b'!L:L,MATCH('Retirement Calculator'!A492,'Lorri 401b'!N:N,0),0)</f>
        <v>1767391.406810371</v>
      </c>
      <c r="S492" s="25">
        <f t="shared" ca="1" si="267"/>
        <v>2766482.5439628586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995358.03506135731</v>
      </c>
      <c r="R493" s="25">
        <f t="array" aca="1" ref="R493" ca="1">INDEX('Lorri 401b'!L:L,MATCH('Retirement Calculator'!A493,'Lorri 401b'!N:N,0),0)</f>
        <v>1754389.0031105329</v>
      </c>
      <c r="S493" s="25">
        <f t="shared" ca="1" si="267"/>
        <v>2749747.0381718902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991609.37837818079</v>
      </c>
      <c r="R494" s="25">
        <f t="array" aca="1" ref="R494" ca="1">INDEX('Lorri 401b'!L:L,MATCH('Retirement Calculator'!A494,'Lorri 401b'!N:N,0),0)</f>
        <v>1741332.4227286121</v>
      </c>
      <c r="S494" s="25">
        <f t="shared" ca="1" si="267"/>
        <v>2732941.8011067929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987845.10229215771</v>
      </c>
      <c r="R495" s="25">
        <f t="array" aca="1" ref="R495" ca="1">INDEX('Lorri 401b'!L:L,MATCH('Retirement Calculator'!A495,'Lorri 401b'!N:N,0),0)</f>
        <v>1728221.4399284332</v>
      </c>
      <c r="S495" s="25">
        <f t="shared" ca="1" si="267"/>
        <v>2716066.5422205906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984065.14172244282</v>
      </c>
      <c r="R496" s="25">
        <f t="array" aca="1" ref="R496" ca="1">INDEX('Lorri 401b'!L:L,MATCH('Retirement Calculator'!A496,'Lorri 401b'!N:N,0),0)</f>
        <v>1715055.8280332536</v>
      </c>
      <c r="S496" s="25">
        <f t="shared" ca="1" si="267"/>
        <v>2699120.9697556961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980269.43131702079</v>
      </c>
      <c r="R497" s="25">
        <f t="array" aca="1" ref="R497" ca="1">INDEX('Lorri 401b'!L:L,MATCH('Retirement Calculator'!A497,'Lorri 401b'!N:N,0),0)</f>
        <v>1701835.3594218441</v>
      </c>
      <c r="S497" s="25">
        <f t="shared" ca="1" si="267"/>
        <v>2682104.7907388648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976457.90545157611</v>
      </c>
      <c r="R498" s="25">
        <f t="array" aca="1" ref="R498" ca="1">INDEX('Lorri 401b'!L:L,MATCH('Retirement Calculator'!A498,'Lorri 401b'!N:N,0),0)</f>
        <v>1688559.8055245536</v>
      </c>
      <c r="S498" s="25">
        <f t="shared" ca="1" si="267"/>
        <v>2665017.7109761299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972630.4982283588</v>
      </c>
      <c r="R499" s="25">
        <f t="array" aca="1" ref="R499" ca="1">INDEX('Lorri 401b'!L:L,MATCH('Retirement Calculator'!A499,'Lorri 401b'!N:N,0),0)</f>
        <v>1675228.9368193578</v>
      </c>
      <c r="S499" s="25">
        <f t="shared" ca="1" si="267"/>
        <v>2647859.4350477168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968787.14347504475</v>
      </c>
      <c r="R500" s="25">
        <f t="array" aca="1" ref="R500" ca="1">INDEX('Lorri 401b'!L:L,MATCH('Retirement Calculator'!A500,'Lorri 401b'!N:N,0),0)</f>
        <v>1661842.5228278905</v>
      </c>
      <c r="S500" s="25">
        <f t="shared" ca="1" si="267"/>
        <v>2630629.6663029352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964927.7747435919</v>
      </c>
      <c r="R501" s="25">
        <f t="array" aca="1" ref="R501" ca="1">INDEX('Lorri 401b'!L:L,MATCH('Retirement Calculator'!A501,'Lorri 401b'!N:N,0),0)</f>
        <v>1648400.3321114585</v>
      </c>
      <c r="S501" s="25">
        <f t="shared" ca="1" si="267"/>
        <v>2613328.1068550507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961052.32530909136</v>
      </c>
      <c r="R502" s="25">
        <f t="array" aca="1" ref="R502" ca="1">INDEX('Lorri 401b'!L:L,MATCH('Retirement Calculator'!A502,'Lorri 401b'!N:N,0),0)</f>
        <v>1634902.1322670416</v>
      </c>
      <c r="S502" s="25">
        <f t="shared" ca="1" si="267"/>
        <v>2595954.4575761328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957160.72816861374</v>
      </c>
      <c r="R503" s="25">
        <f t="array" aca="1" ref="R503" ca="1">INDEX('Lorri 401b'!L:L,MATCH('Retirement Calculator'!A503,'Lorri 401b'!N:N,0),0)</f>
        <v>1621347.6899232729</v>
      </c>
      <c r="S503" s="25">
        <f t="shared" ca="1" si="267"/>
        <v>2578508.4180918867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953252.9160400508</v>
      </c>
      <c r="R504" s="25">
        <f t="array" aca="1" ref="R504" ca="1">INDEX('Lorri 401b'!L:L,MATCH('Retirement Calculator'!A504,'Lorri 401b'!N:N,0),0)</f>
        <v>1607736.7707364052</v>
      </c>
      <c r="S504" s="25">
        <f t="shared" ca="1" si="267"/>
        <v>2560989.686776456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949328.8213609521</v>
      </c>
      <c r="R505" s="25">
        <f t="array" aca="1" ref="R505" ca="1">INDEX('Lorri 401b'!L:L,MATCH('Retirement Calculator'!A505,'Lorri 401b'!N:N,0),0)</f>
        <v>1594069.1393862588</v>
      </c>
      <c r="S505" s="25">
        <f t="shared" ca="1" si="267"/>
        <v>2543397.9607472108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945388.37628735718</v>
      </c>
      <c r="R506" s="25">
        <f t="array" aca="1" ref="R506" ca="1">INDEX('Lorri 401b'!L:L,MATCH('Retirement Calculator'!A506,'Lorri 401b'!N:N,0),0)</f>
        <v>1580344.5595721535</v>
      </c>
      <c r="S506" s="25">
        <f t="shared" ca="1" si="267"/>
        <v>2525732.9358595107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941431.51269262226</v>
      </c>
      <c r="R507" s="25">
        <f t="array" aca="1" ref="R507" ca="1">INDEX('Lorri 401b'!L:L,MATCH('Retirement Calculator'!A507,'Lorri 401b'!N:N,0),0)</f>
        <v>1566562.7940088226</v>
      </c>
      <c r="S507" s="25">
        <f t="shared" ca="1" si="267"/>
        <v>2507994.306701445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937458.1621662426</v>
      </c>
      <c r="R508" s="25">
        <f t="array" aca="1" ref="R508" ca="1">INDEX('Lorri 401b'!L:L,MATCH('Retirement Calculator'!A508,'Lorri 401b'!N:N,0),0)</f>
        <v>1552723.6044223113</v>
      </c>
      <c r="S508" s="25">
        <f t="shared" ca="1" si="267"/>
        <v>2490181.7665885538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933468.25601266976</v>
      </c>
      <c r="R509" s="25">
        <f t="array" aca="1" ref="R509" ca="1">INDEX('Lorri 401b'!L:L,MATCH('Retirement Calculator'!A509,'Lorri 401b'!N:N,0),0)</f>
        <v>1538826.7515458562</v>
      </c>
      <c r="S509" s="25">
        <f t="shared" ca="1" si="267"/>
        <v>2472295.007558526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929461.72525012365</v>
      </c>
      <c r="R510" s="25">
        <f t="array" aca="1" ref="R510" ca="1">INDEX('Lorri 401b'!L:L,MATCH('Retirement Calculator'!A510,'Lorri 401b'!N:N,0),0)</f>
        <v>1524871.9951157493</v>
      </c>
      <c r="S510" s="25">
        <f t="shared" ca="1" si="267"/>
        <v>2454333.7203658731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925438.50060940033</v>
      </c>
      <c r="R511" s="25">
        <f t="array" aca="1" ref="R511" ca="1">INDEX('Lorri 401b'!L:L,MATCH('Retirement Calculator'!A511,'Lorri 401b'!N:N,0),0)</f>
        <v>1510859.0938671834</v>
      </c>
      <c r="S511" s="25">
        <f t="shared" ca="1" si="267"/>
        <v>2436297.5944765839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921398.51253267401</v>
      </c>
      <c r="R512" s="25">
        <f t="array" aca="1" ref="R512" ca="1">INDEX('Lorri 401b'!L:L,MATCH('Retirement Calculator'!A512,'Lorri 401b'!N:N,0),0)</f>
        <v>1496787.805530082</v>
      </c>
      <c r="S512" s="25">
        <f t="shared" ca="1" si="267"/>
        <v>2418186.3180627562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917341.69117229455</v>
      </c>
      <c r="R513" s="25">
        <f t="array" aca="1" ref="R513" ca="1">INDEX('Lorri 401b'!L:L,MATCH('Retirement Calculator'!A513,'Lorri 401b'!N:N,0),0)</f>
        <v>1482657.8868249091</v>
      </c>
      <c r="S513" s="25">
        <f t="shared" ca="1" si="267"/>
        <v>2399999.5779972039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913267.96638958028</v>
      </c>
      <c r="R514" s="25">
        <f t="array" aca="1" ref="R514" ca="1">INDEX('Lorri 401b'!L:L,MATCH('Retirement Calculator'!A514,'Lorri 401b'!N:N,0),0)</f>
        <v>1468469.0934584648</v>
      </c>
      <c r="S514" s="25">
        <f t="shared" ca="1" si="267"/>
        <v>2381737.059848045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909177.26775360468</v>
      </c>
      <c r="R515" s="25">
        <f t="array" aca="1" ref="R515" ca="1">INDEX('Lorri 401b'!L:L,MATCH('Retirement Calculator'!A515,'Lorri 401b'!N:N,0),0)</f>
        <v>1454221.1801196605</v>
      </c>
      <c r="S515" s="25">
        <f t="shared" ca="1" si="267"/>
        <v>2363398.447873265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905069.52453997917</v>
      </c>
      <c r="R516" s="25">
        <f t="array" aca="1" ref="R516" ca="1">INDEX('Lorri 401b'!L:L,MATCH('Retirement Calculator'!A516,'Lorri 401b'!N:N,0),0)</f>
        <v>1439913.9004752776</v>
      </c>
      <c r="S516" s="25">
        <f t="shared" ca="1" si="267"/>
        <v>2344983.4250152567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900944.66572963016</v>
      </c>
      <c r="R517" s="25">
        <f t="array" aca="1" ref="R517" ca="1">INDEX('Lorri 401b'!L:L,MATCH('Retirement Calculator'!A517,'Lorri 401b'!N:N,0),0)</f>
        <v>1425547.0071657097</v>
      </c>
      <c r="S517" s="25">
        <f t="shared" ca="1" si="267"/>
        <v>2326491.6728953398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896802.62000757142</v>
      </c>
      <c r="R518" s="25">
        <f t="array" aca="1" ref="R518" ca="1">INDEX('Lorri 401b'!L:L,MATCH('Retirement Calculator'!A518,'Lorri 401b'!N:N,0),0)</f>
        <v>1411120.2518006854</v>
      </c>
      <c r="S518" s="25">
        <f t="shared" ca="1" si="267"/>
        <v>2307922.871808257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892643.3157616707</v>
      </c>
      <c r="R519" s="25">
        <f t="array" aca="1" ref="R519" ca="1">INDEX('Lorri 401b'!L:L,MATCH('Retirement Calculator'!A519,'Lorri 401b'!N:N,0),0)</f>
        <v>1396633.3849549736</v>
      </c>
      <c r="S519" s="25">
        <f t="shared" ca="1" si="267"/>
        <v>2289276.7007166445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888466.68108141213</v>
      </c>
      <c r="R520" s="25">
        <f t="array" aca="1" ref="R520" ca="1">INDEX('Lorri 401b'!L:L,MATCH('Retirement Calculator'!A520,'Lorri 401b'!N:N,0),0)</f>
        <v>1382086.1561640713</v>
      </c>
      <c r="S520" s="25">
        <f t="shared" ca="1" si="267"/>
        <v>2270552.8372454834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884272.64375665248</v>
      </c>
      <c r="R521" s="25">
        <f t="array" aca="1" ref="R521" ca="1">INDEX('Lorri 401b'!L:L,MATCH('Retirement Calculator'!A521,'Lorri 401b'!N:N,0),0)</f>
        <v>1367478.3139198734</v>
      </c>
      <c r="S521" s="25">
        <f t="shared" ref="S521:S775" ca="1" si="527">SUM(Q521:R521)</f>
        <v>2251750.9576765262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880061.13127637294</v>
      </c>
      <c r="R522" s="25">
        <f t="array" aca="1" ref="R522" ca="1">INDEX('Lorri 401b'!L:L,MATCH('Retirement Calculator'!A522,'Lorri 401b'!N:N,0),0)</f>
        <v>1352809.6056663247</v>
      </c>
      <c r="S522" s="25">
        <f t="shared" ca="1" si="527"/>
        <v>2232870.7369426978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875832.07082742557</v>
      </c>
      <c r="R523" s="25">
        <f t="array" aca="1" ref="R523" ca="1">INDEX('Lorri 401b'!L:L,MATCH('Retirement Calculator'!A523,'Lorri 401b'!N:N,0),0)</f>
        <v>1338079.7777950531</v>
      </c>
      <c r="S523" s="25">
        <f t="shared" ca="1" si="527"/>
        <v>2213911.8486224785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871585.38929327426</v>
      </c>
      <c r="R524" s="25">
        <f t="array" aca="1" ref="R524" ca="1">INDEX('Lorri 401b'!L:L,MATCH('Retirement Calculator'!A524,'Lorri 401b'!N:N,0),0)</f>
        <v>1323288.5756409843</v>
      </c>
      <c r="S524" s="25">
        <f t="shared" ca="1" si="527"/>
        <v>2194873.9649342587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867321.01325273071</v>
      </c>
      <c r="R525" s="25">
        <f t="array" aca="1" ref="R525" ca="1">INDEX('Lorri 401b'!L:L,MATCH('Retirement Calculator'!A525,'Lorri 401b'!N:N,0),0)</f>
        <v>1308435.7434779403</v>
      </c>
      <c r="S525" s="25">
        <f t="shared" ca="1" si="527"/>
        <v>2175756.756730671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863038.86897868488</v>
      </c>
      <c r="R526" s="25">
        <f t="array" aca="1" ref="R526" ca="1">INDEX('Lorri 401b'!L:L,MATCH('Retirement Calculator'!A526,'Lorri 401b'!N:N,0),0)</f>
        <v>1293521.0245142169</v>
      </c>
      <c r="S526" s="25">
        <f t="shared" ca="1" si="527"/>
        <v>2156559.8934929017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858738.88243683055</v>
      </c>
      <c r="R527" s="25">
        <f t="array" aca="1" ref="R527" ca="1">INDEX('Lorri 401b'!L:L,MATCH('Retirement Calculator'!A527,'Lorri 401b'!N:N,0),0)</f>
        <v>1278544.1608881447</v>
      </c>
      <c r="S527" s="25">
        <f t="shared" ca="1" si="527"/>
        <v>2137283.0433249753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854420.9792843851</v>
      </c>
      <c r="R528" s="25">
        <f t="array" aca="1" ref="R528" ca="1">INDEX('Lorri 401b'!L:L,MATCH('Retirement Calculator'!A528,'Lorri 401b'!N:N,0),0)</f>
        <v>1263504.8936636306</v>
      </c>
      <c r="S528" s="25">
        <f t="shared" ca="1" si="527"/>
        <v>2117925.8729480156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850085.08486880455</v>
      </c>
      <c r="R529" s="25">
        <f t="array" aca="1" ref="R529" ca="1">INDEX('Lorri 401b'!L:L,MATCH('Retirement Calculator'!A529,'Lorri 401b'!N:N,0),0)</f>
        <v>1248402.9628256809</v>
      </c>
      <c r="S529" s="25">
        <f t="shared" ca="1" si="527"/>
        <v>2098488.0476944856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845731.12422649236</v>
      </c>
      <c r="R530" s="25">
        <f t="array" aca="1" ref="R530" ca="1">INDEX('Lorri 401b'!L:L,MATCH('Retirement Calculator'!A530,'Lorri 401b'!N:N,0),0)</f>
        <v>1233238.1072759065</v>
      </c>
      <c r="S530" s="25">
        <f t="shared" ca="1" si="527"/>
        <v>2078969.2315023988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841359.02208150388</v>
      </c>
      <c r="R531" s="25">
        <f t="array" aca="1" ref="R531" ca="1">INDEX('Lorri 401b'!L:L,MATCH('Retirement Calculator'!A531,'Lorri 401b'!N:N,0),0)</f>
        <v>1218010.0648280079</v>
      </c>
      <c r="S531" s="25">
        <f t="shared" ca="1" si="527"/>
        <v>2059369.0869095118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836968.70284424454</v>
      </c>
      <c r="R532" s="25">
        <f t="array" aca="1" ref="R532" ca="1">INDEX('Lorri 401b'!L:L,MATCH('Retirement Calculator'!A532,'Lorri 401b'!N:N,0),0)</f>
        <v>1202718.5722032432</v>
      </c>
      <c r="S532" s="25">
        <f t="shared" ca="1" si="527"/>
        <v>2039687.2750474876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832560.0906101634</v>
      </c>
      <c r="R533" s="25">
        <f t="array" aca="1" ref="R533" ca="1">INDEX('Lorri 401b'!L:L,MATCH('Retirement Calculator'!A533,'Lorri 401b'!N:N,0),0)</f>
        <v>1187363.3650258752</v>
      </c>
      <c r="S533" s="25">
        <f t="shared" ca="1" si="527"/>
        <v>2019923.4556360384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828133.10915844026</v>
      </c>
      <c r="R534" s="25">
        <f t="array" aca="1" ref="R534" ca="1">INDEX('Lorri 401b'!L:L,MATCH('Retirement Calculator'!A534,'Lorri 401b'!N:N,0),0)</f>
        <v>1171944.1778186015</v>
      </c>
      <c r="S534" s="25">
        <f t="shared" ca="1" si="527"/>
        <v>2000077.2869770417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823687.68195066822</v>
      </c>
      <c r="R535" s="25">
        <f t="array" aca="1" ref="R535" ca="1">INDEX('Lorri 401b'!L:L,MATCH('Retirement Calculator'!A535,'Lorri 401b'!N:N,0),0)</f>
        <v>1156460.7439979643</v>
      </c>
      <c r="S535" s="25">
        <f t="shared" ca="1" si="527"/>
        <v>1980148.4259486324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819223.73212953052</v>
      </c>
      <c r="R536" s="25">
        <f t="array" aca="1" ref="R536" ca="1">INDEX('Lorri 401b'!L:L,MATCH('Retirement Calculator'!A536,'Lorri 401b'!N:N,0),0)</f>
        <v>1140912.7958697411</v>
      </c>
      <c r="S536" s="25">
        <f t="shared" ca="1" si="527"/>
        <v>1960136.5279992716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814741.18251747137</v>
      </c>
      <c r="R537" s="25">
        <f t="array" aca="1" ref="R537" ca="1">INDEX('Lorri 401b'!L:L,MATCH('Retirement Calculator'!A537,'Lorri 401b'!N:N,0),0)</f>
        <v>1125300.064624317</v>
      </c>
      <c r="S537" s="25">
        <f t="shared" ca="1" si="527"/>
        <v>1940041.2471417882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810239.95561536192</v>
      </c>
      <c r="R538" s="25">
        <f t="array" aca="1" ref="R538" ca="1">INDEX('Lorri 401b'!L:L,MATCH('Retirement Calculator'!A538,'Lorri 401b'!N:N,0),0)</f>
        <v>1109622.2803320368</v>
      </c>
      <c r="S538" s="25">
        <f t="shared" ca="1" si="527"/>
        <v>1919862.2359473987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805719.97360116034</v>
      </c>
      <c r="R539" s="25">
        <f t="array" aca="1" ref="R539" ca="1">INDEX('Lorri 401b'!L:L,MATCH('Retirement Calculator'!A539,'Lorri 401b'!N:N,0),0)</f>
        <v>1093879.1719385388</v>
      </c>
      <c r="S539" s="25">
        <f t="shared" ca="1" si="527"/>
        <v>1899599.1455396991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801181.15832856623</v>
      </c>
      <c r="R540" s="25">
        <f t="array" aca="1" ref="R540" ca="1">INDEX('Lorri 401b'!L:L,MATCH('Retirement Calculator'!A540,'Lorri 401b'!N:N,0),0)</f>
        <v>1078070.467260068</v>
      </c>
      <c r="S540" s="25">
        <f t="shared" ca="1" si="527"/>
        <v>1879251.6255886343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796623.43132566975</v>
      </c>
      <c r="R541" s="25">
        <f t="array" aca="1" ref="R541" ca="1">INDEX('Lorri 401b'!L:L,MATCH('Retirement Calculator'!A541,'Lorri 401b'!N:N,0),0)</f>
        <v>1062195.8929787702</v>
      </c>
      <c r="S541" s="25">
        <f t="shared" ca="1" si="527"/>
        <v>1858819.3243044401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792046.71379359451</v>
      </c>
      <c r="R542" s="25">
        <f t="array" aca="1" ref="R542" ca="1">INDEX('Lorri 401b'!L:L,MATCH('Retirement Calculator'!A542,'Lorri 401b'!N:N,0),0)</f>
        <v>1046255.1746379669</v>
      </c>
      <c r="S542" s="25">
        <f t="shared" ca="1" si="527"/>
        <v>1838301.8884315614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787450.92660513555</v>
      </c>
      <c r="R543" s="25">
        <f t="array" aca="1" ref="R543" ca="1">INDEX('Lorri 401b'!L:L,MATCH('Retirement Calculator'!A543,'Lorri 401b'!N:N,0),0)</f>
        <v>1030248.0366374103</v>
      </c>
      <c r="S543" s="25">
        <f t="shared" ca="1" si="527"/>
        <v>1817698.9632425457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782835.99030339136</v>
      </c>
      <c r="R544" s="25">
        <f t="array" aca="1" ref="R544" ca="1">INDEX('Lorri 401b'!L:L,MATCH('Retirement Calculator'!A544,'Lorri 401b'!N:N,0),0)</f>
        <v>1014174.202228518</v>
      </c>
      <c r="S544" s="25">
        <f t="shared" ca="1" si="527"/>
        <v>1797010.1925319093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778201.82510038989</v>
      </c>
      <c r="R545" s="25">
        <f t="array" aca="1" ref="R545" ca="1">INDEX('Lorri 401b'!L:L,MATCH('Retirement Calculator'!A545,'Lorri 401b'!N:N,0),0)</f>
        <v>998033.39350958855</v>
      </c>
      <c r="S545" s="25">
        <f t="shared" ca="1" si="527"/>
        <v>1776235.2186099784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773548.35087570932</v>
      </c>
      <c r="R546" s="25">
        <f t="array" aca="1" ref="R546" ca="1">INDEX('Lorri 401b'!L:L,MATCH('Retirement Calculator'!A546,'Lorri 401b'!N:N,0),0)</f>
        <v>981825.33142099692</v>
      </c>
      <c r="S546" s="25">
        <f t="shared" ca="1" si="527"/>
        <v>1755373.6822967064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768875.48717509257</v>
      </c>
      <c r="R547" s="25">
        <f t="array" aca="1" ref="R547" ca="1">INDEX('Lorri 401b'!L:L,MATCH('Retirement Calculator'!A547,'Lorri 401b'!N:N,0),0)</f>
        <v>965549.73574036954</v>
      </c>
      <c r="S547" s="25">
        <f t="shared" ca="1" si="527"/>
        <v>1734425.2229154622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764183.15320905659</v>
      </c>
      <c r="R548" s="25">
        <f t="array" aca="1" ref="R548" ca="1">INDEX('Lorri 401b'!L:L,MATCH('Retirement Calculator'!A548,'Lorri 401b'!N:N,0),0)</f>
        <v>949206.32507773954</v>
      </c>
      <c r="S548" s="25">
        <f t="shared" ca="1" si="527"/>
        <v>1713389.4782867962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759471.26785149542</v>
      </c>
      <c r="R549" s="25">
        <f t="array" aca="1" ref="R549" ca="1">INDEX('Lorri 401b'!L:L,MATCH('Retirement Calculator'!A549,'Lorri 401b'!N:N,0),0)</f>
        <v>932794.81687068194</v>
      </c>
      <c r="S549" s="25">
        <f t="shared" ca="1" si="527"/>
        <v>1692266.0847221774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754739.7496382778</v>
      </c>
      <c r="R550" s="25">
        <f t="array" aca="1" ref="R550" ca="1">INDEX('Lorri 401b'!L:L,MATCH('Retirement Calculator'!A550,'Lorri 401b'!N:N,0),0)</f>
        <v>916314.92737942829</v>
      </c>
      <c r="S550" s="25">
        <f t="shared" ca="1" si="527"/>
        <v>1671054.677017706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749988.51676583837</v>
      </c>
      <c r="R551" s="25">
        <f t="array" aca="1" ref="R551" ca="1">INDEX('Lorri 401b'!L:L,MATCH('Retirement Calculator'!A551,'Lorri 401b'!N:N,0),0)</f>
        <v>899766.371681961</v>
      </c>
      <c r="S551" s="25">
        <f t="shared" ca="1" si="527"/>
        <v>1649754.8884477993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745217.48708976386</v>
      </c>
      <c r="R552" s="25">
        <f t="array" aca="1" ref="R552" ca="1">INDEX('Lorri 401b'!L:L,MATCH('Retirement Calculator'!A552,'Lorri 401b'!N:N,0),0)</f>
        <v>883148.86366908764</v>
      </c>
      <c r="S552" s="25">
        <f t="shared" ca="1" si="527"/>
        <v>1628366.3507588515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740426.57812337228</v>
      </c>
      <c r="R553" s="25">
        <f t="array" aca="1" ref="R553" ca="1">INDEX('Lorri 401b'!L:L,MATCH('Retirement Calculator'!A553,'Lorri 401b'!N:N,0),0)</f>
        <v>866462.11603949394</v>
      </c>
      <c r="S553" s="25">
        <f t="shared" ca="1" si="527"/>
        <v>1606888.6941628661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735615.70703628741</v>
      </c>
      <c r="R554" s="25">
        <f t="array" aca="1" ref="R554" ca="1">INDEX('Lorri 401b'!L:L,MATCH('Retirement Calculator'!A554,'Lorri 401b'!N:N,0),0)</f>
        <v>849705.84029477695</v>
      </c>
      <c r="S554" s="25">
        <f t="shared" ca="1" si="527"/>
        <v>1585321.5473310645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730784.79065300641</v>
      </c>
      <c r="R555" s="25">
        <f t="array" aca="1" ref="R555" ca="1">INDEX('Lorri 401b'!L:L,MATCH('Retirement Calculator'!A555,'Lorri 401b'!N:N,0),0)</f>
        <v>832879.74673445697</v>
      </c>
      <c r="S555" s="25">
        <f t="shared" ca="1" si="527"/>
        <v>1563664.5373874633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725933.74545146176</v>
      </c>
      <c r="R556" s="25">
        <f t="array" aca="1" ref="R556" ca="1">INDEX('Lorri 401b'!L:L,MATCH('Retirement Calculator'!A556,'Lorri 401b'!N:N,0),0)</f>
        <v>815983.54445096897</v>
      </c>
      <c r="S556" s="25">
        <f t="shared" ca="1" si="527"/>
        <v>1541917.2899024307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721062.48756157735</v>
      </c>
      <c r="R557" s="25">
        <f t="array" aca="1" ref="R557" ca="1">INDEX('Lorri 401b'!L:L,MATCH('Retirement Calculator'!A557,'Lorri 401b'!N:N,0),0)</f>
        <v>799016.9413246332</v>
      </c>
      <c r="S557" s="25">
        <f t="shared" ca="1" si="527"/>
        <v>1520079.4288862105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716170.93276381842</v>
      </c>
      <c r="R558" s="25">
        <f t="array" aca="1" ref="R558" ca="1">INDEX('Lorri 401b'!L:L,MATCH('Retirement Calculator'!A558,'Lorri 401b'!N:N,0),0)</f>
        <v>781979.6440186043</v>
      </c>
      <c r="S558" s="25">
        <f t="shared" ca="1" si="527"/>
        <v>1498150.5767824226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711258.99648773542</v>
      </c>
      <c r="R559" s="25">
        <f t="array" aca="1" ref="R559" ca="1">INDEX('Lorri 401b'!L:L,MATCH('Retirement Calculator'!A559,'Lorri 401b'!N:N,0),0)</f>
        <v>764871.35797380027</v>
      </c>
      <c r="S559" s="25">
        <f t="shared" ca="1" si="527"/>
        <v>1476130.3544615358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706326.59381050209</v>
      </c>
      <c r="R560" s="25">
        <f t="array" aca="1" ref="R560" ca="1">INDEX('Lorri 401b'!L:L,MATCH('Retirement Calculator'!A560,'Lorri 401b'!N:N,0),0)</f>
        <v>747691.78740380961</v>
      </c>
      <c r="S560" s="25">
        <f t="shared" ca="1" si="527"/>
        <v>1454018.3812143118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701373.63945544697</v>
      </c>
      <c r="R561" s="25">
        <f t="array" aca="1" ref="R561" ca="1">INDEX('Lorri 401b'!L:L,MATCH('Retirement Calculator'!A561,'Lorri 401b'!N:N,0),0)</f>
        <v>730440.6352897773</v>
      </c>
      <c r="S561" s="25">
        <f t="shared" ca="1" si="527"/>
        <v>1431814.2747452243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696400.04779057915</v>
      </c>
      <c r="R562" s="25">
        <f t="array" aca="1" ref="R562" ca="1">INDEX('Lorri 401b'!L:L,MATCH('Retirement Calculator'!A562,'Lorri 401b'!N:N,0),0)</f>
        <v>713117.6033752698</v>
      </c>
      <c r="S562" s="25">
        <f t="shared" ca="1" si="527"/>
        <v>1409517.6511658491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691405.73282710765</v>
      </c>
      <c r="R563" s="25">
        <f t="array" aca="1" ref="R563" ca="1">INDEX('Lorri 401b'!L:L,MATCH('Retirement Calculator'!A563,'Lorri 401b'!N:N,0),0)</f>
        <v>695722.39216111857</v>
      </c>
      <c r="S563" s="25">
        <f t="shared" ca="1" si="527"/>
        <v>1387128.1249882262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686390.6082179551</v>
      </c>
      <c r="R564" s="25">
        <f t="array" aca="1" ref="R564" ca="1">INDEX('Lorri 401b'!L:L,MATCH('Retirement Calculator'!A564,'Lorri 401b'!N:N,0),0)</f>
        <v>678254.70090024173</v>
      </c>
      <c r="S564" s="25">
        <f t="shared" ca="1" si="527"/>
        <v>1364645.3091181968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681354.58725626441</v>
      </c>
      <c r="R565" s="25">
        <f t="array" aca="1" ref="R565" ca="1">INDEX('Lorri 401b'!L:L,MATCH('Retirement Calculator'!A565,'Lorri 401b'!N:N,0),0)</f>
        <v>660714.22759244451</v>
      </c>
      <c r="S565" s="25">
        <f t="shared" ca="1" si="527"/>
        <v>1342068.8148487089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676297.58287389996</v>
      </c>
      <c r="R566" s="25">
        <f t="array" aca="1" ref="R566" ca="1">INDEX('Lorri 401b'!L:L,MATCH('Retirement Calculator'!A566,'Lorri 401b'!N:N,0),0)</f>
        <v>643100.66897919821</v>
      </c>
      <c r="S566" s="25">
        <f t="shared" ca="1" si="527"/>
        <v>1319398.2518530982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671219.50763994234</v>
      </c>
      <c r="R567" s="25">
        <f t="array" aca="1" ref="R567" ca="1">INDEX('Lorri 401b'!L:L,MATCH('Retirement Calculator'!A567,'Lorri 401b'!N:N,0),0)</f>
        <v>625413.72053839662</v>
      </c>
      <c r="S567" s="25">
        <f t="shared" ca="1" si="527"/>
        <v>1296633.2281783391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666120.27375917661</v>
      </c>
      <c r="R568" s="25">
        <f t="array" aca="1" ref="R568" ca="1">INDEX('Lorri 401b'!L:L,MATCH('Retirement Calculator'!A568,'Lorri 401b'!N:N,0),0)</f>
        <v>607653.07647909177</v>
      </c>
      <c r="S568" s="25">
        <f t="shared" ca="1" si="527"/>
        <v>1273773.3502382683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660999.79307057429</v>
      </c>
      <c r="R569" s="25">
        <f t="array" aca="1" ref="R569" ca="1">INDEX('Lorri 401b'!L:L,MATCH('Retirement Calculator'!A569,'Lorri 401b'!N:N,0),0)</f>
        <v>589818.42973620642</v>
      </c>
      <c r="S569" s="25">
        <f t="shared" ca="1" si="527"/>
        <v>1250818.2228067806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655857.97704576945</v>
      </c>
      <c r="R570" s="25">
        <f t="array" aca="1" ref="R570" ca="1">INDEX('Lorri 401b'!L:L,MATCH('Retirement Calculator'!A570,'Lorri 401b'!N:N,0),0)</f>
        <v>571909.47196522576</v>
      </c>
      <c r="S570" s="25">
        <f t="shared" ca="1" si="527"/>
        <v>1227767.4490109952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650694.73678752792</v>
      </c>
      <c r="R571" s="25">
        <f t="array" aca="1" ref="R571" ca="1">INDEX('Lorri 401b'!L:L,MATCH('Retirement Calculator'!A571,'Lorri 401b'!N:N,0),0)</f>
        <v>553925.89353686606</v>
      </c>
      <c r="S571" s="25">
        <f t="shared" ca="1" si="527"/>
        <v>1204620.630324394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645509.98302821035</v>
      </c>
      <c r="R572" s="25">
        <f t="array" aca="1" ref="R572" ca="1">INDEX('Lorri 401b'!L:L,MATCH('Retirement Calculator'!A572,'Lorri 401b'!N:N,0),0)</f>
        <v>535867.38353172143</v>
      </c>
      <c r="S572" s="25">
        <f t="shared" ca="1" si="527"/>
        <v>1181377.3665599318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640303.62612822896</v>
      </c>
      <c r="R573" s="25">
        <f t="array" aca="1" ref="R573" ca="1">INDEX('Lorri 401b'!L:L,MATCH('Retirement Calculator'!A573,'Lorri 401b'!N:N,0),0)</f>
        <v>517733.62973488879</v>
      </c>
      <c r="S573" s="25">
        <f t="shared" ca="1" si="527"/>
        <v>1158037.2558631178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635075.57607449766</v>
      </c>
      <c r="R574" s="25">
        <f t="array" aca="1" ref="R574" ca="1">INDEX('Lorri 401b'!L:L,MATCH('Retirement Calculator'!A574,'Lorri 401b'!N:N,0),0)</f>
        <v>499524.31863056932</v>
      </c>
      <c r="S574" s="25">
        <f t="shared" ca="1" si="527"/>
        <v>1134599.8947050669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629825.74247887591</v>
      </c>
      <c r="R575" s="25">
        <f t="array" aca="1" ref="R575" ca="1">INDEX('Lorri 401b'!L:L,MATCH('Retirement Calculator'!A575,'Lorri 401b'!N:N,0),0)</f>
        <v>481239.13539664855</v>
      </c>
      <c r="S575" s="25">
        <f t="shared" ca="1" si="527"/>
        <v>1111064.8778755246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624554.03457660566</v>
      </c>
      <c r="R576" s="25">
        <f t="array" aca="1" ref="R576" ca="1">INDEX('Lorri 401b'!L:L,MATCH('Retirement Calculator'!A576,'Lorri 401b'!N:N,0),0)</f>
        <v>462877.7638992531</v>
      </c>
      <c r="S576" s="25">
        <f t="shared" ca="1" si="527"/>
        <v>1087431.7984758588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619260.36122474261</v>
      </c>
      <c r="R577" s="25">
        <f t="array" aca="1" ref="R577" ca="1">INDEX('Lorri 401b'!L:L,MATCH('Retirement Calculator'!A577,'Lorri 401b'!N:N,0),0)</f>
        <v>444439.88668728515</v>
      </c>
      <c r="S577" s="25">
        <f t="shared" ca="1" si="527"/>
        <v>1063700.2479120279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613944.6309005802</v>
      </c>
      <c r="R578" s="25">
        <f t="array" aca="1" ref="R578" ca="1">INDEX('Lorri 401b'!L:L,MATCH('Retirement Calculator'!A578,'Lorri 401b'!N:N,0),0)</f>
        <v>425925.18498693401</v>
      </c>
      <c r="S578" s="25">
        <f t="shared" ca="1" si="527"/>
        <v>1039869.8158875143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608606.75170006708</v>
      </c>
      <c r="R579" s="25">
        <f t="array" aca="1" ref="R579" ca="1">INDEX('Lorri 401b'!L:L,MATCH('Retirement Calculator'!A579,'Lorri 401b'!N:N,0),0)</f>
        <v>407333.33869616478</v>
      </c>
      <c r="S579" s="25">
        <f t="shared" ca="1" si="527"/>
        <v>1015940.0903962319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603246.63133621844</v>
      </c>
      <c r="R580" s="25">
        <f t="array" aca="1" ref="R580" ca="1">INDEX('Lorri 401b'!L:L,MATCH('Retirement Calculator'!A580,'Lorri 401b'!N:N,0),0)</f>
        <v>388664.02637918398</v>
      </c>
      <c r="S580" s="25">
        <f t="shared" ca="1" si="527"/>
        <v>991910.65771540243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597864.17713752051</v>
      </c>
      <c r="R581" s="25">
        <f t="array" aca="1" ref="R581" ca="1">INDEX('Lorri 401b'!L:L,MATCH('Retirement Calculator'!A581,'Lorri 401b'!N:N,0),0)</f>
        <v>369916.92526088242</v>
      </c>
      <c r="S581" s="25">
        <f t="shared" ca="1" si="527"/>
        <v>967781.10239840299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592459.29604632792</v>
      </c>
      <c r="R582" s="25">
        <f t="array" aca="1" ref="R582" ca="1">INDEX('Lorri 401b'!L:L,MATCH('Retirement Calculator'!A582,'Lorri 401b'!N:N,0),0)</f>
        <v>351091.71122125461</v>
      </c>
      <c r="S582" s="25">
        <f t="shared" ca="1" si="527"/>
        <v>943551.00726758246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587031.89461725543</v>
      </c>
      <c r="R583" s="25">
        <f t="array" aca="1" ref="R583" ca="1">INDEX('Lorri 401b'!L:L,MATCH('Retirement Calculator'!A583,'Lorri 401b'!N:N,0),0)</f>
        <v>332188.05878979503</v>
      </c>
      <c r="S583" s="25">
        <f t="shared" ca="1" si="527"/>
        <v>919219.95340705046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581581.87901556178</v>
      </c>
      <c r="R584" s="25">
        <f t="array" aca="1" ref="R584" ca="1">INDEX('Lorri 401b'!L:L,MATCH('Retirement Calculator'!A584,'Lorri 401b'!N:N,0),0)</f>
        <v>313205.64113987103</v>
      </c>
      <c r="S584" s="25">
        <f t="shared" ca="1" si="527"/>
        <v>894787.52015543287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576109.15501552774</v>
      </c>
      <c r="R585" s="25">
        <f t="array" aca="1" ref="R585" ca="1">INDEX('Lorri 401b'!L:L,MATCH('Retirement Calculator'!A585,'Lorri 401b'!N:N,0),0)</f>
        <v>294144.13008307235</v>
      </c>
      <c r="S585" s="25">
        <f t="shared" ca="1" si="527"/>
        <v>870253.28509860008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570613.62799882691</v>
      </c>
      <c r="R586" s="25">
        <f t="array" aca="1" ref="R586" ca="1">INDEX('Lorri 401b'!L:L,MATCH('Retirement Calculator'!A586,'Lorri 401b'!N:N,0),0)</f>
        <v>275003.19606353703</v>
      </c>
      <c r="S586" s="25">
        <f t="shared" ca="1" si="527"/>
        <v>845616.82406236394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565095.20295288984</v>
      </c>
      <c r="R587" s="25">
        <f t="array" aca="1" ref="R587" ca="1">INDEX('Lorri 401b'!L:L,MATCH('Retirement Calculator'!A587,'Lorri 401b'!N:N,0),0)</f>
        <v>255782.50815225363</v>
      </c>
      <c r="S587" s="25">
        <f t="shared" ca="1" si="527"/>
        <v>820877.71110514342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559553.7844692613</v>
      </c>
      <c r="R588" s="25">
        <f t="array" aca="1" ref="R588" ca="1">INDEX('Lorri 401b'!L:L,MATCH('Retirement Calculator'!A588,'Lorri 401b'!N:N,0),0)</f>
        <v>236481.73404133989</v>
      </c>
      <c r="S588" s="25">
        <f t="shared" ca="1" si="527"/>
        <v>796035.51851060125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553989.27674195101</v>
      </c>
      <c r="R589" s="25">
        <f t="array" aca="1" ref="R589" ca="1">INDEX('Lorri 401b'!L:L,MATCH('Retirement Calculator'!A589,'Lorri 401b'!N:N,0),0)</f>
        <v>217100.54003829733</v>
      </c>
      <c r="S589" s="25">
        <f t="shared" ca="1" si="527"/>
        <v>771089.81678024831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548401.58356577693</v>
      </c>
      <c r="R590" s="25">
        <f t="array" aca="1" ref="R590" ca="1">INDEX('Lorri 401b'!L:L,MATCH('Retirement Calculator'!A590,'Lorri 401b'!N:N,0),0)</f>
        <v>197638.59106024206</v>
      </c>
      <c r="S590" s="25">
        <f t="shared" ca="1" si="527"/>
        <v>746040.17462601897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542790.60833470209</v>
      </c>
      <c r="R591" s="25">
        <f t="array" aca="1" ref="R591" ca="1">INDEX('Lorri 401b'!L:L,MATCH('Retirement Calculator'!A591,'Lorri 401b'!N:N,0),0)</f>
        <v>178095.55062811158</v>
      </c>
      <c r="S591" s="25">
        <f t="shared" ca="1" si="527"/>
        <v>720886.15896281367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537156.25404016452</v>
      </c>
      <c r="R592" s="25">
        <f t="array" aca="1" ref="R592" ca="1">INDEX('Lorri 401b'!L:L,MATCH('Retirement Calculator'!A592,'Lorri 401b'!N:N,0),0)</f>
        <v>158471.08086084723</v>
      </c>
      <c r="S592" s="25">
        <f t="shared" ca="1" si="527"/>
        <v>695627.33490101178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531498.42326939967</v>
      </c>
      <c r="R593" s="25">
        <f t="array" aca="1" ref="R593" ca="1">INDEX('Lorri 401b'!L:L,MATCH('Retirement Calculator'!A593,'Lorri 401b'!N:N,0),0)</f>
        <v>138764.84246955259</v>
      </c>
      <c r="S593" s="25">
        <f t="shared" ca="1" si="527"/>
        <v>670263.26573895221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525817.01820375666</v>
      </c>
      <c r="R594" s="25">
        <f t="array" aca="1" ref="R594" ca="1">INDEX('Lorri 401b'!L:L,MATCH('Retirement Calculator'!A594,'Lorri 401b'!N:N,0),0)</f>
        <v>118976.49475162757</v>
      </c>
      <c r="S594" s="25">
        <f t="shared" ca="1" si="527"/>
        <v>644793.51295538421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520111.94061700674</v>
      </c>
      <c r="R595" s="25">
        <f t="array" aca="1" ref="R595" ca="1">INDEX('Lorri 401b'!L:L,MATCH('Retirement Calculator'!A595,'Lorri 401b'!N:N,0),0)</f>
        <v>99105.69558487786</v>
      </c>
      <c r="S595" s="25">
        <f t="shared" ca="1" si="527"/>
        <v>619217.6362018846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514383.09187364538</v>
      </c>
      <c r="R596" s="25">
        <f t="array" aca="1" ref="R596" ca="1">INDEX('Lorri 401b'!L:L,MATCH('Retirement Calculator'!A596,'Lorri 401b'!N:N,0),0)</f>
        <v>79152.101421600033</v>
      </c>
      <c r="S596" s="25">
        <f t="shared" ca="1" si="527"/>
        <v>593535.19329524541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508630.37292718666</v>
      </c>
      <c r="R597" s="25">
        <f t="array" aca="1" ref="R597" ca="1">INDEX('Lorri 401b'!L:L,MATCH('Retirement Calculator'!A597,'Lorri 401b'!N:N,0),0)</f>
        <v>59115.367282641877</v>
      </c>
      <c r="S597" s="25">
        <f t="shared" ca="1" si="527"/>
        <v>567745.7402098286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502853.68431845104</v>
      </c>
      <c r="R598" s="25">
        <f t="array" aca="1" ref="R598" ca="1">INDEX('Lorri 401b'!L:L,MATCH('Retirement Calculator'!A598,'Lorri 401b'!N:N,0),0)</f>
        <v>38995.146751438064</v>
      </c>
      <c r="S598" s="25">
        <f t="shared" ca="1" si="527"/>
        <v>541848.83106988913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497052.92617384571</v>
      </c>
      <c r="R599" s="25">
        <f t="array" aca="1" ref="R599" ca="1">INDEX('Lorri 401b'!L:L,MATCH('Retirement Calculator'!A599,'Lorri 401b'!N:N,0),0)</f>
        <v>18791.091968020901</v>
      </c>
      <c r="S599" s="25">
        <f t="shared" ca="1" si="527"/>
        <v>515844.0181418666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491227.99820363784</v>
      </c>
      <c r="R600" s="25">
        <f t="array" aca="1" ref="R600" ca="1">INDEX('Lorri 401b'!L:L,MATCH('Retirement Calculator'!A600,'Lorri 401b'!N:N,0),0)</f>
        <v>-1497.146376993835</v>
      </c>
      <c r="S600" s="25">
        <f t="shared" ca="1" si="527"/>
        <v>489730.85182664398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485378.79970022076</v>
      </c>
      <c r="R601" s="25">
        <f t="array" aca="1" ref="R601" ca="1">INDEX('Lorri 401b'!L:L,MATCH('Retirement Calculator'!A601,'Lorri 401b'!N:N,0),0)</f>
        <v>-21869.919048446132</v>
      </c>
      <c r="S601" s="25">
        <f t="shared" ca="1" si="527"/>
        <v>463508.88065177464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479505.22953637282</v>
      </c>
      <c r="R602" s="25">
        <f t="array" aca="1" ref="R602" ca="1">INDEX('Lorri 401b'!L:L,MATCH('Retirement Calculator'!A602,'Lorri 401b'!N:N,0),0)</f>
        <v>-42327.578272696141</v>
      </c>
      <c r="S602" s="25">
        <f t="shared" ca="1" si="527"/>
        <v>437177.6512636767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473607.1861635088</v>
      </c>
      <c r="R603" s="25">
        <f t="array" aca="1" ref="R603" ca="1">INDEX('Lorri 401b'!L:L,MATCH('Retirement Calculator'!A603,'Lorri 401b'!N:N,0),0)</f>
        <v>-62870.477743713862</v>
      </c>
      <c r="S603" s="25">
        <f t="shared" ca="1" si="527"/>
        <v>410736.70841979492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467684.56760992453</v>
      </c>
      <c r="R604" s="25">
        <f t="array" aca="1" ref="R604" ca="1">INDEX('Lorri 401b'!L:L,MATCH('Retirement Calculator'!A604,'Lorri 401b'!N:N,0),0)</f>
        <v>-83498.972629194162</v>
      </c>
      <c r="S604" s="25">
        <f t="shared" ca="1" si="527"/>
        <v>384185.59498073038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461737.27147903369</v>
      </c>
      <c r="R605" s="25">
        <f t="array" aca="1" ref="R605" ca="1">INDEX('Lorri 401b'!L:L,MATCH('Retirement Calculator'!A605,'Lorri 401b'!N:N,0),0)</f>
        <v>-104213.4195766973</v>
      </c>
      <c r="S605" s="25">
        <f t="shared" ca="1" si="527"/>
        <v>357523.85190233641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455765.19494759745</v>
      </c>
      <c r="R606" s="25">
        <f t="array" aca="1" ref="R606" ca="1">INDEX('Lorri 401b'!L:L,MATCH('Retirement Calculator'!A606,'Lorri 401b'!N:N,0),0)</f>
        <v>-125014.17671981503</v>
      </c>
      <c r="S606" s="25">
        <f t="shared" ca="1" si="527"/>
        <v>330751.01822778245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449768.23476394691</v>
      </c>
      <c r="R607" s="25">
        <f t="array" aca="1" ref="R607" ca="1">INDEX('Lorri 401b'!L:L,MATCH('Retirement Calculator'!A607,'Lorri 401b'!N:N,0),0)</f>
        <v>-145901.60368436243</v>
      </c>
      <c r="S607" s="25">
        <f t="shared" ca="1" si="527"/>
        <v>303866.63107958448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443746.28724619781</v>
      </c>
      <c r="R608" s="25">
        <f t="array" aca="1" ref="R608" ca="1">INDEX('Lorri 401b'!L:L,MATCH('Retirement Calculator'!A608,'Lorri 401b'!N:N,0),0)</f>
        <v>-166876.06159459541</v>
      </c>
      <c r="S608" s="25">
        <f t="shared" ca="1" si="527"/>
        <v>276870.22565160238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437699.24828045809</v>
      </c>
      <c r="R609" s="25">
        <f t="array" aca="1" ref="R609" ca="1">INDEX('Lorri 401b'!L:L,MATCH('Retirement Calculator'!A609,'Lorri 401b'!N:N,0),0)</f>
        <v>-187937.91307945439</v>
      </c>
      <c r="S609" s="25">
        <f t="shared" ca="1" si="527"/>
        <v>249761.33520100371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431627.01331902778</v>
      </c>
      <c r="R610" s="25">
        <f t="array" aca="1" ref="R610" ca="1">INDEX('Lorri 401b'!L:L,MATCH('Retirement Calculator'!A610,'Lorri 401b'!N:N,0),0)</f>
        <v>-209087.52227883358</v>
      </c>
      <c r="S610" s="25">
        <f t="shared" ca="1" si="527"/>
        <v>222539.4910401942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425529.47737859155</v>
      </c>
      <c r="R611" s="25">
        <f t="array" aca="1" ref="R611" ca="1">INDEX('Lorri 401b'!L:L,MATCH('Retirement Calculator'!A611,'Lorri 401b'!N:N,0),0)</f>
        <v>-230325.25484987689</v>
      </c>
      <c r="S611" s="25">
        <f t="shared" ca="1" si="527"/>
        <v>195204.22252871466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419406.53503840347</v>
      </c>
      <c r="R612" s="25">
        <f t="array" aca="1" ref="R612" ca="1">INDEX('Lorri 401b'!L:L,MATCH('Retirement Calculator'!A612,'Lorri 401b'!N:N,0),0)</f>
        <v>-251651.47797329954</v>
      </c>
      <c r="S612" s="25">
        <f t="shared" ca="1" si="527"/>
        <v>167755.05706510393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413258.08043846459</v>
      </c>
      <c r="R613" s="25">
        <f t="array" aca="1" ref="R613" ca="1">INDEX('Lorri 401b'!L:L,MATCH('Retirement Calculator'!A613,'Lorri 401b'!N:N,0),0)</f>
        <v>-273066.56035973644</v>
      </c>
      <c r="S613" s="25">
        <f t="shared" ca="1" si="527"/>
        <v>140191.52007872815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407084.00727769267</v>
      </c>
      <c r="R614" s="25">
        <f t="array" aca="1" ref="R614" ca="1">INDEX('Lorri 401b'!L:L,MATCH('Retirement Calculator'!A614,'Lorri 401b'!N:N,0),0)</f>
        <v>-294570.87225611683</v>
      </c>
      <c r="S614" s="25">
        <f t="shared" ca="1" si="527"/>
        <v>112513.13502157584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400884.20881208417</v>
      </c>
      <c r="R615" s="25">
        <f t="array" aca="1" ref="R615" ca="1">INDEX('Lorri 401b'!L:L,MATCH('Retirement Calculator'!A615,'Lorri 401b'!N:N,0),0)</f>
        <v>-316164.78545206547</v>
      </c>
      <c r="S615" s="25">
        <f t="shared" ca="1" si="527"/>
        <v>84719.4233600187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394658.57785286894</v>
      </c>
      <c r="R616" s="25">
        <f t="array" aca="1" ref="R616" ca="1">INDEX('Lorri 401b'!L:L,MATCH('Retirement Calculator'!A616,'Lorri 401b'!N:N,0),0)</f>
        <v>-337848.67328633054</v>
      </c>
      <c r="S616" s="25">
        <f t="shared" ca="1" si="527"/>
        <v>56809.904566538404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388407.00676465704</v>
      </c>
      <c r="R617" s="25">
        <f t="array" aca="1" ref="R617" ca="1">INDEX('Lorri 401b'!L:L,MATCH('Retirement Calculator'!A617,'Lorri 401b'!N:N,0),0)</f>
        <v>-359622.91065323842</v>
      </c>
      <c r="S617" s="25">
        <f t="shared" ca="1" si="527"/>
        <v>28784.096111418621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382129.38746357756</v>
      </c>
      <c r="R618" s="25">
        <f t="array" aca="1" ref="R618" ca="1">INDEX('Lorri 401b'!L:L,MATCH('Retirement Calculator'!A618,'Lorri 401b'!N:N,0),0)</f>
        <v>-381487.87400917505</v>
      </c>
      <c r="S618" s="25">
        <f t="shared" ca="1" si="527"/>
        <v>641.51345440250589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375825.61141541024</v>
      </c>
      <c r="R619" s="25">
        <f t="array" aca="1" ref="R619" ca="1">INDEX('Lorri 401b'!L:L,MATCH('Retirement Calculator'!A619,'Lorri 401b'!N:N,0),0)</f>
        <v>-403443.94137909473</v>
      </c>
      <c r="S619" s="25">
        <f t="shared" ca="1" si="527"/>
        <v>-27618.329963684489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369495.56963370892</v>
      </c>
      <c r="R620" s="25">
        <f t="array" aca="1" ref="R620" ca="1">INDEX('Lorri 401b'!L:L,MATCH('Retirement Calculator'!A620,'Lorri 401b'!N:N,0),0)</f>
        <v>-425491.49236305576</v>
      </c>
      <c r="S620" s="25">
        <f t="shared" ca="1" si="527"/>
        <v>-55995.922729346843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363139.15267791715</v>
      </c>
      <c r="R621" s="25">
        <f t="array" aca="1" ref="R621" ca="1">INDEX('Lorri 401b'!L:L,MATCH('Retirement Calculator'!A621,'Lorri 401b'!N:N,0),0)</f>
        <v>-447630.90814278333</v>
      </c>
      <c r="S621" s="25">
        <f t="shared" ca="1" si="527"/>
        <v>-84491.755464866175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356756.25065147626</v>
      </c>
      <c r="R622" s="25">
        <f t="array" aca="1" ref="R622" ca="1">INDEX('Lorri 401b'!L:L,MATCH('Retirement Calculator'!A622,'Lorri 401b'!N:N,0),0)</f>
        <v>-469862.57148825971</v>
      </c>
      <c r="S622" s="25">
        <f t="shared" ca="1" si="527"/>
        <v>-113106.32083678344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350346.75319992518</v>
      </c>
      <c r="R623" s="25">
        <f t="array" aca="1" ref="R623" ca="1">INDEX('Lorri 401b'!L:L,MATCH('Retirement Calculator'!A623,'Lorri 401b'!N:N,0),0)</f>
        <v>-492186.8667643423</v>
      </c>
      <c r="S623" s="25">
        <f t="shared" ca="1" si="527"/>
        <v>-141840.11356441712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343910.54950899264</v>
      </c>
      <c r="R624" s="25">
        <f t="array" aca="1" ref="R624" ca="1">INDEX('Lorri 401b'!L:L,MATCH('Retirement Calculator'!A624,'Lorri 401b'!N:N,0),0)</f>
        <v>-514604.17993740854</v>
      </c>
      <c r="S624" s="25">
        <f t="shared" ca="1" si="527"/>
        <v>-170693.6304284159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337447.52830268122</v>
      </c>
      <c r="R625" s="25">
        <f t="array" aca="1" ref="R625" ca="1">INDEX('Lorri 401b'!L:L,MATCH('Retirement Calculator'!A625,'Lorri 401b'!N:N,0),0)</f>
        <v>-537114.89858202927</v>
      </c>
      <c r="S625" s="25">
        <f t="shared" ca="1" si="527"/>
        <v>-199667.37027934805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330957.57784134353</v>
      </c>
      <c r="R626" s="25">
        <f t="array" aca="1" ref="R626" ca="1">INDEX('Lorri 401b'!L:L,MATCH('Retirement Calculator'!A626,'Lorri 401b'!N:N,0),0)</f>
        <v>-559719.41188766924</v>
      </c>
      <c r="S626" s="25">
        <f t="shared" ca="1" si="527"/>
        <v>-228761.8340463257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324440.58591975027</v>
      </c>
      <c r="R627" s="25">
        <f t="array" aca="1" ref="R627" ca="1">INDEX('Lorri 401b'!L:L,MATCH('Retirement Calculator'!A627,'Lorri 401b'!N:N,0),0)</f>
        <v>-582418.11066541611</v>
      </c>
      <c r="S627" s="25">
        <f t="shared" ca="1" si="527"/>
        <v>-257977.52474566584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317896.43986515037</v>
      </c>
      <c r="R628" s="25">
        <f t="array" aca="1" ref="R628" ca="1">INDEX('Lorri 401b'!L:L,MATCH('Retirement Calculator'!A628,'Lorri 401b'!N:N,0),0)</f>
        <v>-605211.38735473691</v>
      </c>
      <c r="S628" s="25">
        <f t="shared" ca="1" si="527"/>
        <v>-287314.94748958654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311325.02653532295</v>
      </c>
      <c r="R629" s="25">
        <f t="array" aca="1" ref="R629" ca="1">INDEX('Lorri 401b'!L:L,MATCH('Retirement Calculator'!A629,'Lorri 401b'!N:N,0),0)</f>
        <v>-628099.63603026315</v>
      </c>
      <c r="S629" s="25">
        <f t="shared" ca="1" si="527"/>
        <v>-316774.6094949402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304726.23231662123</v>
      </c>
      <c r="R630" s="25">
        <f t="array" aca="1" ref="R630" ca="1">INDEX('Lorri 401b'!L:L,MATCH('Retirement Calculator'!A630,'Lorri 401b'!N:N,0),0)</f>
        <v>-651083.25240860414</v>
      </c>
      <c r="S630" s="25">
        <f t="shared" ca="1" si="527"/>
        <v>-346357.02009198291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298099.94312200829</v>
      </c>
      <c r="R631" s="25">
        <f t="array" aca="1" ref="R631" ca="1">INDEX('Lorri 401b'!L:L,MATCH('Retirement Calculator'!A631,'Lorri 401b'!N:N,0),0)</f>
        <v>-674162.63385518815</v>
      </c>
      <c r="S631" s="25">
        <f t="shared" ca="1" si="527"/>
        <v>-376062.69073317986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291446.04438908445</v>
      </c>
      <c r="R632" s="25">
        <f t="array" aca="1" ref="R632" ca="1">INDEX('Lorri 401b'!L:L,MATCH('Retirement Calculator'!A632,'Lorri 401b'!N:N,0),0)</f>
        <v>-697338.17939113302</v>
      </c>
      <c r="S632" s="25">
        <f t="shared" ca="1" si="527"/>
        <v>-405892.13500204857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284764.42107810674</v>
      </c>
      <c r="R633" s="25">
        <f t="array" aca="1" ref="R633" ca="1">INDEX('Lorri 401b'!L:L,MATCH('Retirement Calculator'!A633,'Lorri 401b'!N:N,0),0)</f>
        <v>-720610.28970014432</v>
      </c>
      <c r="S633" s="25">
        <f t="shared" ca="1" si="527"/>
        <v>-435845.86862203758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278054.95766999997</v>
      </c>
      <c r="R634" s="25">
        <f t="array" aca="1" ref="R634" ca="1">INDEX('Lorri 401b'!L:L,MATCH('Retirement Calculator'!A634,'Lorri 401b'!N:N,0),0)</f>
        <v>-743979.36713544314</v>
      </c>
      <c r="S634" s="25">
        <f t="shared" ca="1" si="527"/>
        <v>-465924.40946544317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271317.5381643594</v>
      </c>
      <c r="R635" s="25">
        <f t="array" aca="1" ref="R635" ca="1">INDEX('Lorri 401b'!L:L,MATCH('Retirement Calculator'!A635,'Lorri 401b'!N:N,0),0)</f>
        <v>-767445.81572672236</v>
      </c>
      <c r="S635" s="25">
        <f t="shared" ca="1" si="527"/>
        <v>-496128.27756236296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264552.04607744532</v>
      </c>
      <c r="R636" s="25">
        <f t="array" aca="1" ref="R636" ca="1">INDEX('Lorri 401b'!L:L,MATCH('Retirement Calculator'!A636,'Lorri 401b'!N:N,0),0)</f>
        <v>-791010.04118713189</v>
      </c>
      <c r="S636" s="25">
        <f t="shared" ca="1" si="527"/>
        <v>-526457.99510968663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257758.36444016916</v>
      </c>
      <c r="R637" s="25">
        <f t="array" aca="1" ref="R637" ca="1">INDEX('Lorri 401b'!L:L,MATCH('Retirement Calculator'!A637,'Lorri 401b'!N:N,0),0)</f>
        <v>-814672.45092029311</v>
      </c>
      <c r="S637" s="25">
        <f t="shared" ca="1" si="527"/>
        <v>-556914.08648012392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250936.37579607102</v>
      </c>
      <c r="R638" s="25">
        <f t="array" aca="1" ref="R638" ca="1">INDEX('Lorri 401b'!L:L,MATCH('Retirement Calculator'!A638,'Lorri 401b'!N:N,0),0)</f>
        <v>-838433.45402734249</v>
      </c>
      <c r="S638" s="25">
        <f t="shared" ca="1" si="527"/>
        <v>-587497.07823127147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244085.96219928912</v>
      </c>
      <c r="R639" s="25">
        <f t="array" aca="1" ref="R639" ca="1">INDEX('Lorri 401b'!L:L,MATCH('Retirement Calculator'!A639,'Lorri 401b'!N:N,0),0)</f>
        <v>-862293.46131400461</v>
      </c>
      <c r="S639" s="25">
        <f t="shared" ca="1" si="527"/>
        <v>-618207.49911471549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237207.00521252063</v>
      </c>
      <c r="R640" s="25">
        <f t="array" aca="1" ref="R640" ca="1">INDEX('Lorri 401b'!L:L,MATCH('Retirement Calculator'!A640,'Lorri 401b'!N:N,0),0)</f>
        <v>-886252.88529769448</v>
      </c>
      <c r="S640" s="25">
        <f t="shared" ca="1" si="527"/>
        <v>-649045.88008517388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230299.38590497395</v>
      </c>
      <c r="R641" s="25">
        <f t="array" aca="1" ref="R641" ca="1">INDEX('Lorri 401b'!L:L,MATCH('Retirement Calculator'!A641,'Lorri 401b'!N:N,0),0)</f>
        <v>-910312.14021464973</v>
      </c>
      <c r="S641" s="25">
        <f t="shared" ca="1" si="527"/>
        <v>-680012.75430967577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223362.9848503125</v>
      </c>
      <c r="R642" s="25">
        <f t="array" aca="1" ref="R642" ca="1">INDEX('Lorri 401b'!L:L,MATCH('Retirement Calculator'!A642,'Lorri 401b'!N:N,0),0)</f>
        <v>-934471.64202709228</v>
      </c>
      <c r="S642" s="25">
        <f t="shared" ca="1" si="527"/>
        <v>-711108.65717677982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216397.68212458995</v>
      </c>
      <c r="R643" s="25">
        <f t="array" aca="1" ref="R643" ca="1">INDEX('Lorri 401b'!L:L,MATCH('Retirement Calculator'!A643,'Lorri 401b'!N:N,0),0)</f>
        <v>-958731.80843042</v>
      </c>
      <c r="S643" s="25">
        <f t="shared" ca="1" si="527"/>
        <v>-742334.12630583008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209403.3573041769</v>
      </c>
      <c r="R644" s="25">
        <f t="array" aca="1" ref="R644" ca="1">INDEX('Lorri 401b'!L:L,MATCH('Retirement Calculator'!A644,'Lorri 401b'!N:N,0),0)</f>
        <v>-983093.05886042828</v>
      </c>
      <c r="S644" s="25">
        <f t="shared" ca="1" si="527"/>
        <v>-773689.70155625138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202379.88946367879</v>
      </c>
      <c r="R645" s="25">
        <f t="array" aca="1" ref="R645" ca="1">INDEX('Lorri 401b'!L:L,MATCH('Retirement Calculator'!A645,'Lorri 401b'!N:N,0),0)</f>
        <v>-1007555.8145005616</v>
      </c>
      <c r="S645" s="25">
        <f t="shared" ca="1" si="527"/>
        <v>-805175.92503688275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195327.15717384528</v>
      </c>
      <c r="R646" s="25">
        <f t="array" aca="1" ref="R646" ca="1">INDEX('Lorri 401b'!L:L,MATCH('Retirement Calculator'!A646,'Lorri 401b'!N:N,0),0)</f>
        <v>-1032120.4982891955</v>
      </c>
      <c r="S646" s="25">
        <f t="shared" ca="1" si="527"/>
        <v>-836793.34111535014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188245.03849947077</v>
      </c>
      <c r="R647" s="25">
        <f t="array" aca="1" ref="R647" ca="1">INDEX('Lorri 401b'!L:L,MATCH('Retirement Calculator'!A647,'Lorri 401b'!N:N,0),0)</f>
        <v>-1056787.5349269486</v>
      </c>
      <c r="S647" s="25">
        <f t="shared" ca="1" si="527"/>
        <v>-868542.4964274778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181133.41099728638</v>
      </c>
      <c r="R648" s="25">
        <f t="array" aca="1" ref="R648" ca="1">INDEX('Lorri 401b'!L:L,MATCH('Retirement Calculator'!A648,'Lorri 401b'!N:N,0),0)</f>
        <v>-1081557.3508840257</v>
      </c>
      <c r="S648" s="25">
        <f t="shared" ca="1" si="527"/>
        <v>-900423.93988673924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173992.15171384288</v>
      </c>
      <c r="R649" s="25">
        <f t="array" aca="1" ref="R649" ca="1">INDEX('Lorri 401b'!L:L,MATCH('Retirement Calculator'!A649,'Lorri 401b'!N:N,0),0)</f>
        <v>-1106430.3744075906</v>
      </c>
      <c r="S649" s="25">
        <f t="shared" ca="1" si="527"/>
        <v>-932438.22269374772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166821.13718338503</v>
      </c>
      <c r="R650" s="25">
        <f t="array" aca="1" ref="R650" ca="1">INDEX('Lorri 401b'!L:L,MATCH('Retirement Calculator'!A650,'Lorri 401b'!N:N,0),0)</f>
        <v>-1131407.0355291704</v>
      </c>
      <c r="S650" s="25">
        <f t="shared" ca="1" si="527"/>
        <v>-964585.89834578545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159620.24342571694</v>
      </c>
      <c r="R651" s="25">
        <f t="array" aca="1" ref="R651" ca="1">INDEX('Lorri 401b'!L:L,MATCH('Retirement Calculator'!A651,'Lorri 401b'!N:N,0),0)</f>
        <v>-1156487.76607209</v>
      </c>
      <c r="S651" s="25">
        <f t="shared" ca="1" si="527"/>
        <v>-996867.52264637314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152389.34594405859</v>
      </c>
      <c r="R652" s="25">
        <f t="array" aca="1" ref="R652" ca="1">INDEX('Lorri 401b'!L:L,MATCH('Retirement Calculator'!A652,'Lorri 401b'!N:N,0),0)</f>
        <v>-1181672.9996589385</v>
      </c>
      <c r="S652" s="25">
        <f t="shared" ca="1" si="527"/>
        <v>-1029283.6537148799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145128.3197228933</v>
      </c>
      <c r="R653" s="25">
        <f t="array" aca="1" ref="R653" ca="1">INDEX('Lorri 401b'!L:L,MATCH('Retirement Calculator'!A653,'Lorri 401b'!N:N,0),0)</f>
        <v>-1206963.1717190654</v>
      </c>
      <c r="S653" s="25">
        <f t="shared" ca="1" si="527"/>
        <v>-1061834.8519961722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137837.03922580651</v>
      </c>
      <c r="R654" s="25">
        <f t="array" aca="1" ref="R654" ca="1">INDEX('Lorri 401b'!L:L,MATCH('Retirement Calculator'!A654,'Lorri 401b'!N:N,0),0)</f>
        <v>-1232358.7194961095</v>
      </c>
      <c r="S654" s="25">
        <f t="shared" ca="1" si="527"/>
        <v>-1094521.680270303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130515.37839331517</v>
      </c>
      <c r="R655" s="25">
        <f t="array" aca="1" ref="R655" ca="1">INDEX('Lorri 401b'!L:L,MATCH('Retirement Calculator'!A655,'Lorri 401b'!N:N,0),0)</f>
        <v>-1257860.082055558</v>
      </c>
      <c r="S655" s="25">
        <f t="shared" ca="1" si="527"/>
        <v>-1127344.7036622427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123163.21064068846</v>
      </c>
      <c r="R656" s="25">
        <f t="array" aca="1" ref="R656" ca="1">INDEX('Lorri 401b'!L:L,MATCH('Retirement Calculator'!A656,'Lorri 401b'!N:N,0),0)</f>
        <v>-1283467.7002923375</v>
      </c>
      <c r="S656" s="25">
        <f t="shared" ca="1" si="527"/>
        <v>-1160304.489651649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115780.40885575913</v>
      </c>
      <c r="R657" s="25">
        <f t="array" aca="1" ref="R657" ca="1">INDEX('Lorri 401b'!L:L,MATCH('Retirement Calculator'!A657,'Lorri 401b'!N:N,0),0)</f>
        <v>-1309182.016938437</v>
      </c>
      <c r="S657" s="25">
        <f t="shared" ca="1" si="527"/>
        <v>-1193401.6080826779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108366.84539672593</v>
      </c>
      <c r="R658" s="25">
        <f t="array" aca="1" ref="R658" ca="1">INDEX('Lorri 401b'!L:L,MATCH('Retirement Calculator'!A658,'Lorri 401b'!N:N,0),0)</f>
        <v>-1335003.476570562</v>
      </c>
      <c r="S658" s="25">
        <f t="shared" ca="1" si="527"/>
        <v>-1226636.6311738361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100922.39208994675</v>
      </c>
      <c r="R659" s="25">
        <f t="array" aca="1" ref="R659" ca="1">INDEX('Lorri 401b'!L:L,MATCH('Retirement Calculator'!A659,'Lorri 401b'!N:N,0),0)</f>
        <v>-1360932.5256178207</v>
      </c>
      <c r="S659" s="25">
        <f t="shared" ca="1" si="527"/>
        <v>-1260010.133527874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93446.920227722658</v>
      </c>
      <c r="R660" s="25">
        <f t="array" aca="1" ref="R660" ca="1">INDEX('Lorri 401b'!L:L,MATCH('Retirement Calculator'!A660,'Lorri 401b'!N:N,0),0)</f>
        <v>-1386969.6123694431</v>
      </c>
      <c r="S660" s="25">
        <f t="shared" ca="1" si="527"/>
        <v>-1293522.6921417203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85940.300566072634</v>
      </c>
      <c r="R661" s="25">
        <f t="array" aca="1" ref="R661" ca="1">INDEX('Lorri 401b'!L:L,MATCH('Retirement Calculator'!A661,'Lorri 401b'!N:N,0),0)</f>
        <v>-1413115.1869825304</v>
      </c>
      <c r="S661" s="25">
        <f t="shared" ca="1" si="527"/>
        <v>-1327174.8864164578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78402.403322499071</v>
      </c>
      <c r="R662" s="25">
        <f t="array" aca="1" ref="R662" ca="1">INDEX('Lorri 401b'!L:L,MATCH('Retirement Calculator'!A662,'Lorri 401b'!N:N,0),0)</f>
        <v>-1439369.701489839</v>
      </c>
      <c r="S662" s="25">
        <f t="shared" ca="1" si="527"/>
        <v>-1360967.29816734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70833.098173743958</v>
      </c>
      <c r="R663" s="25">
        <f t="array" aca="1" ref="R663" ca="1">INDEX('Lorri 401b'!L:L,MATCH('Retirement Calculator'!A663,'Lorri 401b'!N:N,0),0)</f>
        <v>-1465733.6098075947</v>
      </c>
      <c r="S663" s="25">
        <f t="shared" ca="1" si="527"/>
        <v>-1394900.5116338506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63232.254253535699</v>
      </c>
      <c r="R664" s="25">
        <f t="array" aca="1" ref="R664" ca="1">INDEX('Lorri 401b'!L:L,MATCH('Retirement Calculator'!A664,'Lorri 401b'!N:N,0),0)</f>
        <v>-1492207.367743341</v>
      </c>
      <c r="S664" s="25">
        <f t="shared" ca="1" si="527"/>
        <v>-1428975.1134898053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55599.740150326572</v>
      </c>
      <c r="R665" s="25">
        <f t="array" aca="1" ref="R665" ca="1">INDEX('Lorri 401b'!L:L,MATCH('Retirement Calculator'!A665,'Lorri 401b'!N:N,0),0)</f>
        <v>-1518791.4330038198</v>
      </c>
      <c r="S665" s="25">
        <f t="shared" ca="1" si="527"/>
        <v>-1463191.6928534932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47935.42390502074</v>
      </c>
      <c r="R666" s="25">
        <f t="array" aca="1" ref="R666" ca="1">INDEX('Lorri 401b'!L:L,MATCH('Retirement Calculator'!A666,'Lorri 401b'!N:N,0),0)</f>
        <v>-1545486.2652028839</v>
      </c>
      <c r="S666" s="25">
        <f t="shared" ca="1" si="527"/>
        <v>-1497550.8412978631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40239.1730086928</v>
      </c>
      <c r="R667" s="25">
        <f t="array" aca="1" ref="R667" ca="1">INDEX('Lorri 401b'!L:L,MATCH('Retirement Calculator'!A667,'Lorri 401b'!N:N,0),0)</f>
        <v>-1572292.3258694441</v>
      </c>
      <c r="S667" s="25">
        <f t="shared" ca="1" si="527"/>
        <v>-1532053.1528607514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32510.85440029683</v>
      </c>
      <c r="R668" s="25">
        <f t="array" aca="1" ref="R668" ca="1">INDEX('Lorri 401b'!L:L,MATCH('Retirement Calculator'!A668,'Lorri 401b'!N:N,0),0)</f>
        <v>-1599210.0784554482</v>
      </c>
      <c r="S668" s="25">
        <f t="shared" ca="1" si="527"/>
        <v>-1566699.2240551512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24750.334464365871</v>
      </c>
      <c r="R669" s="25">
        <f t="array" aca="1" ref="R669" ca="1">INDEX('Lorri 401b'!L:L,MATCH('Retirement Calculator'!A669,'Lorri 401b'!N:N,0),0)</f>
        <v>-1626239.988343894</v>
      </c>
      <c r="S669" s="25">
        <f t="shared" ca="1" si="527"/>
        <v>-1601489.6538795282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16957.47902870187</v>
      </c>
      <c r="R670" s="25">
        <f t="array" aca="1" ref="R670" ca="1">INDEX('Lorri 401b'!L:L,MATCH('Retirement Calculator'!A670,'Lorri 401b'!N:N,0),0)</f>
        <v>-1653382.5228568751</v>
      </c>
      <c r="S670" s="25">
        <f t="shared" ca="1" si="527"/>
        <v>-1636425.0438281733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9132.1533620559348</v>
      </c>
      <c r="R671" s="25">
        <f t="array" aca="1" ref="R671" ca="1">INDEX('Lorri 401b'!L:L,MATCH('Retirement Calculator'!A671,'Lorri 401b'!N:N,0),0)</f>
        <v>-1680638.1512636601</v>
      </c>
      <c r="S671" s="25">
        <f t="shared" ca="1" si="527"/>
        <v>-1671505.997901604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1274.2221717989746</v>
      </c>
      <c r="R672" s="25">
        <f t="array" aca="1" ref="R672" ca="1">INDEX('Lorri 401b'!L:L,MATCH('Retirement Calculator'!A672,'Lorri 401b'!N:N,0),0)</f>
        <v>-1708007.3447888067</v>
      </c>
      <c r="S672" s="25">
        <f t="shared" ca="1" si="527"/>
        <v>-1706733.1226170077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-6616.4503984173898</v>
      </c>
      <c r="R673" s="25">
        <f t="array" aca="1" ref="R673" ca="1">INDEX('Lorri 401b'!L:L,MATCH('Retirement Calculator'!A673,'Lorri 401b'!N:N,0),0)</f>
        <v>-1735490.5766203082</v>
      </c>
      <c r="S673" s="25">
        <f t="shared" ca="1" si="527"/>
        <v>-1742107.0270187256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-14540.000771009656</v>
      </c>
      <c r="R674" s="25">
        <f t="array" aca="1" ref="R674" ca="1">INDEX('Lorri 401b'!L:L,MATCH('Retirement Calculator'!A674,'Lorri 401b'!N:N,0),0)</f>
        <v>-1763088.3219177742</v>
      </c>
      <c r="S674" s="25">
        <f t="shared" ca="1" si="527"/>
        <v>-1777628.3226887838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-22496.565936821058</v>
      </c>
      <c r="R675" s="25">
        <f t="array" aca="1" ref="R675" ca="1">INDEX('Lorri 401b'!L:L,MATCH('Retirement Calculator'!A675,'Lorri 401b'!N:N,0),0)</f>
        <v>-1790801.0578206463</v>
      </c>
      <c r="S675" s="25">
        <f t="shared" ca="1" si="527"/>
        <v>-1813297.6237574674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-30486.283457490008</v>
      </c>
      <c r="R676" s="25">
        <f t="array" aca="1" ref="R676" ca="1">INDEX('Lorri 401b'!L:L,MATCH('Retirement Calculator'!A676,'Lorri 401b'!N:N,0),0)</f>
        <v>-1818629.263456447</v>
      </c>
      <c r="S676" s="25">
        <f t="shared" ca="1" si="527"/>
        <v>-1849115.546913937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-38509.291467828414</v>
      </c>
      <c r="R677" s="25">
        <f t="array" aca="1" ref="R677" ca="1">INDEX('Lorri 401b'!L:L,MATCH('Retirement Calculator'!A677,'Lorri 401b'!N:N,0),0)</f>
        <v>-1846573.4199490636</v>
      </c>
      <c r="S677" s="25">
        <f t="shared" ca="1" si="527"/>
        <v>-1885082.711416892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-46565.728678209889</v>
      </c>
      <c r="R678" s="25">
        <f t="array" aca="1" ref="R678" ca="1">INDEX('Lorri 401b'!L:L,MATCH('Retirement Calculator'!A678,'Lorri 401b'!N:N,0),0)</f>
        <v>-1874634.0104270661</v>
      </c>
      <c r="S678" s="25">
        <f t="shared" ca="1" si="527"/>
        <v>-1921199.7391052761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-54655.734376967957</v>
      </c>
      <c r="R679" s="25">
        <f t="array" aca="1" ref="R679" ca="1">INDEX('Lorri 401b'!L:L,MATCH('Retirement Calculator'!A679,'Lorri 401b'!N:N,0),0)</f>
        <v>-1902811.5200320603</v>
      </c>
      <c r="S679" s="25">
        <f t="shared" ca="1" si="527"/>
        <v>-1957467.2544090282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-62779.44843280418</v>
      </c>
      <c r="R680" s="25">
        <f t="array" aca="1" ref="R680" ca="1">INDEX('Lorri 401b'!L:L,MATCH('Retirement Calculator'!A680,'Lorri 401b'!N:N,0),0)</f>
        <v>-1931106.4359270753</v>
      </c>
      <c r="S680" s="25">
        <f t="shared" ca="1" si="527"/>
        <v>-1993885.8843598794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-70937.011297206394</v>
      </c>
      <c r="R681" s="25">
        <f t="array" aca="1" ref="R681" ca="1">INDEX('Lorri 401b'!L:L,MATCH('Retirement Calculator'!A681,'Lorri 401b'!N:N,0),0)</f>
        <v>-1959519.2473049862</v>
      </c>
      <c r="S681" s="25">
        <f t="shared" ca="1" si="527"/>
        <v>-2030456.2586021926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-79128.564006876957</v>
      </c>
      <c r="R682" s="25">
        <f t="array" aca="1" ref="R682" ca="1">INDEX('Lorri 401b'!L:L,MATCH('Retirement Calculator'!A682,'Lorri 401b'!N:N,0),0)</f>
        <v>-1988050.4453969717</v>
      </c>
      <c r="S682" s="25">
        <f t="shared" ca="1" si="527"/>
        <v>-2067179.0094038486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-87354.248186171142</v>
      </c>
      <c r="R683" s="25">
        <f t="array" aca="1" ref="R683" ca="1">INDEX('Lorri 401b'!L:L,MATCH('Retirement Calculator'!A683,'Lorri 401b'!N:N,0),0)</f>
        <v>-2016700.5234810072</v>
      </c>
      <c r="S683" s="25">
        <f t="shared" ca="1" si="527"/>
        <v>-2104054.7716671783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-95614.206049545726</v>
      </c>
      <c r="R684" s="25">
        <f t="array" aca="1" ref="R684" ca="1">INDEX('Lorri 401b'!L:L,MATCH('Retirement Calculator'!A684,'Lorri 401b'!N:N,0),0)</f>
        <v>-2045469.9768903928</v>
      </c>
      <c r="S684" s="25">
        <f t="shared" ca="1" si="527"/>
        <v>-2141084.1829399387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-103908.5804040177</v>
      </c>
      <c r="R685" s="25">
        <f t="array" aca="1" ref="R685" ca="1">INDEX('Lorri 401b'!L:L,MATCH('Retirement Calculator'!A685,'Lorri 401b'!N:N,0),0)</f>
        <v>-2074359.3030223176</v>
      </c>
      <c r="S685" s="25">
        <f t="shared" ca="1" si="527"/>
        <v>-2178267.8834263352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-112237.5146516333</v>
      </c>
      <c r="R686" s="25">
        <f t="array" aca="1" ref="R686" ca="1">INDEX('Lorri 401b'!L:L,MATCH('Retirement Calculator'!A686,'Lorri 401b'!N:N,0),0)</f>
        <v>-2103369.0013464587</v>
      </c>
      <c r="S686" s="25">
        <f t="shared" ca="1" si="527"/>
        <v>-2215606.515998092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-120601.15279194732</v>
      </c>
      <c r="R687" s="25">
        <f t="array" aca="1" ref="R687" ca="1">INDEX('Lorri 401b'!L:L,MATCH('Retirement Calculator'!A687,'Lorri 401b'!N:N,0),0)</f>
        <v>-2132499.573413617</v>
      </c>
      <c r="S687" s="25">
        <f t="shared" ca="1" si="527"/>
        <v>-2253100.7262055641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-128999.63942451263</v>
      </c>
      <c r="R688" s="25">
        <f t="array" aca="1" ref="R688" ca="1">INDEX('Lorri 401b'!L:L,MATCH('Retirement Calculator'!A688,'Lorri 401b'!N:N,0),0)</f>
        <v>-2161751.5228643883</v>
      </c>
      <c r="S688" s="25">
        <f t="shared" ca="1" si="527"/>
        <v>-2290751.1622889009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-137433.11975138029</v>
      </c>
      <c r="R689" s="25">
        <f t="array" aca="1" ref="R689" ca="1">INDEX('Lorri 401b'!L:L,MATCH('Retirement Calculator'!A689,'Lorri 401b'!N:N,0),0)</f>
        <v>-2191125.3554378715</v>
      </c>
      <c r="S689" s="25">
        <f t="shared" ca="1" si="527"/>
        <v>-2328558.4751892518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-145901.73957960989</v>
      </c>
      <c r="R690" s="25">
        <f t="array" aca="1" ref="R690" ca="1">INDEX('Lorri 401b'!L:L,MATCH('Retirement Calculator'!A690,'Lorri 401b'!N:N,0),0)</f>
        <v>-2220621.5789804109</v>
      </c>
      <c r="S690" s="25">
        <f t="shared" ca="1" si="527"/>
        <v>-2366523.318560021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-154405.64532379044</v>
      </c>
      <c r="R691" s="25">
        <f t="array" aca="1" ref="R691" ca="1">INDEX('Lorri 401b'!L:L,MATCH('Retirement Calculator'!A691,'Lorri 401b'!N:N,0),0)</f>
        <v>-2250240.7034543776</v>
      </c>
      <c r="S691" s="25">
        <f t="shared" ca="1" si="527"/>
        <v>-2404646.3487781682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-162944.98400857174</v>
      </c>
      <c r="R692" s="25">
        <f t="array" aca="1" ref="R692" ca="1">INDEX('Lorri 401b'!L:L,MATCH('Retirement Calculator'!A692,'Lorri 401b'!N:N,0),0)</f>
        <v>-2279983.2409469858</v>
      </c>
      <c r="S692" s="25">
        <f t="shared" ca="1" si="527"/>
        <v>-2442928.2249555574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-171519.90327120631</v>
      </c>
      <c r="R693" s="25">
        <f t="array" aca="1" ref="R693" ca="1">INDEX('Lorri 401b'!L:L,MATCH('Retirement Calculator'!A693,'Lorri 401b'!N:N,0),0)</f>
        <v>-2309849.7056791461</v>
      </c>
      <c r="S693" s="25">
        <f t="shared" ca="1" si="527"/>
        <v>-2481369.6089503523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-180130.55136410185</v>
      </c>
      <c r="R694" s="25">
        <f t="array" aca="1" ref="R694" ca="1">INDEX('Lorri 401b'!L:L,MATCH('Retirement Calculator'!A694,'Lorri 401b'!N:N,0),0)</f>
        <v>-2339840.6140143573</v>
      </c>
      <c r="S694" s="25">
        <f t="shared" ca="1" si="527"/>
        <v>-2519971.1653784593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-188777.07715738445</v>
      </c>
      <c r="R695" s="25">
        <f t="array" aca="1" ref="R695" ca="1">INDEX('Lorri 401b'!L:L,MATCH('Retirement Calculator'!A695,'Lorri 401b'!N:N,0),0)</f>
        <v>-2369956.4844676317</v>
      </c>
      <c r="S695" s="25">
        <f t="shared" ca="1" si="527"/>
        <v>-2558733.5616250159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-197459.63014147241</v>
      </c>
      <c r="R696" s="25">
        <f t="array" aca="1" ref="R696" ca="1">INDEX('Lorri 401b'!L:L,MATCH('Retirement Calculator'!A696,'Lorri 401b'!N:N,0),0)</f>
        <v>-2400197.8377144616</v>
      </c>
      <c r="S696" s="25">
        <f t="shared" ca="1" si="527"/>
        <v>-2597657.4678559341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-206178.36042966074</v>
      </c>
      <c r="R697" s="25">
        <f t="array" aca="1" ref="R697" ca="1">INDEX('Lorri 401b'!L:L,MATCH('Retirement Calculator'!A697,'Lorri 401b'!N:N,0),0)</f>
        <v>-2430565.1965998202</v>
      </c>
      <c r="S697" s="25">
        <f t="shared" ca="1" si="527"/>
        <v>-2636743.557029481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-214933.41876071651</v>
      </c>
      <c r="R698" s="25">
        <f t="array" aca="1" ref="R698" ca="1">INDEX('Lorri 401b'!L:L,MATCH('Retirement Calculator'!A698,'Lorri 401b'!N:N,0),0)</f>
        <v>-2461059.0861472008</v>
      </c>
      <c r="S698" s="25">
        <f t="shared" ca="1" si="527"/>
        <v>-2675992.5049079172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-223724.95650148502</v>
      </c>
      <c r="R699" s="25">
        <f t="array" aca="1" ref="R699" ca="1">INDEX('Lorri 401b'!L:L,MATCH('Retirement Calculator'!A699,'Lorri 401b'!N:N,0),0)</f>
        <v>-2491680.0335676954</v>
      </c>
      <c r="S699" s="25">
        <f t="shared" ca="1" si="527"/>
        <v>-2715404.9900691803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-232553.12564950672</v>
      </c>
      <c r="R700" s="25">
        <f t="array" aca="1" ref="R700" ca="1">INDEX('Lorri 401b'!L:L,MATCH('Retirement Calculator'!A700,'Lorri 401b'!N:N,0),0)</f>
        <v>-2522428.5682691089</v>
      </c>
      <c r="S700" s="25">
        <f t="shared" ca="1" si="527"/>
        <v>-2754981.6939186156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-241418.0788356452</v>
      </c>
      <c r="R701" s="25">
        <f t="array" aca="1" ref="R701" ca="1">INDEX('Lorri 401b'!L:L,MATCH('Retirement Calculator'!A701,'Lorri 401b'!N:N,0),0)</f>
        <v>-2553305.2218651115</v>
      </c>
      <c r="S701" s="25">
        <f t="shared" ca="1" si="527"/>
        <v>-2794723.3007007567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-250319.9693267259</v>
      </c>
      <c r="R702" s="25">
        <f t="array" aca="1" ref="R702" ca="1">INDEX('Lorri 401b'!L:L,MATCH('Retirement Calculator'!A702,'Lorri 401b'!N:N,0),0)</f>
        <v>-2584310.5281844307</v>
      </c>
      <c r="S702" s="25">
        <f t="shared" ca="1" si="527"/>
        <v>-2834630.4975111564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-259258.9510281861</v>
      </c>
      <c r="R703" s="25">
        <f t="array" aca="1" ref="R703" ca="1">INDEX('Lorri 401b'!L:L,MATCH('Retirement Calculator'!A703,'Lorri 401b'!N:N,0),0)</f>
        <v>-2615445.0232800804</v>
      </c>
      <c r="S703" s="25">
        <f t="shared" ca="1" si="527"/>
        <v>-2874703.9743082663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-268235.17848673573</v>
      </c>
      <c r="R704" s="25">
        <f t="array" aca="1" ref="R704" ca="1">INDEX('Lorri 401b'!L:L,MATCH('Retirement Calculator'!A704,'Lorri 401b'!N:N,0),0)</f>
        <v>-2646709.2454386288</v>
      </c>
      <c r="S704" s="25">
        <f t="shared" ca="1" si="527"/>
        <v>-2914944.4239253644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-277248.80689302937</v>
      </c>
      <c r="R705" s="25">
        <f t="array" aca="1" ref="R705" ca="1">INDEX('Lorri 401b'!L:L,MATCH('Retirement Calculator'!A705,'Lorri 401b'!N:N,0),0)</f>
        <v>-2678103.7351895045</v>
      </c>
      <c r="S705" s="25">
        <f t="shared" ca="1" si="527"/>
        <v>-2955352.5420825337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-286299.99208434921</v>
      </c>
      <c r="R706" s="25">
        <f t="array" aca="1" ref="R706" ca="1">INDEX('Lorri 401b'!L:L,MATCH('Retirement Calculator'!A706,'Lorri 401b'!N:N,0),0)</f>
        <v>-2709629.035314342</v>
      </c>
      <c r="S706" s="25">
        <f t="shared" ca="1" si="527"/>
        <v>-2995929.027398691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-295388.89054729952</v>
      </c>
      <c r="R707" s="25">
        <f t="array" aca="1" ref="R707" ca="1">INDEX('Lorri 401b'!L:L,MATCH('Retirement Calculator'!A707,'Lorri 401b'!N:N,0),0)</f>
        <v>-2741285.6908563664</v>
      </c>
      <c r="S707" s="25">
        <f t="shared" ca="1" si="527"/>
        <v>-3036674.5814036662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-304515.65942051215</v>
      </c>
      <c r="R708" s="25">
        <f t="array" aca="1" ref="R708" ca="1">INDEX('Lorri 401b'!L:L,MATCH('Retirement Calculator'!A708,'Lorri 401b'!N:N,0),0)</f>
        <v>-2773074.249129816</v>
      </c>
      <c r="S708" s="25">
        <f t="shared" ca="1" si="527"/>
        <v>-3077589.9085503281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-313680.45649736316</v>
      </c>
      <c r="R709" s="25">
        <f t="array" aca="1" ref="R709" ca="1">INDEX('Lorri 401b'!L:L,MATCH('Retirement Calculator'!A709,'Lorri 401b'!N:N,0),0)</f>
        <v>-2804995.2597294049</v>
      </c>
      <c r="S709" s="25">
        <f t="shared" ca="1" si="527"/>
        <v>-3118675.7162267682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-322883.44022870105</v>
      </c>
      <c r="R710" s="25">
        <f t="array" aca="1" ref="R710" ca="1">INDEX('Lorri 401b'!L:L,MATCH('Retirement Calculator'!A710,'Lorri 401b'!N:N,0),0)</f>
        <v>-2837049.2745398255</v>
      </c>
      <c r="S710" s="25">
        <f t="shared" ca="1" si="527"/>
        <v>-3159932.7147685266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-332124.76972558617</v>
      </c>
      <c r="R711" s="25">
        <f t="array" aca="1" ref="R711" ca="1">INDEX('Lorri 401b'!L:L,MATCH('Retirement Calculator'!A711,'Lorri 401b'!N:N,0),0)</f>
        <v>-2869236.8477452896</v>
      </c>
      <c r="S711" s="25">
        <f t="shared" ca="1" si="527"/>
        <v>-3201361.6174708758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-341404.60476204165</v>
      </c>
      <c r="R712" s="25">
        <f t="array" aca="1" ref="R712" ca="1">INDEX('Lorri 401b'!L:L,MATCH('Retirement Calculator'!A712,'Lorri 401b'!N:N,0),0)</f>
        <v>-2901558.5358391097</v>
      </c>
      <c r="S712" s="25">
        <f t="shared" ca="1" si="527"/>
        <v>-3242963.1406011512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-350723.10577781568</v>
      </c>
      <c r="R713" s="25">
        <f t="array" aca="1" ref="R713" ca="1">INDEX('Lorri 401b'!L:L,MATCH('Retirement Calculator'!A713,'Lorri 401b'!N:N,0),0)</f>
        <v>-2934014.8976333207</v>
      </c>
      <c r="S713" s="25">
        <f t="shared" ca="1" si="527"/>
        <v>-3284738.0034111366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-360080.43388115545</v>
      </c>
      <c r="R714" s="25">
        <f t="array" aca="1" ref="R714" ca="1">INDEX('Lorri 401b'!L:L,MATCH('Retirement Calculator'!A714,'Lorri 401b'!N:N,0),0)</f>
        <v>-2966606.494268341</v>
      </c>
      <c r="S714" s="25">
        <f t="shared" ca="1" si="527"/>
        <v>-3326686.9281494962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-369476.75085159246</v>
      </c>
      <c r="R715" s="25">
        <f t="array" aca="1" ref="R715" ca="1">INDEX('Lorri 401b'!L:L,MATCH('Retirement Calculator'!A715,'Lorri 401b'!N:N,0),0)</f>
        <v>-2999333.8892226736</v>
      </c>
      <c r="S715" s="25">
        <f t="shared" ca="1" si="527"/>
        <v>-3368810.6400742661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-378912.21914273966</v>
      </c>
      <c r="R716" s="25">
        <f t="array" aca="1" ref="R716" ca="1">INDEX('Lorri 401b'!L:L,MATCH('Retirement Calculator'!A716,'Lorri 401b'!N:N,0),0)</f>
        <v>-3032197.6483226493</v>
      </c>
      <c r="S716" s="25">
        <f t="shared" ca="1" si="527"/>
        <v>-3411109.867465389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-388387.00188509998</v>
      </c>
      <c r="R717" s="25">
        <f t="array" aca="1" ref="R717" ca="1">INDEX('Lorri 401b'!L:L,MATCH('Retirement Calculator'!A717,'Lorri 401b'!N:N,0),0)</f>
        <v>-3065198.3397522084</v>
      </c>
      <c r="S717" s="25">
        <f t="shared" ca="1" si="527"/>
        <v>-3453585.3416373082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-397901.26288888679</v>
      </c>
      <c r="R718" s="25">
        <f t="array" aca="1" ref="R718" ca="1">INDEX('Lorri 401b'!L:L,MATCH('Retirement Calculator'!A718,'Lorri 401b'!N:N,0),0)</f>
        <v>-3098336.5340627241</v>
      </c>
      <c r="S718" s="25">
        <f t="shared" ca="1" si="527"/>
        <v>-3496237.7969516111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-407455.16664685606</v>
      </c>
      <c r="R719" s="25">
        <f t="array" aca="1" ref="R719" ca="1">INDEX('Lorri 401b'!L:L,MATCH('Retirement Calculator'!A719,'Lorri 401b'!N:N,0),0)</f>
        <v>-3131612.8041828671</v>
      </c>
      <c r="S719" s="25">
        <f t="shared" ca="1" si="527"/>
        <v>-3539067.9708297229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-417048.87833715015</v>
      </c>
      <c r="R720" s="25">
        <f t="array" aca="1" ref="R720" ca="1">INDEX('Lorri 401b'!L:L,MATCH('Retirement Calculator'!A720,'Lorri 401b'!N:N,0),0)</f>
        <v>-3165027.7254285105</v>
      </c>
      <c r="S720" s="25">
        <f t="shared" ca="1" si="527"/>
        <v>-3582076.6037656604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-426682.56382615381</v>
      </c>
      <c r="R721" s="25">
        <f t="array" aca="1" ref="R721" ca="1">INDEX('Lorri 401b'!L:L,MATCH('Retirement Calculator'!A721,'Lorri 401b'!N:N,0),0)</f>
        <v>-3198581.8755126772</v>
      </c>
      <c r="S721" s="25">
        <f t="shared" ca="1" si="527"/>
        <v>-3625264.4393388312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-436356.38967136166</v>
      </c>
      <c r="R722" s="25">
        <f t="array" aca="1" ref="R722" ca="1">INDEX('Lorri 401b'!L:L,MATCH('Retirement Calculator'!A722,'Lorri 401b'!N:N,0),0)</f>
        <v>-3232275.8345555281</v>
      </c>
      <c r="S722" s="25">
        <f t="shared" ca="1" si="527"/>
        <v>-3668632.2242268897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-446070.52312425786</v>
      </c>
      <c r="R723" s="25">
        <f t="array" aca="1" ref="R723" ca="1">INDEX('Lorri 401b'!L:L,MATCH('Retirement Calculator'!A723,'Lorri 401b'!N:N,0),0)</f>
        <v>-3266110.185094391</v>
      </c>
      <c r="S723" s="25">
        <f t="shared" ca="1" si="527"/>
        <v>-3712180.708218649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-455825.13213320781</v>
      </c>
      <c r="R724" s="25">
        <f t="array" aca="1" ref="R724" ca="1">INDEX('Lorri 401b'!L:L,MATCH('Retirement Calculator'!A724,'Lorri 401b'!N:N,0),0)</f>
        <v>-3300085.5120938323</v>
      </c>
      <c r="S724" s="25">
        <f t="shared" ca="1" si="527"/>
        <v>-3755910.64422704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-465620.38534636173</v>
      </c>
      <c r="R725" s="25">
        <f t="array" aca="1" ref="R725" ca="1">INDEX('Lorri 401b'!L:L,MATCH('Retirement Calculator'!A725,'Lorri 401b'!N:N,0),0)</f>
        <v>-3334202.4029557714</v>
      </c>
      <c r="S725" s="25">
        <f t="shared" ca="1" si="527"/>
        <v>-3799822.7883021333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-475456.45211457042</v>
      </c>
      <c r="R726" s="25">
        <f t="array" aca="1" ref="R726" ca="1">INDEX('Lorri 401b'!L:L,MATCH('Retirement Calculator'!A726,'Lorri 401b'!N:N,0),0)</f>
        <v>-3368461.4475296354</v>
      </c>
      <c r="S726" s="25">
        <f t="shared" ca="1" si="527"/>
        <v>-3843917.8996442058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-485333.50249431335</v>
      </c>
      <c r="R727" s="25">
        <f t="array" aca="1" ref="R727" ca="1">INDEX('Lorri 401b'!L:L,MATCH('Retirement Calculator'!A727,'Lorri 401b'!N:N,0),0)</f>
        <v>-3402863.2381225568</v>
      </c>
      <c r="S727" s="25">
        <f t="shared" ca="1" si="527"/>
        <v>-3888196.7406168701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-495251.70725063852</v>
      </c>
      <c r="R728" s="25">
        <f t="array" aca="1" ref="R728" ca="1">INDEX('Lorri 401b'!L:L,MATCH('Retirement Calculator'!A728,'Lorri 401b'!N:N,0),0)</f>
        <v>-3437408.3695096155</v>
      </c>
      <c r="S728" s="25">
        <f t="shared" ca="1" si="527"/>
        <v>-3932660.0767602539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-505211.23786011507</v>
      </c>
      <c r="R729" s="25">
        <f t="array" aca="1" ref="R729" ca="1">INDEX('Lorri 401b'!L:L,MATCH('Retirement Calculator'!A729,'Lorri 401b'!N:N,0),0)</f>
        <v>-3472097.4389441204</v>
      </c>
      <c r="S729" s="25">
        <f t="shared" ca="1" si="527"/>
        <v>-3977308.6768042357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-515212.26651379775</v>
      </c>
      <c r="R730" s="25">
        <f t="array" aca="1" ref="R730" ca="1">INDEX('Lorri 401b'!L:L,MATCH('Retirement Calculator'!A730,'Lorri 401b'!N:N,0),0)</f>
        <v>-3506931.0461679357</v>
      </c>
      <c r="S730" s="25">
        <f t="shared" ca="1" si="527"/>
        <v>-4022143.3126817336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-525254.96612020407</v>
      </c>
      <c r="R731" s="25">
        <f t="array" aca="1" ref="R731" ca="1">INDEX('Lorri 401b'!L:L,MATCH('Retirement Calculator'!A731,'Lorri 401b'!N:N,0),0)</f>
        <v>-3541909.7934218501</v>
      </c>
      <c r="S731" s="25">
        <f t="shared" ca="1" si="527"/>
        <v>-4067164.759542054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-535339.51030830375</v>
      </c>
      <c r="R732" s="25">
        <f t="array" aca="1" ref="R732" ca="1">INDEX('Lorri 401b'!L:L,MATCH('Retirement Calculator'!A732,'Lorri 401b'!N:N,0),0)</f>
        <v>-3577034.2854559892</v>
      </c>
      <c r="S732" s="25">
        <f t="shared" ca="1" si="527"/>
        <v>-4112373.7957642931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-545466.0734305206</v>
      </c>
      <c r="R733" s="25">
        <f t="array" aca="1" ref="R733" ca="1">INDEX('Lorri 401b'!L:L,MATCH('Retirement Calculator'!A733,'Lorri 401b'!N:N,0),0)</f>
        <v>-3612305.1295402707</v>
      </c>
      <c r="S733" s="25">
        <f t="shared" ca="1" si="527"/>
        <v>-4157771.2029707911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-555634.83056574664</v>
      </c>
      <c r="R734" s="25">
        <f t="array" aca="1" ref="R734" ca="1">INDEX('Lorri 401b'!L:L,MATCH('Retirement Calculator'!A734,'Lorri 401b'!N:N,0),0)</f>
        <v>-3647722.9354749033</v>
      </c>
      <c r="S734" s="25">
        <f t="shared" ca="1" si="527"/>
        <v>-4203357.7660406502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-565845.95752236946</v>
      </c>
      <c r="R735" s="25">
        <f t="array" aca="1" ref="R735" ca="1">INDEX('Lorri 401b'!L:L,MATCH('Retirement Calculator'!A735,'Lorri 401b'!N:N,0),0)</f>
        <v>-3683288.3156009302</v>
      </c>
      <c r="S735" s="25">
        <f t="shared" ca="1" si="527"/>
        <v>-4249134.2731232997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-576099.63084131153</v>
      </c>
      <c r="R736" s="25">
        <f t="array" aca="1" ref="R736" ca="1">INDEX('Lorri 401b'!L:L,MATCH('Retirement Calculator'!A736,'Lorri 401b'!N:N,0),0)</f>
        <v>-3719001.8848108156</v>
      </c>
      <c r="S736" s="25">
        <f t="shared" ca="1" si="527"/>
        <v>-4295101.5156521276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-586396.02779908257</v>
      </c>
      <c r="R737" s="25">
        <f t="array" aca="1" ref="R737" ca="1">INDEX('Lorri 401b'!L:L,MATCH('Retirement Calculator'!A737,'Lorri 401b'!N:N,0),0)</f>
        <v>-3754864.2605590755</v>
      </c>
      <c r="S737" s="25">
        <f t="shared" ca="1" si="527"/>
        <v>-4341260.2883581584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-596735.32641084434</v>
      </c>
      <c r="R738" s="25">
        <f t="array" aca="1" ref="R738" ca="1">INDEX('Lorri 401b'!L:L,MATCH('Retirement Calculator'!A738,'Lorri 401b'!N:N,0),0)</f>
        <v>-3790876.0628729532</v>
      </c>
      <c r="S738" s="25">
        <f t="shared" ca="1" si="527"/>
        <v>-4387611.3892837977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-607117.70543348836</v>
      </c>
      <c r="R739" s="25">
        <f t="array" aca="1" ref="R739" ca="1">INDEX('Lorri 401b'!L:L,MATCH('Retirement Calculator'!A739,'Lorri 401b'!N:N,0),0)</f>
        <v>-3827037.9143631388</v>
      </c>
      <c r="S739" s="25">
        <f t="shared" ca="1" si="527"/>
        <v>-4434155.6197966272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-617543.34436872683</v>
      </c>
      <c r="R740" s="25">
        <f t="array" aca="1" ref="R740" ca="1">INDEX('Lorri 401b'!L:L,MATCH('Retirement Calculator'!A740,'Lorri 401b'!N:N,0),0)</f>
        <v>-3863350.4402345335</v>
      </c>
      <c r="S740" s="25">
        <f t="shared" ca="1" si="527"/>
        <v>-4480893.7846032605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-628012.42346619535</v>
      </c>
      <c r="R741" s="25">
        <f t="array" aca="1" ref="R741" ca="1">INDEX('Lorri 401b'!L:L,MATCH('Retirement Calculator'!A741,'Lorri 401b'!N:N,0),0)</f>
        <v>-3899814.268297059</v>
      </c>
      <c r="S741" s="25">
        <f t="shared" ca="1" si="527"/>
        <v>-4527826.6917632539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-638525.12372657005</v>
      </c>
      <c r="R742" s="25">
        <f t="array" aca="1" ref="R742" ca="1">INDEX('Lorri 401b'!L:L,MATCH('Retirement Calculator'!A742,'Lorri 401b'!N:N,0),0)</f>
        <v>-3936430.0289765117</v>
      </c>
      <c r="S742" s="25">
        <f t="shared" ca="1" si="527"/>
        <v>-4574955.1527030822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-649081.62690469634</v>
      </c>
      <c r="R743" s="25">
        <f t="array" aca="1" ref="R743" ca="1">INDEX('Lorri 401b'!L:L,MATCH('Retirement Calculator'!A743,'Lorri 401b'!N:N,0),0)</f>
        <v>-3973198.3553254618</v>
      </c>
      <c r="S743" s="25">
        <f t="shared" ca="1" si="527"/>
        <v>-4622279.9822301585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-659682.11551273149</v>
      </c>
      <c r="R744" s="25">
        <f t="array" aca="1" ref="R744" ca="1">INDEX('Lorri 401b'!L:L,MATCH('Retirement Calculator'!A744,'Lorri 401b'!N:N,0),0)</f>
        <v>-4010119.8830341995</v>
      </c>
      <c r="S744" s="25">
        <f t="shared" ca="1" si="527"/>
        <v>-4669801.998546931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-670326.7728233001</v>
      </c>
      <c r="R745" s="25">
        <f t="array" aca="1" ref="R745" ca="1">INDEX('Lorri 401b'!L:L,MATCH('Retirement Calculator'!A745,'Lorri 401b'!N:N,0),0)</f>
        <v>-4047195.2504417235</v>
      </c>
      <c r="S745" s="25">
        <f t="shared" ca="1" si="527"/>
        <v>-4717522.0232650237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-681015.78287266276</v>
      </c>
      <c r="R746" s="25">
        <f t="array" aca="1" ref="R746" ca="1">INDEX('Lorri 401b'!L:L,MATCH('Retirement Calculator'!A746,'Lorri 401b'!N:N,0),0)</f>
        <v>-4084425.0985467788</v>
      </c>
      <c r="S746" s="25">
        <f t="shared" ca="1" si="527"/>
        <v>-4765440.8814194417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-691749.33046389779</v>
      </c>
      <c r="R747" s="25">
        <f t="array" aca="1" ref="R747" ca="1">INDEX('Lorri 401b'!L:L,MATCH('Retirement Calculator'!A747,'Lorri 401b'!N:N,0),0)</f>
        <v>-4121810.0710189384</v>
      </c>
      <c r="S747" s="25">
        <f t="shared" ca="1" si="527"/>
        <v>-4813559.4014828363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-702527.6011700962</v>
      </c>
      <c r="R748" s="25">
        <f t="array" aca="1" ref="R748" ca="1">INDEX('Lorri 401b'!L:L,MATCH('Retirement Calculator'!A748,'Lorri 401b'!N:N,0),0)</f>
        <v>-4159350.8142097322</v>
      </c>
      <c r="S748" s="25">
        <f t="shared" ca="1" si="527"/>
        <v>-4861878.4153798288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-713350.78133757052</v>
      </c>
      <c r="R749" s="25">
        <f t="array" aca="1" ref="R749" ca="1">INDEX('Lorri 401b'!L:L,MATCH('Retirement Calculator'!A749,'Lorri 401b'!N:N,0),0)</f>
        <v>-4197047.9771638205</v>
      </c>
      <c r="S749" s="25">
        <f t="shared" ca="1" si="527"/>
        <v>-4910398.7585013909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-724219.05808907596</v>
      </c>
      <c r="R750" s="25">
        <f t="array" aca="1" ref="R750" ca="1">INDEX('Lorri 401b'!L:L,MATCH('Retirement Calculator'!A750,'Lorri 401b'!N:N,0),0)</f>
        <v>-4234902.2116302177</v>
      </c>
      <c r="S750" s="25">
        <f t="shared" ca="1" si="527"/>
        <v>-4959121.2697192933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-735132.61932704598</v>
      </c>
      <c r="R751" s="25">
        <f t="array" aca="1" ref="R751" ca="1">INDEX('Lorri 401b'!L:L,MATCH('Retirement Calculator'!A751,'Lorri 401b'!N:N,0),0)</f>
        <v>-4272914.172073558</v>
      </c>
      <c r="S751" s="25">
        <f t="shared" ca="1" si="527"/>
        <v>-5008046.791400604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-746091.65373684093</v>
      </c>
      <c r="R752" s="25">
        <f t="array" aca="1" ref="R752" ca="1">INDEX('Lorri 401b'!L:L,MATCH('Retirement Calculator'!A752,'Lorri 401b'!N:N,0),0)</f>
        <v>-4311084.5156854121</v>
      </c>
      <c r="S752" s="25">
        <f t="shared" ca="1" si="527"/>
        <v>-5057176.169422253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-757096.35079000995</v>
      </c>
      <c r="R753" s="25">
        <f t="array" aca="1" ref="R753" ca="1">INDEX('Lorri 401b'!L:L,MATCH('Retirement Calculator'!A753,'Lorri 401b'!N:N,0),0)</f>
        <v>-4349413.9023956498</v>
      </c>
      <c r="S753" s="25">
        <f t="shared" ca="1" si="527"/>
        <v>-5106510.2531856596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-768146.90074756718</v>
      </c>
      <c r="R754" s="25">
        <f t="array" aca="1" ref="R754" ca="1">INDEX('Lorri 401b'!L:L,MATCH('Retirement Calculator'!A754,'Lorri 401b'!N:N,0),0)</f>
        <v>-4387902.9948838465</v>
      </c>
      <c r="S754" s="25">
        <f t="shared" ca="1" si="527"/>
        <v>-5156049.8956314139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-779243.4946632809</v>
      </c>
      <c r="R755" s="25">
        <f t="array" aca="1" ref="R755" ca="1">INDEX('Lorri 401b'!L:L,MATCH('Retirement Calculator'!A755,'Lorri 401b'!N:N,0),0)</f>
        <v>-4426552.4585907441</v>
      </c>
      <c r="S755" s="25">
        <f t="shared" ca="1" si="527"/>
        <v>-5205795.9532540254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-790386.32438697678</v>
      </c>
      <c r="R756" s="25">
        <f t="array" aca="1" ref="R756" ca="1">INDEX('Lorri 401b'!L:L,MATCH('Retirement Calculator'!A756,'Lorri 401b'!N:N,0),0)</f>
        <v>-4465362.9617297538</v>
      </c>
      <c r="S756" s="25">
        <f t="shared" ca="1" si="527"/>
        <v>-5255749.2861167304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-801575.58256785467</v>
      </c>
      <c r="R757" s="25">
        <f t="array" aca="1" ref="R757" ca="1">INDEX('Lorri 401b'!L:L,MATCH('Retirement Calculator'!A757,'Lorri 401b'!N:N,0),0)</f>
        <v>-4504335.1752985092</v>
      </c>
      <c r="S757" s="25">
        <f t="shared" ca="1" si="527"/>
        <v>-5305910.757866364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-812811.46265781962</v>
      </c>
      <c r="R758" s="25">
        <f t="array" aca="1" ref="R758" ca="1">INDEX('Lorri 401b'!L:L,MATCH('Retirement Calculator'!A758,'Lorri 401b'!N:N,0),0)</f>
        <v>-4543469.7730904678</v>
      </c>
      <c r="S758" s="25">
        <f t="shared" ca="1" si="527"/>
        <v>-5356281.2357482873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-824094.15891482611</v>
      </c>
      <c r="R759" s="25">
        <f t="array" aca="1" ref="R759" ca="1">INDEX('Lorri 401b'!L:L,MATCH('Retirement Calculator'!A759,'Lorri 401b'!N:N,0),0)</f>
        <v>-4582767.4317065598</v>
      </c>
      <c r="S759" s="25">
        <f t="shared" ca="1" si="527"/>
        <v>-5406861.5906213857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-835423.86640623678</v>
      </c>
      <c r="R760" s="25">
        <f t="array" aca="1" ref="R760" ca="1">INDEX('Lorri 401b'!L:L,MATCH('Retirement Calculator'!A760,'Lorri 401b'!N:N,0),0)</f>
        <v>-4622228.8305668849</v>
      </c>
      <c r="S760" s="25">
        <f t="shared" ca="1" si="527"/>
        <v>-5457652.6969731217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-846800.78101219493</v>
      </c>
      <c r="R761" s="25">
        <f t="array" aca="1" ref="R761" ca="1">INDEX('Lorri 401b'!L:L,MATCH('Retirement Calculator'!A761,'Lorri 401b'!N:N,0),0)</f>
        <v>-4661854.6519224616</v>
      </c>
      <c r="S761" s="25">
        <f t="shared" ca="1" si="527"/>
        <v>-5508655.4329346567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-858225.09942901134</v>
      </c>
      <c r="R762" s="25">
        <f t="array" aca="1" ref="R762" ca="1">INDEX('Lorri 401b'!L:L,MATCH('Retirement Calculator'!A762,'Lorri 401b'!N:N,0),0)</f>
        <v>-4701645.5808670195</v>
      </c>
      <c r="S762" s="25">
        <f t="shared" ca="1" si="527"/>
        <v>-5559870.6802960308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-869697.01917256438</v>
      </c>
      <c r="R763" s="25">
        <f t="array" aca="1" ref="R763" ca="1">INDEX('Lorri 401b'!L:L,MATCH('Retirement Calculator'!A763,'Lorri 401b'!N:N,0),0)</f>
        <v>-4741602.3053488471</v>
      </c>
      <c r="S763" s="25">
        <f t="shared" ca="1" si="527"/>
        <v>-5611299.3245214112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-881216.73858171562</v>
      </c>
      <c r="R764" s="25">
        <f t="array" aca="1" ref="R764" ca="1">INDEX('Lorri 401b'!L:L,MATCH('Retirement Calculator'!A764,'Lorri 401b'!N:N,0),0)</f>
        <v>-4781725.5161826815</v>
      </c>
      <c r="S764" s="25">
        <f t="shared" ca="1" si="527"/>
        <v>-5662942.2547643967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-892784.45682173828</v>
      </c>
      <c r="R765" s="25">
        <f t="array" aca="1" ref="R765" ca="1">INDEX('Lorri 401b'!L:L,MATCH('Retirement Calculator'!A765,'Lorri 401b'!N:N,0),0)</f>
        <v>-4822015.9070616579</v>
      </c>
      <c r="S765" s="25">
        <f t="shared" ca="1" si="527"/>
        <v>-5714800.3638833966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-904400.37388776103</v>
      </c>
      <c r="R766" s="25">
        <f t="array" aca="1" ref="R766" ca="1">INDEX('Lorri 401b'!L:L,MATCH('Retirement Calculator'!A766,'Lorri 401b'!N:N,0),0)</f>
        <v>-4862474.1745692967</v>
      </c>
      <c r="S766" s="25">
        <f t="shared" ca="1" si="527"/>
        <v>-5766874.5484570581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-916064.69060822553</v>
      </c>
      <c r="R767" s="25">
        <f t="array" aca="1" ref="R767" ca="1">INDEX('Lorri 401b'!L:L,MATCH('Retirement Calculator'!A767,'Lorri 401b'!N:N,0),0)</f>
        <v>-4903101.0181915499</v>
      </c>
      <c r="S767" s="25">
        <f t="shared" ca="1" si="527"/>
        <v>-5819165.7087997757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-927777.60864835873</v>
      </c>
      <c r="R768" s="25">
        <f t="array" aca="1" ref="R768" ca="1">INDEX('Lorri 401b'!L:L,MATCH('Retirement Calculator'!A768,'Lorri 401b'!N:N,0),0)</f>
        <v>-4943897.1403288962</v>
      </c>
      <c r="S768" s="25">
        <f t="shared" ca="1" si="527"/>
        <v>-5871674.7489772551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-939539.33051365905</v>
      </c>
      <c r="R769" s="25">
        <f t="array" aca="1" ref="R769" ca="1">INDEX('Lorri 401b'!L:L,MATCH('Retirement Calculator'!A769,'Lorri 401b'!N:N,0),0)</f>
        <v>-4984863.2463084813</v>
      </c>
      <c r="S769" s="25">
        <f t="shared" ca="1" si="527"/>
        <v>-5924402.5768221403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-951350.05955339817</v>
      </c>
      <c r="R770" s="25">
        <f t="array" aca="1" ref="R770" ca="1">INDEX('Lorri 401b'!L:L,MATCH('Retirement Calculator'!A770,'Lorri 401b'!N:N,0),0)</f>
        <v>-5026000.0443963148</v>
      </c>
      <c r="S770" s="25">
        <f t="shared" ca="1" si="527"/>
        <v>-5977350.1039497126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-963209.99996413616</v>
      </c>
      <c r="R771" s="25">
        <f t="array" aca="1" ref="R771" ca="1">INDEX('Lorri 401b'!L:L,MATCH('Retirement Calculator'!A771,'Lorri 401b'!N:N,0),0)</f>
        <v>-5067308.2458095141</v>
      </c>
      <c r="S771" s="25">
        <f t="shared" ca="1" si="527"/>
        <v>-6030518.2457736507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-975119.35679325229</v>
      </c>
      <c r="R772" s="25">
        <f t="array" aca="1" ref="R772" ca="1">INDEX('Lorri 401b'!L:L,MATCH('Retirement Calculator'!A772,'Lorri 401b'!N:N,0),0)</f>
        <v>-5108788.5647286018</v>
      </c>
      <c r="S772" s="25">
        <f t="shared" ca="1" si="527"/>
        <v>-6083907.9215218537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-987078.33594248968</v>
      </c>
      <c r="R773" s="25">
        <f t="array" aca="1" ref="R773" ca="1">INDEX('Lorri 401b'!L:L,MATCH('Retirement Calculator'!A773,'Lorri 401b'!N:N,0),0)</f>
        <v>-5150441.7183098523</v>
      </c>
      <c r="S773" s="25">
        <f t="shared" ca="1" si="527"/>
        <v>-6137520.0542523423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-999087.1441715156</v>
      </c>
      <c r="R774" s="25">
        <f t="array" aca="1" ref="R774" ca="1">INDEX('Lorri 401b'!L:L,MATCH('Retirement Calculator'!A774,'Lorri 401b'!N:N,0),0)</f>
        <v>-5192268.426697691</v>
      </c>
      <c r="S774" s="25">
        <f t="shared" ca="1" si="527"/>
        <v>-6191355.5708692065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-1011145.9891014958</v>
      </c>
      <c r="R775" s="25">
        <f t="array" aca="1" ref="R775" ca="1">INDEX('Lorri 401b'!L:L,MATCH('Retirement Calculator'!A775,'Lorri 401b'!N:N,0),0)</f>
        <v>-5234269.4130371464</v>
      </c>
      <c r="S775" s="25">
        <f t="shared" ca="1" si="527"/>
        <v>-6245415.402138642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-1023255.0792186842</v>
      </c>
      <c r="R776" s="25">
        <f t="array" aca="1" ref="R776" ca="1">INDEX('Lorri 401b'!L:L,MATCH('Retirement Calculator'!A776,'Lorri 401b'!N:N,0),0)</f>
        <v>-5276445.4034863496</v>
      </c>
      <c r="S776" s="25">
        <f t="shared" ref="S776:S1030" ca="1" si="787">SUM(Q776:R776)</f>
        <v>-6299700.4827050343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-1035414.6238780277</v>
      </c>
      <c r="R777" s="25">
        <f t="array" aca="1" ref="R777" ca="1">INDEX('Lorri 401b'!L:L,MATCH('Retirement Calculator'!A777,'Lorri 401b'!N:N,0),0)</f>
        <v>-5318797.1272290908</v>
      </c>
      <c r="S777" s="25">
        <f t="shared" ca="1" si="787"/>
        <v>-6354211.7511071181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-1047624.833306785</v>
      </c>
      <c r="R778" s="25">
        <f t="array" aca="1" ref="R778" ca="1">INDEX('Lorri 401b'!L:L,MATCH('Retirement Calculator'!A778,'Lorri 401b'!N:N,0),0)</f>
        <v>-5361325.3164874269</v>
      </c>
      <c r="S778" s="25">
        <f t="shared" ca="1" si="787"/>
        <v>-6408950.1497942116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-1059885.9186081621</v>
      </c>
      <c r="R779" s="25">
        <f t="array" aca="1" ref="R779" ca="1">INDEX('Lorri 401b'!L:L,MATCH('Retirement Calculator'!A779,'Lorri 401b'!N:N,0),0)</f>
        <v>-5404030.7065343391</v>
      </c>
      <c r="S779" s="25">
        <f t="shared" ca="1" si="787"/>
        <v>-6463916.6251425017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-1072198.0917649616</v>
      </c>
      <c r="R780" s="25">
        <f t="array" aca="1" ref="R780" ca="1">INDEX('Lorri 401b'!L:L,MATCH('Retirement Calculator'!A780,'Lorri 401b'!N:N,0),0)</f>
        <v>-5446914.0357064465</v>
      </c>
      <c r="S780" s="25">
        <f t="shared" ca="1" si="787"/>
        <v>-6519112.1274714079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-1084561.5656432479</v>
      </c>
      <c r="R781" s="25">
        <f t="array" aca="1" ref="R781" ca="1">INDEX('Lorri 401b'!L:L,MATCH('Retirement Calculator'!A781,'Lorri 401b'!N:N,0),0)</f>
        <v>-5489976.0454167714</v>
      </c>
      <c r="S781" s="25">
        <f t="shared" ca="1" si="787"/>
        <v>-6574537.6110600196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-1096976.553996027</v>
      </c>
      <c r="R782" s="25">
        <f t="array" aca="1" ref="R782" ca="1">INDEX('Lorri 401b'!L:L,MATCH('Retirement Calculator'!A782,'Lorri 401b'!N:N,0),0)</f>
        <v>-5533217.4801675556</v>
      </c>
      <c r="S782" s="25">
        <f t="shared" ca="1" si="787"/>
        <v>-6630194.0341635831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-1109443.2714669427</v>
      </c>
      <c r="R783" s="25">
        <f t="array" aca="1" ref="R783" ca="1">INDEX('Lorri 401b'!L:L,MATCH('Retirement Calculator'!A783,'Lorri 401b'!N:N,0),0)</f>
        <v>-5576639.0875631347</v>
      </c>
      <c r="S783" s="25">
        <f t="shared" ca="1" si="787"/>
        <v>-6686082.3590300772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-1121961.9335939873</v>
      </c>
      <c r="R784" s="25">
        <f t="array" aca="1" ref="R784" ca="1">INDEX('Lorri 401b'!L:L,MATCH('Retirement Calculator'!A784,'Lorri 401b'!N:N,0),0)</f>
        <v>-5620241.6183228623</v>
      </c>
      <c r="S784" s="25">
        <f t="shared" ca="1" si="787"/>
        <v>-6742203.5519168498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-1134532.7568132277</v>
      </c>
      <c r="R785" s="25">
        <f t="array" aca="1" ref="R785" ca="1">INDEX('Lorri 401b'!L:L,MATCH('Retirement Calculator'!A785,'Lorri 401b'!N:N,0),0)</f>
        <v>-5664025.8262940887</v>
      </c>
      <c r="S785" s="25">
        <f t="shared" ca="1" si="787"/>
        <v>-6798558.5831073169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-1147155.9584625484</v>
      </c>
      <c r="R786" s="25">
        <f t="array" aca="1" ref="R786" ca="1">INDEX('Lorri 401b'!L:L,MATCH('Retirement Calculator'!A786,'Lorri 401b'!N:N,0),0)</f>
        <v>-5707992.468465196</v>
      </c>
      <c r="S786" s="25">
        <f t="shared" ca="1" si="787"/>
        <v>-6855148.4269277444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-1159831.7567854079</v>
      </c>
      <c r="R787" s="25">
        <f t="array" aca="1" ref="R787" ca="1">INDEX('Lorri 401b'!L:L,MATCH('Retirement Calculator'!A787,'Lorri 401b'!N:N,0),0)</f>
        <v>-5752142.3049786827</v>
      </c>
      <c r="S787" s="25">
        <f t="shared" ca="1" si="787"/>
        <v>-6911974.0617640903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-1172560.3709346126</v>
      </c>
      <c r="R788" s="25">
        <f t="array" aca="1" ref="R788" ca="1">INDEX('Lorri 401b'!L:L,MATCH('Retirement Calculator'!A788,'Lorri 401b'!N:N,0),0)</f>
        <v>-5796476.0991443088</v>
      </c>
      <c r="S788" s="25">
        <f t="shared" ca="1" si="787"/>
        <v>-6969036.4700789209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-1185342.0209761057</v>
      </c>
      <c r="R789" s="25">
        <f t="array" aca="1" ref="R789" ca="1">INDEX('Lorri 401b'!L:L,MATCH('Retirement Calculator'!A789,'Lorri 401b'!N:N,0),0)</f>
        <v>-5840994.6174522918</v>
      </c>
      <c r="S789" s="25">
        <f t="shared" ca="1" si="787"/>
        <v>-7026336.6384283975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-1198176.9278927718</v>
      </c>
      <c r="R790" s="25">
        <f t="array" aca="1" ref="R790" ca="1">INDEX('Lorri 401b'!L:L,MATCH('Retirement Calculator'!A790,'Lorri 401b'!N:N,0),0)</f>
        <v>-5885698.6295865579</v>
      </c>
      <c r="S790" s="25">
        <f t="shared" ca="1" si="787"/>
        <v>-7083875.5574793294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-1211065.3135882572</v>
      </c>
      <c r="R791" s="25">
        <f t="array" aca="1" ref="R791" ca="1">INDEX('Lorri 401b'!L:L,MATCH('Retirement Calculator'!A791,'Lorri 401b'!N:N,0),0)</f>
        <v>-5930588.9084380502</v>
      </c>
      <c r="S791" s="25">
        <f t="shared" ca="1" si="787"/>
        <v>-7141654.2220263071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-1224007.4008908072</v>
      </c>
      <c r="R792" s="25">
        <f t="array" aca="1" ref="R792" ca="1">INDEX('Lorri 401b'!L:L,MATCH('Retirement Calculator'!A792,'Lorri 401b'!N:N,0),0)</f>
        <v>-5975666.2301180903</v>
      </c>
      <c r="S792" s="25">
        <f t="shared" ca="1" si="787"/>
        <v>-7199673.631008897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-1237003.4135571178</v>
      </c>
      <c r="R793" s="25">
        <f t="array" aca="1" ref="R793" ca="1">INDEX('Lorri 401b'!L:L,MATCH('Retirement Calculator'!A793,'Lorri 401b'!N:N,0),0)</f>
        <v>-6020931.3739717975</v>
      </c>
      <c r="S793" s="25">
        <f t="shared" ca="1" si="787"/>
        <v>-7257934.7875289153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-1250053.5762762048</v>
      </c>
      <c r="R794" s="25">
        <f t="array" aca="1" ref="R794" ca="1">INDEX('Lorri 401b'!L:L,MATCH('Retirement Calculator'!A794,'Lorri 401b'!N:N,0),0)</f>
        <v>-6066385.1225915616</v>
      </c>
      <c r="S794" s="25">
        <f t="shared" ca="1" si="787"/>
        <v>-7316438.6988677662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-1263158.1146732878</v>
      </c>
      <c r="R795" s="25">
        <f t="array" aca="1" ref="R795" ca="1">INDEX('Lorri 401b'!L:L,MATCH('Retirement Calculator'!A795,'Lorri 401b'!N:N,0),0)</f>
        <v>-6112028.2618305748</v>
      </c>
      <c r="S795" s="25">
        <f t="shared" ca="1" si="787"/>
        <v>-7375186.3765038624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-1276317.2553136921</v>
      </c>
      <c r="R796" s="25">
        <f t="array" aca="1" ref="R796" ca="1">INDEX('Lorri 401b'!L:L,MATCH('Retirement Calculator'!A796,'Lorri 401b'!N:N,0),0)</f>
        <v>-6157861.580816417</v>
      </c>
      <c r="S796" s="25">
        <f t="shared" ca="1" si="787"/>
        <v>-7434178.8361301087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-1289531.2257067647</v>
      </c>
      <c r="R797" s="25">
        <f t="array" aca="1" ref="R797" ca="1">INDEX('Lorri 401b'!L:L,MATCH('Retirement Calculator'!A797,'Lorri 401b'!N:N,0),0)</f>
        <v>-6203885.8719647005</v>
      </c>
      <c r="S797" s="25">
        <f t="shared" ca="1" si="787"/>
        <v>-7493417.097671465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-1302800.2543098084</v>
      </c>
      <c r="R798" s="25">
        <f t="array" aca="1" ref="R798" ca="1">INDEX('Lorri 401b'!L:L,MATCH('Retirement Calculator'!A798,'Lorri 401b'!N:N,0),0)</f>
        <v>-6250101.9309927681</v>
      </c>
      <c r="S798" s="25">
        <f t="shared" ca="1" si="787"/>
        <v>-7552902.1853025761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-1316124.5705320314</v>
      </c>
      <c r="R799" s="25">
        <f t="array" aca="1" ref="R799" ca="1">INDEX('Lorri 401b'!L:L,MATCH('Retirement Calculator'!A799,'Lorri 401b'!N:N,0),0)</f>
        <v>-6296510.5569334524</v>
      </c>
      <c r="S799" s="25">
        <f t="shared" ca="1" si="787"/>
        <v>-7612635.1274654837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-1329504.4047385138</v>
      </c>
      <c r="R800" s="25">
        <f t="array" aca="1" ref="R800" ca="1">INDEX('Lorri 401b'!L:L,MATCH('Retirement Calculator'!A800,'Lorri 401b'!N:N,0),0)</f>
        <v>-6343112.5521488898</v>
      </c>
      <c r="S800" s="25">
        <f t="shared" ca="1" si="787"/>
        <v>-7672616.9568874035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-1342939.9882541897</v>
      </c>
      <c r="R801" s="25">
        <f t="array" aca="1" ref="R801" ca="1">INDEX('Lorri 401b'!L:L,MATCH('Retirement Calculator'!A801,'Lorri 401b'!N:N,0),0)</f>
        <v>-6389908.722344392</v>
      </c>
      <c r="S801" s="25">
        <f t="shared" ca="1" si="787"/>
        <v>-7732848.7105985815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-1356431.5533678478</v>
      </c>
      <c r="R802" s="25">
        <f t="array" aca="1" ref="R802" ca="1">INDEX('Lorri 401b'!L:L,MATCH('Retirement Calculator'!A802,'Lorri 401b'!N:N,0),0)</f>
        <v>-6436899.8765823748</v>
      </c>
      <c r="S802" s="25">
        <f t="shared" ca="1" si="787"/>
        <v>-7793331.4299502224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-1369979.3333361461</v>
      </c>
      <c r="R803" s="25">
        <f t="array" aca="1" ref="R803" ca="1">INDEX('Lorri 401b'!L:L,MATCH('Retirement Calculator'!A803,'Lorri 401b'!N:N,0),0)</f>
        <v>-6484086.8272963492</v>
      </c>
      <c r="S803" s="25">
        <f t="shared" ca="1" si="787"/>
        <v>-7854066.1606324948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-1383583.5623876455</v>
      </c>
      <c r="R804" s="25">
        <f t="array" aca="1" ref="R804" ca="1">INDEX('Lorri 401b'!L:L,MATCH('Retirement Calculator'!A804,'Lorri 401b'!N:N,0),0)</f>
        <v>-6531470.390304965</v>
      </c>
      <c r="S804" s="25">
        <f t="shared" ca="1" si="787"/>
        <v>-7915053.9526926102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-1397244.4757268596</v>
      </c>
      <c r="R805" s="25">
        <f t="array" aca="1" ref="R805" ca="1">INDEX('Lorri 401b'!L:L,MATCH('Retirement Calculator'!A805,'Lorri 401b'!N:N,0),0)</f>
        <v>-6579051.3848261172</v>
      </c>
      <c r="S805" s="25">
        <f t="shared" ca="1" si="787"/>
        <v>-7976295.8605529768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-1410962.3095383204</v>
      </c>
      <c r="R806" s="25">
        <f t="array" aca="1" ref="R806" ca="1">INDEX('Lorri 401b'!L:L,MATCH('Retirement Calculator'!A806,'Lorri 401b'!N:N,0),0)</f>
        <v>-6626830.6334911073</v>
      </c>
      <c r="S806" s="25">
        <f t="shared" ca="1" si="787"/>
        <v>-8037792.9430294279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-1424737.3009906623</v>
      </c>
      <c r="R807" s="25">
        <f t="array" aca="1" ref="R807" ca="1">INDEX('Lorri 401b'!L:L,MATCH('Retirement Calculator'!A807,'Lorri 401b'!N:N,0),0)</f>
        <v>-6674808.9623588687</v>
      </c>
      <c r="S807" s="25">
        <f t="shared" ca="1" si="787"/>
        <v>-8099546.2633495312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-1438569.6882407223</v>
      </c>
      <c r="R808" s="25">
        <f t="array" aca="1" ref="R808" ca="1">INDEX('Lorri 401b'!L:L,MATCH('Retirement Calculator'!A808,'Lorri 401b'!N:N,0),0)</f>
        <v>-6722987.2009302452</v>
      </c>
      <c r="S808" s="25">
        <f t="shared" ca="1" si="787"/>
        <v>-8161556.889170967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-1452459.7104376575</v>
      </c>
      <c r="R809" s="25">
        <f t="array" aca="1" ref="R809" ca="1">INDEX('Lorri 401b'!L:L,MATCH('Retirement Calculator'!A809,'Lorri 401b'!N:N,0),0)</f>
        <v>-6771366.1821623361</v>
      </c>
      <c r="S809" s="25">
        <f t="shared" ca="1" si="787"/>
        <v>-8223825.8925999934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-1466407.6077270799</v>
      </c>
      <c r="R810" s="25">
        <f t="array" aca="1" ref="R810" ca="1">INDEX('Lorri 401b'!L:L,MATCH('Retirement Calculator'!A810,'Lorri 401b'!N:N,0),0)</f>
        <v>-6819946.7424828941</v>
      </c>
      <c r="S810" s="25">
        <f t="shared" ca="1" si="787"/>
        <v>-8286354.3502099738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-1480413.6212552083</v>
      </c>
      <c r="R811" s="25">
        <f t="array" aca="1" ref="R811" ca="1">INDEX('Lorri 401b'!L:L,MATCH('Retirement Calculator'!A811,'Lorri 401b'!N:N,0),0)</f>
        <v>-6868729.7218047874</v>
      </c>
      <c r="S811" s="25">
        <f t="shared" ca="1" si="787"/>
        <v>-8349143.3430599961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-1494477.9931730372</v>
      </c>
      <c r="R812" s="25">
        <f t="array" aca="1" ref="R812" ca="1">INDEX('Lorri 401b'!L:L,MATCH('Retirement Calculator'!A812,'Lorri 401b'!N:N,0),0)</f>
        <v>-6917715.9635405224</v>
      </c>
      <c r="S812" s="25">
        <f t="shared" ca="1" si="787"/>
        <v>-8412193.9567135591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-1508600.9666405236</v>
      </c>
      <c r="R813" s="25">
        <f t="array" aca="1" ref="R813" ca="1">INDEX('Lorri 401b'!L:L,MATCH('Retirement Calculator'!A813,'Lorri 401b'!N:N,0),0)</f>
        <v>-6966906.3146168226</v>
      </c>
      <c r="S813" s="25">
        <f t="shared" ca="1" si="787"/>
        <v>-8475507.2812573463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-1522782.7858307913</v>
      </c>
      <c r="R814" s="25">
        <f t="array" aca="1" ref="R814" ca="1">INDEX('Lorri 401b'!L:L,MATCH('Retirement Calculator'!A814,'Lorri 401b'!N:N,0),0)</f>
        <v>-7016301.625489274</v>
      </c>
      <c r="S814" s="25">
        <f t="shared" ca="1" si="787"/>
        <v>-8539084.4113200661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-1537023.6959343518</v>
      </c>
      <c r="R815" s="25">
        <f t="array" aca="1" ref="R815" ca="1">INDEX('Lorri 401b'!L:L,MATCH('Retirement Calculator'!A815,'Lorri 401b'!N:N,0),0)</f>
        <v>-7065902.7501570275</v>
      </c>
      <c r="S815" s="25">
        <f t="shared" ca="1" si="787"/>
        <v>-8602926.44609138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-1551323.9431633437</v>
      </c>
      <c r="R816" s="25">
        <f t="array" aca="1" ref="R816" ca="1">INDEX('Lorri 401b'!L:L,MATCH('Retirement Calculator'!A816,'Lorri 401b'!N:N,0),0)</f>
        <v>-7115710.5461775633</v>
      </c>
      <c r="S816" s="25">
        <f t="shared" ca="1" si="787"/>
        <v>-8667034.489340907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-1565683.7747557899</v>
      </c>
      <c r="R817" s="25">
        <f t="array" aca="1" ref="R817" ca="1">INDEX('Lorri 401b'!L:L,MATCH('Retirement Calculator'!A817,'Lorri 401b'!N:N,0),0)</f>
        <v>-7165725.8746815175</v>
      </c>
      <c r="S817" s="25">
        <f t="shared" ca="1" si="787"/>
        <v>-8731409.6494373083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-1580103.4389798713</v>
      </c>
      <c r="R818" s="25">
        <f t="array" aca="1" ref="R818" ca="1">INDEX('Lorri 401b'!L:L,MATCH('Retirement Calculator'!A818,'Lorri 401b'!N:N,0),0)</f>
        <v>-7215949.6003875723</v>
      </c>
      <c r="S818" s="25">
        <f t="shared" ca="1" si="787"/>
        <v>-8796053.039367443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-1594583.1851382197</v>
      </c>
      <c r="R819" s="25">
        <f t="array" aca="1" ref="R819" ca="1">INDEX('Lorri 401b'!L:L,MATCH('Retirement Calculator'!A819,'Lorri 401b'!N:N,0),0)</f>
        <v>-7266382.5916174017</v>
      </c>
      <c r="S819" s="25">
        <f t="shared" ca="1" si="787"/>
        <v>-8860965.7767556217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-1609123.2635722279</v>
      </c>
      <c r="R820" s="25">
        <f t="array" aca="1" ref="R820" ca="1">INDEX('Lorri 401b'!L:L,MATCH('Retirement Calculator'!A820,'Lorri 401b'!N:N,0),0)</f>
        <v>-7317025.720310689</v>
      </c>
      <c r="S820" s="25">
        <f t="shared" ca="1" si="787"/>
        <v>-8926148.9838829171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-1623723.9256663776</v>
      </c>
      <c r="R821" s="25">
        <f t="array" aca="1" ref="R821" ca="1">INDEX('Lorri 401b'!L:L,MATCH('Retirement Calculator'!A821,'Lorri 401b'!N:N,0),0)</f>
        <v>-7367879.8620401984</v>
      </c>
      <c r="S821" s="25">
        <f t="shared" ca="1" si="787"/>
        <v>-8991603.7877065763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-1638385.4238525864</v>
      </c>
      <c r="R822" s="25">
        <f t="array" aca="1" ref="R822" ca="1">INDEX('Lorri 401b'!L:L,MATCH('Retirement Calculator'!A822,'Lorri 401b'!N:N,0),0)</f>
        <v>-7418945.896026914</v>
      </c>
      <c r="S822" s="25">
        <f t="shared" ca="1" si="787"/>
        <v>-9057331.3198795002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-1653108.0116145711</v>
      </c>
      <c r="R823" s="25">
        <f t="array" aca="1" ref="R823" ca="1">INDEX('Lorri 401b'!L:L,MATCH('Retirement Calculator'!A823,'Lorri 401b'!N:N,0),0)</f>
        <v>-7470224.7051552413</v>
      </c>
      <c r="S823" s="25">
        <f t="shared" ca="1" si="787"/>
        <v>-9123332.7167698126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-1667891.9434922307</v>
      </c>
      <c r="R824" s="25">
        <f t="array" aca="1" ref="R824" ca="1">INDEX('Lorri 401b'!L:L,MATCH('Retirement Calculator'!A824,'Lorri 401b'!N:N,0),0)</f>
        <v>-7521717.17598827</v>
      </c>
      <c r="S824" s="25">
        <f t="shared" ca="1" si="787"/>
        <v>-9189609.1194805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-1682737.4750860473</v>
      </c>
      <c r="R825" s="25">
        <f t="array" aca="1" ref="R825" ca="1">INDEX('Lorri 401b'!L:L,MATCH('Retirement Calculator'!A825,'Lorri 401b'!N:N,0),0)</f>
        <v>-7573424.1987831024</v>
      </c>
      <c r="S825" s="25">
        <f t="shared" ca="1" si="787"/>
        <v>-9256161.6738691498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-1697644.8630615047</v>
      </c>
      <c r="R826" s="25">
        <f t="array" aca="1" ref="R826" ca="1">INDEX('Lorri 401b'!L:L,MATCH('Retirement Calculator'!A826,'Lorri 401b'!N:N,0),0)</f>
        <v>-7625346.6675062468</v>
      </c>
      <c r="S826" s="25">
        <f t="shared" ca="1" si="787"/>
        <v>-9322991.5305677522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-1712614.3651535264</v>
      </c>
      <c r="R827" s="25">
        <f t="array" aca="1" ref="R827" ca="1">INDEX('Lorri 401b'!L:L,MATCH('Retirement Calculator'!A827,'Lorri 401b'!N:N,0),0)</f>
        <v>-7677485.4798490712</v>
      </c>
      <c r="S827" s="25">
        <f t="shared" ca="1" si="787"/>
        <v>-9390099.8450025972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-1727646.2401709317</v>
      </c>
      <c r="R828" s="25">
        <f t="array" aca="1" ref="R828" ca="1">INDEX('Lorri 401b'!L:L,MATCH('Retirement Calculator'!A828,'Lorri 401b'!N:N,0),0)</f>
        <v>-7729841.5372433234</v>
      </c>
      <c r="S828" s="25">
        <f t="shared" ca="1" si="787"/>
        <v>-9457487.7774142548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-1742740.7480009093</v>
      </c>
      <c r="R829" s="25">
        <f t="array" aca="1" ref="R829" ca="1">INDEX('Lorri 401b'!L:L,MATCH('Retirement Calculator'!A829,'Lorri 401b'!N:N,0),0)</f>
        <v>-7782415.7448767191</v>
      </c>
      <c r="S829" s="25">
        <f t="shared" ca="1" si="787"/>
        <v>-9525156.4928776287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-1757898.149613512</v>
      </c>
      <c r="R830" s="25">
        <f t="array" aca="1" ref="R830" ca="1">INDEX('Lorri 401b'!L:L,MATCH('Retirement Calculator'!A830,'Lorri 401b'!N:N,0),0)</f>
        <v>-7835209.0117085865</v>
      </c>
      <c r="S830" s="25">
        <f t="shared" ca="1" si="787"/>
        <v>-9593107.1613220982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-1773118.7070661671</v>
      </c>
      <c r="R831" s="25">
        <f t="array" aca="1" ref="R831" ca="1">INDEX('Lorri 401b'!L:L,MATCH('Retirement Calculator'!A831,'Lorri 401b'!N:N,0),0)</f>
        <v>-7888222.2504855869</v>
      </c>
      <c r="S831" s="25">
        <f t="shared" ca="1" si="787"/>
        <v>-9661340.957551755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-1788402.6835082085</v>
      </c>
      <c r="R832" s="25">
        <f t="array" aca="1" ref="R832" ca="1">INDEX('Lorri 401b'!L:L,MATCH('Retirement Calculator'!A832,'Lorri 401b'!N:N,0),0)</f>
        <v>-7941456.3777574915</v>
      </c>
      <c r="S832" s="25">
        <f t="shared" ca="1" si="787"/>
        <v>-9729859.0612656996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-1803750.3431854248</v>
      </c>
      <c r="R833" s="25">
        <f t="array" aca="1" ref="R833" ca="1">INDEX('Lorri 401b'!L:L,MATCH('Retirement Calculator'!A833,'Lorri 401b'!N:N,0),0)</f>
        <v>-7994912.3138930295</v>
      </c>
      <c r="S833" s="25">
        <f t="shared" ca="1" si="787"/>
        <v>-9798662.6570784543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-1819161.9514446296</v>
      </c>
      <c r="R834" s="25">
        <f t="array" aca="1" ref="R834" ca="1">INDEX('Lorri 401b'!L:L,MATCH('Retirement Calculator'!A834,'Lorri 401b'!N:N,0),0)</f>
        <v>-8048590.9830957986</v>
      </c>
      <c r="S834" s="25">
        <f t="shared" ca="1" si="787"/>
        <v>-9867752.9345404282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-1834637.7747382477</v>
      </c>
      <c r="R835" s="25">
        <f t="array" aca="1" ref="R835" ca="1">INDEX('Lorri 401b'!L:L,MATCH('Retirement Calculator'!A835,'Lorri 401b'!N:N,0),0)</f>
        <v>-8102493.3134202454</v>
      </c>
      <c r="S835" s="25">
        <f t="shared" ca="1" si="787"/>
        <v>-9937131.0881584939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-1850178.0806289227</v>
      </c>
      <c r="R836" s="25">
        <f t="array" aca="1" ref="R836" ca="1">INDEX('Lorri 401b'!L:L,MATCH('Retirement Calculator'!A836,'Lorri 401b'!N:N,0),0)</f>
        <v>-8156620.2367877113</v>
      </c>
      <c r="S836" s="25">
        <f t="shared" ca="1" si="787"/>
        <v>-10006798.317416634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-1865783.1377941421</v>
      </c>
      <c r="R837" s="25">
        <f t="array" aca="1" ref="R837" ca="1">INDEX('Lorri 401b'!L:L,MATCH('Retirement Calculator'!A837,'Lorri 401b'!N:N,0),0)</f>
        <v>-8210972.6890025418</v>
      </c>
      <c r="S837" s="25">
        <f t="shared" ca="1" si="787"/>
        <v>-10076755.826796684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-1881453.2160308834</v>
      </c>
      <c r="R838" s="25">
        <f t="array" aca="1" ref="R838" ca="1">INDEX('Lorri 401b'!L:L,MATCH('Retirement Calculator'!A838,'Lorri 401b'!N:N,0),0)</f>
        <v>-8265551.6097682668</v>
      </c>
      <c r="S838" s="25">
        <f t="shared" ca="1" si="787"/>
        <v>-10147004.82579915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-1897188.5862602775</v>
      </c>
      <c r="R839" s="25">
        <f t="array" aca="1" ref="R839" ca="1">INDEX('Lorri 401b'!L:L,MATCH('Retirement Calculator'!A839,'Lorri 401b'!N:N,0),0)</f>
        <v>-8320357.9427038496</v>
      </c>
      <c r="S839" s="25">
        <f t="shared" ca="1" si="787"/>
        <v>-10217546.528964126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-1912989.5205322942</v>
      </c>
      <c r="R840" s="25">
        <f t="array" aca="1" ref="R840" ca="1">INDEX('Lorri 401b'!L:L,MATCH('Retirement Calculator'!A840,'Lorri 401b'!N:N,0),0)</f>
        <v>-8375392.6353599969</v>
      </c>
      <c r="S840" s="25">
        <f t="shared" ca="1" si="787"/>
        <v>-10288382.15589229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-1928856.2920304444</v>
      </c>
      <c r="R841" s="25">
        <f t="array" aca="1" ref="R841" ca="1">INDEX('Lorri 401b'!L:L,MATCH('Retirement Calculator'!A841,'Lorri 401b'!N:N,0),0)</f>
        <v>-8430656.6392355468</v>
      </c>
      <c r="S841" s="25">
        <f t="shared" ca="1" si="787"/>
        <v>-10359512.931265991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-1944789.1750765035</v>
      </c>
      <c r="R842" s="25">
        <f t="array" aca="1" ref="R842" ca="1">INDEX('Lorri 401b'!L:L,MATCH('Retirement Calculator'!A842,'Lorri 401b'!N:N,0),0)</f>
        <v>-8486150.9097939115</v>
      </c>
      <c r="S842" s="25">
        <f t="shared" ca="1" si="787"/>
        <v>-10430940.084870415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-1960788.4451352544</v>
      </c>
      <c r="R843" s="25">
        <f t="array" aca="1" ref="R843" ca="1">INDEX('Lorri 401b'!L:L,MATCH('Retirement Calculator'!A843,'Lorri 401b'!N:N,0),0)</f>
        <v>-8541876.4064796027</v>
      </c>
      <c r="S843" s="25">
        <f t="shared" ca="1" si="787"/>
        <v>-10502664.851614857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-1976854.3788192503</v>
      </c>
      <c r="R844" s="25">
        <f t="array" aca="1" ref="R844" ca="1">INDEX('Lorri 401b'!L:L,MATCH('Retirement Calculator'!A844,'Lorri 401b'!N:N,0),0)</f>
        <v>-8597834.0927348174</v>
      </c>
      <c r="S844" s="25">
        <f t="shared" ca="1" si="787"/>
        <v>-10574688.471554067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-1992987.2538935961</v>
      </c>
      <c r="R845" s="25">
        <f t="array" aca="1" ref="R845" ca="1">INDEX('Lorri 401b'!L:L,MATCH('Retirement Calculator'!A845,'Lorri 401b'!N:N,0),0)</f>
        <v>-8654024.9360160939</v>
      </c>
      <c r="S845" s="25">
        <f t="shared" ca="1" si="787"/>
        <v>-10647012.189909689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-2009187.3492807515</v>
      </c>
      <c r="R846" s="25">
        <f t="array" aca="1" ref="R846" ca="1">INDEX('Lorri 401b'!L:L,MATCH('Retirement Calculator'!A846,'Lorri 401b'!N:N,0),0)</f>
        <v>-8710449.9078110438</v>
      </c>
      <c r="S846" s="25">
        <f t="shared" ca="1" si="787"/>
        <v>-10719637.257091796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-2025454.9450653535</v>
      </c>
      <c r="R847" s="25">
        <f t="array" aca="1" ref="R847" ca="1">INDEX('Lorri 401b'!L:L,MATCH('Retirement Calculator'!A847,'Lorri 401b'!N:N,0),0)</f>
        <v>-8767109.9836551379</v>
      </c>
      <c r="S847" s="25">
        <f t="shared" ca="1" si="787"/>
        <v>-10792564.928720491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-2041790.322499058</v>
      </c>
      <c r="R848" s="25">
        <f t="array" aca="1" ref="R848" ca="1">INDEX('Lorri 401b'!L:L,MATCH('Retirement Calculator'!A848,'Lorri 401b'!N:N,0),0)</f>
        <v>-8824006.1431485843</v>
      </c>
      <c r="S848" s="25">
        <f t="shared" ca="1" si="787"/>
        <v>-10865796.465647642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-2058193.764005403</v>
      </c>
      <c r="R849" s="25">
        <f t="array" aca="1" ref="R849" ca="1">INDEX('Lorri 401b'!L:L,MATCH('Retirement Calculator'!A849,'Lorri 401b'!N:N,0),0)</f>
        <v>-8881139.3699732516</v>
      </c>
      <c r="S849" s="25">
        <f t="shared" ca="1" si="787"/>
        <v>-10939333.133978654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-2074665.5531846911</v>
      </c>
      <c r="R850" s="25">
        <f t="array" aca="1" ref="R850" ca="1">INDEX('Lorri 401b'!L:L,MATCH('Retirement Calculator'!A850,'Lorri 401b'!N:N,0),0)</f>
        <v>-8938510.6519096885</v>
      </c>
      <c r="S850" s="25">
        <f t="shared" ca="1" si="787"/>
        <v>-11013176.20509438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-2091205.9748188928</v>
      </c>
      <c r="R851" s="25">
        <f t="array" aca="1" ref="R851" ca="1">INDEX('Lorri 401b'!L:L,MATCH('Retirement Calculator'!A851,'Lorri 401b'!N:N,0),0)</f>
        <v>-8996120.9808541946</v>
      </c>
      <c r="S851" s="25">
        <f t="shared" ca="1" si="787"/>
        <v>-11087326.955673087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-2107815.3148765704</v>
      </c>
      <c r="R852" s="25">
        <f t="array" aca="1" ref="R852" ca="1">INDEX('Lorri 401b'!L:L,MATCH('Retirement Calculator'!A852,'Lorri 401b'!N:N,0),0)</f>
        <v>-9053971.35283597</v>
      </c>
      <c r="S852" s="25">
        <f t="shared" ca="1" si="787"/>
        <v>-11161786.667712539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-2124493.8605178213</v>
      </c>
      <c r="R853" s="25">
        <f t="array" aca="1" ref="R853" ca="1">INDEX('Lorri 401b'!L:L,MATCH('Retirement Calculator'!A853,'Lorri 401b'!N:N,0),0)</f>
        <v>-9112062.7680343352</v>
      </c>
      <c r="S853" s="25">
        <f t="shared" ca="1" si="787"/>
        <v>-11236556.628552157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-2141241.900099244</v>
      </c>
      <c r="R854" s="25">
        <f t="array" aca="1" ref="R854" ca="1">INDEX('Lorri 401b'!L:L,MATCH('Retirement Calculator'!A854,'Lorri 401b'!N:N,0),0)</f>
        <v>-9170396.2307960279</v>
      </c>
      <c r="S854" s="25">
        <f t="shared" ca="1" si="787"/>
        <v>-11311638.130895272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-2158059.7231789227</v>
      </c>
      <c r="R855" s="25">
        <f t="array" aca="1" ref="R855" ca="1">INDEX('Lorri 401b'!L:L,MATCH('Retirement Calculator'!A855,'Lorri 401b'!N:N,0),0)</f>
        <v>-9228972.7496525608</v>
      </c>
      <c r="S855" s="25">
        <f t="shared" ca="1" si="787"/>
        <v>-11387032.472831484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-2174947.6205214337</v>
      </c>
      <c r="R856" s="25">
        <f t="array" aca="1" ref="R856" ca="1">INDEX('Lorri 401b'!L:L,MATCH('Retirement Calculator'!A856,'Lorri 401b'!N:N,0),0)</f>
        <v>-9287793.3373376615</v>
      </c>
      <c r="S856" s="25">
        <f t="shared" ca="1" si="787"/>
        <v>-11462740.957859095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-2191905.8841028716</v>
      </c>
      <c r="R857" s="25">
        <f t="array" aca="1" ref="R857" ca="1">INDEX('Lorri 401b'!L:L,MATCH('Retirement Calculator'!A857,'Lorri 401b'!N:N,0),0)</f>
        <v>-9346859.0108047836</v>
      </c>
      <c r="S857" s="25">
        <f t="shared" ca="1" si="787"/>
        <v>-11538764.894907655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-2208934.8071158989</v>
      </c>
      <c r="R858" s="25">
        <f t="array" aca="1" ref="R858" ca="1">INDEX('Lorri 401b'!L:L,MATCH('Retirement Calculator'!A858,'Lorri 401b'!N:N,0),0)</f>
        <v>-9406170.7912446856</v>
      </c>
      <c r="S858" s="25">
        <f t="shared" ca="1" si="787"/>
        <v>-11615105.598360585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-2226034.6839748137</v>
      </c>
      <c r="R859" s="25">
        <f t="array" aca="1" ref="R859" ca="1">INDEX('Lorri 401b'!L:L,MATCH('Retirement Calculator'!A859,'Lorri 401b'!N:N,0),0)</f>
        <v>-9465729.704103088</v>
      </c>
      <c r="S859" s="25">
        <f t="shared" ca="1" si="787"/>
        <v>-11691764.388077902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-2243205.8103206409</v>
      </c>
      <c r="R860" s="25">
        <f t="array" aca="1" ref="R860" ca="1">INDEX('Lorri 401b'!L:L,MATCH('Retirement Calculator'!A860,'Lorri 401b'!N:N,0),0)</f>
        <v>-9525536.779098399</v>
      </c>
      <c r="S860" s="25">
        <f t="shared" ca="1" si="787"/>
        <v>-11768742.589419041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-2260448.4830262423</v>
      </c>
      <c r="R861" s="25">
        <f t="array" aca="1" ref="R861" ca="1">INDEX('Lorri 401b'!L:L,MATCH('Retirement Calculator'!A861,'Lorri 401b'!N:N,0),0)</f>
        <v>-9585593.0502395239</v>
      </c>
      <c r="S861" s="25">
        <f t="shared" ca="1" si="787"/>
        <v>-11846041.533265766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-2277763.0002014502</v>
      </c>
      <c r="R862" s="25">
        <f t="array" aca="1" ref="R862" ca="1">INDEX('Lorri 401b'!L:L,MATCH('Retirement Calculator'!A862,'Lorri 401b'!N:N,0),0)</f>
        <v>-9645899.555843737</v>
      </c>
      <c r="S862" s="25">
        <f t="shared" ca="1" si="787"/>
        <v>-11923662.556045188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-2295149.6611982216</v>
      </c>
      <c r="R863" s="25">
        <f t="array" aca="1" ref="R863" ca="1">INDEX('Lorri 401b'!L:L,MATCH('Retirement Calculator'!A863,'Lorri 401b'!N:N,0),0)</f>
        <v>-9706457.3385546356</v>
      </c>
      <c r="S863" s="25">
        <f t="shared" ca="1" si="787"/>
        <v>-12001606.999752857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-2312608.7666158127</v>
      </c>
      <c r="R864" s="25">
        <f t="array" aca="1" ref="R864" ca="1">INDEX('Lorri 401b'!L:L,MATCH('Retirement Calculator'!A864,'Lorri 401b'!N:N,0),0)</f>
        <v>-9767267.4453601632</v>
      </c>
      <c r="S864" s="25">
        <f t="shared" ca="1" si="787"/>
        <v>-12079876.211975977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-2330140.618305977</v>
      </c>
      <c r="R865" s="25">
        <f t="array" aca="1" ref="R865" ca="1">INDEX('Lorri 401b'!L:L,MATCH('Retirement Calculator'!A865,'Lorri 401b'!N:N,0),0)</f>
        <v>-9828330.9276107121</v>
      </c>
      <c r="S865" s="25">
        <f t="shared" ca="1" si="787"/>
        <v>-12158471.54591669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-2347745.5193781839</v>
      </c>
      <c r="R866" s="25">
        <f t="array" aca="1" ref="R866" ca="1">INDEX('Lorri 401b'!L:L,MATCH('Retirement Calculator'!A866,'Lorri 401b'!N:N,0),0)</f>
        <v>-9889648.8410373051</v>
      </c>
      <c r="S866" s="25">
        <f t="shared" ca="1" si="787"/>
        <v>-12237394.360415488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-2365423.7742048581</v>
      </c>
      <c r="R867" s="25">
        <f t="array" aca="1" ref="R867" ca="1">INDEX('Lorri 401b'!L:L,MATCH('Retirement Calculator'!A867,'Lorri 401b'!N:N,0),0)</f>
        <v>-9951222.2457698435</v>
      </c>
      <c r="S867" s="25">
        <f t="shared" ca="1" si="787"/>
        <v>-12316646.019974701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-2383175.6884266436</v>
      </c>
      <c r="R868" s="25">
        <f t="array" aca="1" ref="R868" ca="1">INDEX('Lorri 401b'!L:L,MATCH('Retirement Calculator'!A868,'Lorri 401b'!N:N,0),0)</f>
        <v>-10013052.206355434</v>
      </c>
      <c r="S868" s="25">
        <f t="shared" ca="1" si="787"/>
        <v>-12396227.894782078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-2401001.5689576864</v>
      </c>
      <c r="R869" s="25">
        <f t="array" aca="1" ref="R869" ca="1">INDEX('Lorri 401b'!L:L,MATCH('Retirement Calculator'!A869,'Lorri 401b'!N:N,0),0)</f>
        <v>-10075139.791776797</v>
      </c>
      <c r="S869" s="25">
        <f t="shared" ca="1" si="787"/>
        <v>-12476141.360734483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-2418901.7239909419</v>
      </c>
      <c r="R870" s="25">
        <f t="array" aca="1" ref="R870" ca="1">INDEX('Lorri 401b'!L:L,MATCH('Retirement Calculator'!A870,'Lorri 401b'!N:N,0),0)</f>
        <v>-10137486.075470749</v>
      </c>
      <c r="S870" s="25">
        <f t="shared" ca="1" si="787"/>
        <v>-12556387.799461691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-2436876.4630035027</v>
      </c>
      <c r="R871" s="25">
        <f t="array" aca="1" ref="R871" ca="1">INDEX('Lorri 401b'!L:L,MATCH('Retirement Calculator'!A871,'Lorri 401b'!N:N,0),0)</f>
        <v>-10200092.135346759</v>
      </c>
      <c r="S871" s="25">
        <f t="shared" ca="1" si="787"/>
        <v>-12636968.598350262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-2454926.0967619494</v>
      </c>
      <c r="R872" s="25">
        <f t="array" aca="1" ref="R872" ca="1">INDEX('Lorri 401b'!L:L,MATCH('Retirement Calculator'!A872,'Lorri 401b'!N:N,0),0)</f>
        <v>-10262959.053805586</v>
      </c>
      <c r="S872" s="25">
        <f t="shared" ca="1" si="787"/>
        <v>-12717885.150567535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-2473050.937327723</v>
      </c>
      <c r="R873" s="25">
        <f t="array" aca="1" ref="R873" ca="1">INDEX('Lorri 401b'!L:L,MATCH('Retirement Calculator'!A873,'Lorri 401b'!N:N,0),0)</f>
        <v>-10326087.917757992</v>
      </c>
      <c r="S873" s="25">
        <f t="shared" ca="1" si="787"/>
        <v>-12799138.855085716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-2491251.2980625206</v>
      </c>
      <c r="R874" s="25">
        <f t="array" aca="1" ref="R874" ca="1">INDEX('Lorri 401b'!L:L,MATCH('Retirement Calculator'!A874,'Lorri 401b'!N:N,0),0)</f>
        <v>-10389479.818643533</v>
      </c>
      <c r="S874" s="25">
        <f t="shared" ca="1" si="787"/>
        <v>-12880731.116706053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-2509527.4936337131</v>
      </c>
      <c r="R875" s="25">
        <f t="array" aca="1" ref="R875" ca="1">INDEX('Lorri 401b'!L:L,MATCH('Retirement Calculator'!A875,'Lorri 401b'!N:N,0),0)</f>
        <v>-10453135.85244943</v>
      </c>
      <c r="S875" s="25">
        <f t="shared" ca="1" si="787"/>
        <v>-12962663.346083144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-2527879.8400197853</v>
      </c>
      <c r="R876" s="25">
        <f t="array" aca="1" ref="R876" ca="1">INDEX('Lorri 401b'!L:L,MATCH('Retirement Calculator'!A876,'Lorri 401b'!N:N,0),0)</f>
        <v>-10517057.119729519</v>
      </c>
      <c r="S876" s="25">
        <f t="shared" ca="1" si="787"/>
        <v>-13044936.959749304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-2546308.6545157996</v>
      </c>
      <c r="R877" s="25">
        <f t="array" aca="1" ref="R877" ca="1">INDEX('Lorri 401b'!L:L,MATCH('Retirement Calculator'!A877,'Lorri 401b'!N:N,0),0)</f>
        <v>-10581244.725623274</v>
      </c>
      <c r="S877" s="25">
        <f t="shared" ca="1" si="787"/>
        <v>-13127553.380139073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-2564814.255738881</v>
      </c>
      <c r="R878" s="25">
        <f t="array" aca="1" ref="R878" ca="1">INDEX('Lorri 401b'!L:L,MATCH('Retirement Calculator'!A878,'Lorri 401b'!N:N,0),0)</f>
        <v>-10645699.779874921</v>
      </c>
      <c r="S878" s="25">
        <f t="shared" ca="1" si="787"/>
        <v>-13210514.035613801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-2583396.963633725</v>
      </c>
      <c r="R879" s="25">
        <f t="array" aca="1" ref="R879" ca="1">INDEX('Lorri 401b'!L:L,MATCH('Retirement Calculator'!A879,'Lorri 401b'!N:N,0),0)</f>
        <v>-10710423.396852616</v>
      </c>
      <c r="S879" s="25">
        <f t="shared" ca="1" si="787"/>
        <v>-13293820.360486342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-2602057.0994781307</v>
      </c>
      <c r="R880" s="25">
        <f t="array" aca="1" ref="R880" ca="1">INDEX('Lorri 401b'!L:L,MATCH('Retirement Calculator'!A880,'Lorri 401b'!N:N,0),0)</f>
        <v>-10775416.695567718</v>
      </c>
      <c r="S880" s="25">
        <f t="shared" ca="1" si="787"/>
        <v>-13377473.795045849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-2620794.9858885547</v>
      </c>
      <c r="R881" s="25">
        <f t="array" aca="1" ref="R881" ca="1">INDEX('Lorri 401b'!L:L,MATCH('Retirement Calculator'!A881,'Lorri 401b'!N:N,0),0)</f>
        <v>-10840680.799694132</v>
      </c>
      <c r="S881" s="25">
        <f t="shared" ca="1" si="787"/>
        <v>-13461475.785582688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-2639610.9468256892</v>
      </c>
      <c r="R882" s="25">
        <f t="array" aca="1" ref="R882" ca="1">INDEX('Lorri 401b'!L:L,MATCH('Retirement Calculator'!A882,'Lorri 401b'!N:N,0),0)</f>
        <v>-10906216.83758774</v>
      </c>
      <c r="S882" s="25">
        <f t="shared" ca="1" si="787"/>
        <v>-13545827.784413429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-2658505.3076000614</v>
      </c>
      <c r="R883" s="25">
        <f t="array" aca="1" ref="R883" ca="1">INDEX('Lorri 401b'!L:L,MATCH('Retirement Calculator'!A883,'Lorri 401b'!N:N,0),0)</f>
        <v>-10972025.942305906</v>
      </c>
      <c r="S883" s="25">
        <f t="shared" ca="1" si="787"/>
        <v>-13630531.249905966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-2677478.3948776601</v>
      </c>
      <c r="R884" s="25">
        <f t="array" aca="1" ref="R884" ca="1">INDEX('Lorri 401b'!L:L,MATCH('Retirement Calculator'!A884,'Lorri 401b'!N:N,0),0)</f>
        <v>-11038109.251627063</v>
      </c>
      <c r="S884" s="25">
        <f t="shared" ca="1" si="787"/>
        <v>-13715587.646504723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-2696530.5366855823</v>
      </c>
      <c r="R885" s="25">
        <f t="array" aca="1" ref="R885" ca="1">INDEX('Lorri 401b'!L:L,MATCH('Retirement Calculator'!A885,'Lorri 401b'!N:N,0),0)</f>
        <v>-11104467.908070391</v>
      </c>
      <c r="S885" s="25">
        <f t="shared" ca="1" si="787"/>
        <v>-13800998.444755973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-2715662.0624177041</v>
      </c>
      <c r="R886" s="25">
        <f t="array" aca="1" ref="R886" ca="1">INDEX('Lorri 401b'!L:L,MATCH('Retirement Calculator'!A886,'Lorri 401b'!N:N,0),0)</f>
        <v>-11171103.058915567</v>
      </c>
      <c r="S886" s="25">
        <f t="shared" ca="1" si="787"/>
        <v>-13886765.121333271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-2734873.3028403767</v>
      </c>
      <c r="R887" s="25">
        <f t="array" aca="1" ref="R887" ca="1">INDEX('Lorri 401b'!L:L,MATCH('Retirement Calculator'!A887,'Lorri 401b'!N:N,0),0)</f>
        <v>-11238015.856222598</v>
      </c>
      <c r="S887" s="25">
        <f t="shared" ca="1" si="787"/>
        <v>-13972889.159062974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-2754164.5900981436</v>
      </c>
      <c r="R888" s="25">
        <f t="array" aca="1" ref="R888" ca="1">INDEX('Lorri 401b'!L:L,MATCH('Retirement Calculator'!A888,'Lorri 401b'!N:N,0),0)</f>
        <v>-11305207.456851741</v>
      </c>
      <c r="S888" s="25">
        <f t="shared" ca="1" si="787"/>
        <v>-14059372.046949886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-2773536.2577194846</v>
      </c>
      <c r="R889" s="25">
        <f t="array" aca="1" ref="R889" ca="1">INDEX('Lorri 401b'!L:L,MATCH('Retirement Calculator'!A889,'Lorri 401b'!N:N,0),0)</f>
        <v>-11372679.022483505</v>
      </c>
      <c r="S889" s="25">
        <f t="shared" ca="1" si="787"/>
        <v>-14146215.28020299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-2792988.6406225814</v>
      </c>
      <c r="R890" s="25">
        <f t="array" aca="1" ref="R890" ca="1">INDEX('Lorri 401b'!L:L,MATCH('Retirement Calculator'!A890,'Lorri 401b'!N:N,0),0)</f>
        <v>-11440431.719638735</v>
      </c>
      <c r="S890" s="25">
        <f t="shared" ca="1" si="787"/>
        <v>-14233420.360261317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-2812522.0751211075</v>
      </c>
      <c r="R891" s="25">
        <f t="array" aca="1" ref="R891" ca="1">INDEX('Lorri 401b'!L:L,MATCH('Retirement Calculator'!A891,'Lorri 401b'!N:N,0),0)</f>
        <v>-11508466.719698779</v>
      </c>
      <c r="S891" s="25">
        <f t="shared" ca="1" si="787"/>
        <v>-14320988.794819888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-2832136.8989300439</v>
      </c>
      <c r="R892" s="25">
        <f t="array" aca="1" ref="R892" ca="1">INDEX('Lorri 401b'!L:L,MATCH('Retirement Calculator'!A892,'Lorri 401b'!N:N,0),0)</f>
        <v>-11576785.198925739</v>
      </c>
      <c r="S892" s="25">
        <f t="shared" ca="1" si="787"/>
        <v>-14408922.097855784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-2851833.4511715178</v>
      </c>
      <c r="R893" s="25">
        <f t="array" aca="1" ref="R893" ca="1">INDEX('Lorri 401b'!L:L,MATCH('Retirement Calculator'!A893,'Lorri 401b'!N:N,0),0)</f>
        <v>-11645388.338482812</v>
      </c>
      <c r="S893" s="25">
        <f t="shared" ca="1" si="787"/>
        <v>-14497221.789654329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-2871612.0723806643</v>
      </c>
      <c r="R894" s="25">
        <f t="array" aca="1" ref="R894" ca="1">INDEX('Lorri 401b'!L:L,MATCH('Retirement Calculator'!A894,'Lorri 401b'!N:N,0),0)</f>
        <v>-11714277.324454706</v>
      </c>
      <c r="S894" s="25">
        <f t="shared" ca="1" si="787"/>
        <v>-14585889.39683537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-2891473.1045115157</v>
      </c>
      <c r="R895" s="25">
        <f t="array" aca="1" ref="R895" ca="1">INDEX('Lorri 401b'!L:L,MATCH('Retirement Calculator'!A895,'Lorri 401b'!N:N,0),0)</f>
        <v>-11783453.34786815</v>
      </c>
      <c r="S895" s="25">
        <f t="shared" ca="1" si="787"/>
        <v>-14674926.452379666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-2911416.8909429125</v>
      </c>
      <c r="R896" s="25">
        <f t="array" aca="1" ref="R896" ca="1">INDEX('Lorri 401b'!L:L,MATCH('Retirement Calculator'!A896,'Lorri 401b'!N:N,0),0)</f>
        <v>-11852917.604712483</v>
      </c>
      <c r="S896" s="25">
        <f t="shared" ca="1" si="787"/>
        <v>-14764334.495655395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-2931443.7764844401</v>
      </c>
      <c r="R897" s="25">
        <f t="array" aca="1" ref="R897" ca="1">INDEX('Lorri 401b'!L:L,MATCH('Retirement Calculator'!A897,'Lorri 401b'!N:N,0),0)</f>
        <v>-11922671.295960333</v>
      </c>
      <c r="S897" s="25">
        <f t="shared" ca="1" si="787"/>
        <v>-14854115.072444774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-2951554.1073823906</v>
      </c>
      <c r="R898" s="25">
        <f t="array" aca="1" ref="R898" ca="1">INDEX('Lorri 401b'!L:L,MATCH('Retirement Calculator'!A898,'Lorri 401b'!N:N,0),0)</f>
        <v>-11992715.627588384</v>
      </c>
      <c r="S898" s="25">
        <f t="shared" ca="1" si="787"/>
        <v>-14944269.734970775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-2971748.2313257493</v>
      </c>
      <c r="R899" s="25">
        <f t="array" aca="1" ref="R899" ca="1">INDEX('Lorri 401b'!L:L,MATCH('Retirement Calculator'!A899,'Lorri 401b'!N:N,0),0)</f>
        <v>-12063051.810598217</v>
      </c>
      <c r="S899" s="25">
        <f t="shared" ca="1" si="787"/>
        <v>-15034800.041923966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-2992026.497452205</v>
      </c>
      <c r="R900" s="25">
        <f t="array" aca="1" ref="R900" ca="1">INDEX('Lorri 401b'!L:L,MATCH('Retirement Calculator'!A900,'Lorri 401b'!N:N,0),0)</f>
        <v>-12133681.061037259</v>
      </c>
      <c r="S900" s="25">
        <f t="shared" ca="1" si="787"/>
        <v>-15125707.558489464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-3012389.2563541881</v>
      </c>
      <c r="R901" s="25">
        <f t="array" aca="1" ref="R901" ca="1">INDEX('Lorri 401b'!L:L,MATCH('Retirement Calculator'!A901,'Lorri 401b'!N:N,0),0)</f>
        <v>-12204604.600019798</v>
      </c>
      <c r="S901" s="25">
        <f t="shared" ca="1" si="787"/>
        <v>-15216993.856373986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-3032836.860084929</v>
      </c>
      <c r="R902" s="25">
        <f t="array" aca="1" ref="R902" ca="1">INDEX('Lorri 401b'!L:L,MATCH('Retirement Calculator'!A902,'Lorri 401b'!N:N,0),0)</f>
        <v>-12275823.653748095</v>
      </c>
      <c r="S902" s="25">
        <f t="shared" ca="1" si="787"/>
        <v>-15308660.513833024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-3053369.6621645484</v>
      </c>
      <c r="R903" s="25">
        <f t="array" aca="1" ref="R903" ca="1">INDEX('Lorri 401b'!L:L,MATCH('Retirement Calculator'!A903,'Lorri 401b'!N:N,0),0)</f>
        <v>-12347339.453533594</v>
      </c>
      <c r="S903" s="25">
        <f t="shared" ca="1" si="787"/>
        <v>-15400709.115698142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-3073988.017586166</v>
      </c>
      <c r="R904" s="25">
        <f t="array" aca="1" ref="R904" ca="1">INDEX('Lorri 401b'!L:L,MATCH('Retirement Calculator'!A904,'Lorri 401b'!N:N,0),0)</f>
        <v>-12419153.2358182</v>
      </c>
      <c r="S904" s="25">
        <f t="shared" ca="1" si="787"/>
        <v>-15493141.253404366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-3094692.2828220404</v>
      </c>
      <c r="R905" s="25">
        <f t="array" aca="1" ref="R905" ca="1">INDEX('Lorri 401b'!L:L,MATCH('Retirement Calculator'!A905,'Lorri 401b'!N:N,0),0)</f>
        <v>-12491266.242195658</v>
      </c>
      <c r="S905" s="25">
        <f t="shared" ca="1" si="787"/>
        <v>-15585958.525017699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-3115482.8158297311</v>
      </c>
      <c r="R906" s="25">
        <f t="array" aca="1" ref="R906" ca="1">INDEX('Lorri 401b'!L:L,MATCH('Retirement Calculator'!A906,'Lorri 401b'!N:N,0),0)</f>
        <v>-12563679.719433023</v>
      </c>
      <c r="S906" s="25">
        <f t="shared" ca="1" si="787"/>
        <v>-15679162.535262754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-3136359.9760582871</v>
      </c>
      <c r="R907" s="25">
        <f t="array" aca="1" ref="R907" ca="1">INDEX('Lorri 401b'!L:L,MATCH('Retirement Calculator'!A907,'Lorri 401b'!N:N,0),0)</f>
        <v>-12636394.919492209</v>
      </c>
      <c r="S907" s="25">
        <f t="shared" ca="1" si="787"/>
        <v>-15772754.895550497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-3157324.124454462</v>
      </c>
      <c r="R908" s="25">
        <f t="array" aca="1" ref="R908" ca="1">INDEX('Lorri 401b'!L:L,MATCH('Retirement Calculator'!A908,'Lorri 401b'!N:N,0),0)</f>
        <v>-12709413.099551642</v>
      </c>
      <c r="S908" s="25">
        <f t="shared" ca="1" si="787"/>
        <v>-15866737.224006105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-3178375.6234689541</v>
      </c>
      <c r="R909" s="25">
        <f t="array" aca="1" ref="R909" ca="1">INDEX('Lorri 401b'!L:L,MATCH('Retirement Calculator'!A909,'Lorri 401b'!N:N,0),0)</f>
        <v>-12782735.52202799</v>
      </c>
      <c r="S909" s="25">
        <f t="shared" ca="1" si="787"/>
        <v>-15961111.145496944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-3199514.8370626732</v>
      </c>
      <c r="R910" s="25">
        <f t="array" aca="1" ref="R910" ca="1">INDEX('Lorri 401b'!L:L,MATCH('Retirement Calculator'!A910,'Lorri 401b'!N:N,0),0)</f>
        <v>-12856363.454597989</v>
      </c>
      <c r="S910" s="25">
        <f t="shared" ca="1" si="787"/>
        <v>-16055878.291660663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-3220742.130713033</v>
      </c>
      <c r="R911" s="25">
        <f t="array" aca="1" ref="R911" ca="1">INDEX('Lorri 401b'!L:L,MATCH('Retirement Calculator'!A911,'Lorri 401b'!N:N,0),0)</f>
        <v>-12930298.170220364</v>
      </c>
      <c r="S911" s="25">
        <f t="shared" ca="1" si="787"/>
        <v>-16151040.300933396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-3242057.8714202694</v>
      </c>
      <c r="R912" s="25">
        <f t="array" aca="1" ref="R912" ca="1">INDEX('Lorri 401b'!L:L,MATCH('Retirement Calculator'!A912,'Lorri 401b'!N:N,0),0)</f>
        <v>-13004540.947157832</v>
      </c>
      <c r="S912" s="25">
        <f t="shared" ca="1" si="787"/>
        <v>-16246598.818578102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-3263462.4277137858</v>
      </c>
      <c r="R913" s="25">
        <f t="array" aca="1" ref="R913" ca="1">INDEX('Lorri 401b'!L:L,MATCH('Retirement Calculator'!A913,'Lorri 401b'!N:N,0),0)</f>
        <v>-13079093.068999205</v>
      </c>
      <c r="S913" s="25">
        <f t="shared" ca="1" si="787"/>
        <v>-16342555.49671299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-3284956.1696585254</v>
      </c>
      <c r="R914" s="25">
        <f t="array" aca="1" ref="R914" ca="1">INDEX('Lorri 401b'!L:L,MATCH('Retirement Calculator'!A914,'Lorri 401b'!N:N,0),0)</f>
        <v>-13153955.824681584</v>
      </c>
      <c r="S914" s="25">
        <f t="shared" ca="1" si="787"/>
        <v>-16438911.994340109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-3306539.468861368</v>
      </c>
      <c r="R915" s="25">
        <f t="array" aca="1" ref="R915" ca="1">INDEX('Lorri 401b'!L:L,MATCH('Retirement Calculator'!A915,'Lorri 401b'!N:N,0),0)</f>
        <v>-13229130.508512639</v>
      </c>
      <c r="S915" s="25">
        <f t="shared" ca="1" si="787"/>
        <v>-16535669.977374006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-3328212.6984775555</v>
      </c>
      <c r="R916" s="25">
        <f t="array" aca="1" ref="R916" ca="1">INDEX('Lorri 401b'!L:L,MATCH('Retirement Calculator'!A916,'Lorri 401b'!N:N,0),0)</f>
        <v>-13304618.42019299</v>
      </c>
      <c r="S916" s="25">
        <f t="shared" ca="1" si="787"/>
        <v>-16632831.118670546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-3349976.2332171439</v>
      </c>
      <c r="R917" s="25">
        <f t="array" aca="1" ref="R917" ca="1">INDEX('Lorri 401b'!L:L,MATCH('Retirement Calculator'!A917,'Lorri 401b'!N:N,0),0)</f>
        <v>-13380420.864838677</v>
      </c>
      <c r="S917" s="25">
        <f t="shared" ca="1" si="787"/>
        <v>-16730397.098055821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-3371830.4493514807</v>
      </c>
      <c r="R918" s="25">
        <f t="array" aca="1" ref="R918" ca="1">INDEX('Lorri 401b'!L:L,MATCH('Retirement Calculator'!A918,'Lorri 401b'!N:N,0),0)</f>
        <v>-13456539.153003721</v>
      </c>
      <c r="S918" s="25">
        <f t="shared" ca="1" si="787"/>
        <v>-16828369.602355201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-3393775.7247197106</v>
      </c>
      <c r="R919" s="25">
        <f t="array" aca="1" ref="R919" ca="1">INDEX('Lorri 401b'!L:L,MATCH('Retirement Calculator'!A919,'Lorri 401b'!N:N,0),0)</f>
        <v>-13532974.600702785</v>
      </c>
      <c r="S919" s="25">
        <f t="shared" ca="1" si="787"/>
        <v>-16926750.325422496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-3415812.4387353081</v>
      </c>
      <c r="R920" s="25">
        <f t="array" aca="1" ref="R920" ca="1">INDEX('Lorri 401b'!L:L,MATCH('Retirement Calculator'!A920,'Lorri 401b'!N:N,0),0)</f>
        <v>-13609728.529433928</v>
      </c>
      <c r="S920" s="25">
        <f t="shared" ca="1" si="787"/>
        <v>-17025540.968169235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-3437940.9723926373</v>
      </c>
      <c r="R921" s="25">
        <f t="array" aca="1" ref="R921" ca="1">INDEX('Lorri 401b'!L:L,MATCH('Retirement Calculator'!A921,'Lorri 401b'!N:N,0),0)</f>
        <v>-13686802.266201451</v>
      </c>
      <c r="S921" s="25">
        <f t="shared" ca="1" si="787"/>
        <v>-17124743.238594089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-3460161.7082735384</v>
      </c>
      <c r="R922" s="25">
        <f t="array" aca="1" ref="R922" ca="1">INDEX('Lorri 401b'!L:L,MATCH('Retirement Calculator'!A922,'Lorri 401b'!N:N,0),0)</f>
        <v>-13764197.14353884</v>
      </c>
      <c r="S922" s="25">
        <f t="shared" ca="1" si="787"/>
        <v>-17224358.851812378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-3482475.0305539435</v>
      </c>
      <c r="R923" s="25">
        <f t="array" aca="1" ref="R923" ca="1">INDEX('Lorri 401b'!L:L,MATCH('Retirement Calculator'!A923,'Lorri 401b'!N:N,0),0)</f>
        <v>-13841914.499531802</v>
      </c>
      <c r="S923" s="25">
        <f t="shared" ca="1" si="787"/>
        <v>-17324389.530085746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-3504881.3250105167</v>
      </c>
      <c r="R924" s="25">
        <f t="array" aca="1" ref="R924" ca="1">INDEX('Lorri 401b'!L:L,MATCH('Retirement Calculator'!A924,'Lorri 401b'!N:N,0),0)</f>
        <v>-13919955.677841401</v>
      </c>
      <c r="S924" s="25">
        <f t="shared" ca="1" si="787"/>
        <v>-17424837.002851918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-3527380.9790273258</v>
      </c>
      <c r="R925" s="25">
        <f t="array" aca="1" ref="R925" ca="1">INDEX('Lorri 401b'!L:L,MATCH('Retirement Calculator'!A925,'Lorri 401b'!N:N,0),0)</f>
        <v>-13998322.027727289</v>
      </c>
      <c r="S925" s="25">
        <f t="shared" ca="1" si="787"/>
        <v>-17525703.006754614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-3549974.3816025383</v>
      </c>
      <c r="R926" s="25">
        <f t="array" aca="1" ref="R926" ca="1">INDEX('Lorri 401b'!L:L,MATCH('Retirement Calculator'!A926,'Lorri 401b'!N:N,0),0)</f>
        <v>-14077014.904071035</v>
      </c>
      <c r="S926" s="25">
        <f t="shared" ca="1" si="787"/>
        <v>-17626989.285673574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-3572661.9233551477</v>
      </c>
      <c r="R927" s="25">
        <f t="array" aca="1" ref="R927" ca="1">INDEX('Lorri 401b'!L:L,MATCH('Retirement Calculator'!A927,'Lorri 401b'!N:N,0),0)</f>
        <v>-14156035.667399546</v>
      </c>
      <c r="S927" s="25">
        <f t="shared" ca="1" si="787"/>
        <v>-17728697.590754695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-3595443.9965317263</v>
      </c>
      <c r="R928" s="25">
        <f t="array" aca="1" ref="R928" ca="1">INDEX('Lorri 401b'!L:L,MATCH('Retirement Calculator'!A928,'Lorri 401b'!N:N,0),0)</f>
        <v>-14235385.683908593</v>
      </c>
      <c r="S928" s="25">
        <f t="shared" ca="1" si="787"/>
        <v>-17830829.680440318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-3618320.9950132072</v>
      </c>
      <c r="R929" s="25">
        <f t="array" aca="1" ref="R929" ca="1">INDEX('Lorri 401b'!L:L,MATCH('Retirement Calculator'!A929,'Lorri 401b'!N:N,0),0)</f>
        <v>-14315066.325486427</v>
      </c>
      <c r="S929" s="25">
        <f t="shared" ca="1" si="787"/>
        <v>-17933387.320499636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-3641293.3143216944</v>
      </c>
      <c r="R930" s="25">
        <f t="array" aca="1" ref="R930" ca="1">INDEX('Lorri 401b'!L:L,MATCH('Retirement Calculator'!A930,'Lorri 401b'!N:N,0),0)</f>
        <v>-14395078.969737504</v>
      </c>
      <c r="S930" s="25">
        <f t="shared" ca="1" si="787"/>
        <v>-18036372.284059197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-3664361.3516273</v>
      </c>
      <c r="R931" s="25">
        <f t="array" aca="1" ref="R931" ca="1">INDEX('Lorri 401b'!L:L,MATCH('Retirement Calculator'!A931,'Lorri 401b'!N:N,0),0)</f>
        <v>-14475425.000006292</v>
      </c>
      <c r="S931" s="25">
        <f t="shared" ca="1" si="787"/>
        <v>-18139786.351633593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-3687525.5057550124</v>
      </c>
      <c r="R932" s="25">
        <f t="array" aca="1" ref="R932" ca="1">INDEX('Lorri 401b'!L:L,MATCH('Retirement Calculator'!A932,'Lorri 401b'!N:N,0),0)</f>
        <v>-14556105.8054012</v>
      </c>
      <c r="S932" s="25">
        <f t="shared" ca="1" si="787"/>
        <v>-18243631.311156213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-3710786.1771915904</v>
      </c>
      <c r="R933" s="25">
        <f t="array" aca="1" ref="R933" ca="1">INDEX('Lorri 401b'!L:L,MATCH('Retirement Calculator'!A933,'Lorri 401b'!N:N,0),0)</f>
        <v>-14637122.780818587</v>
      </c>
      <c r="S933" s="25">
        <f t="shared" ca="1" si="787"/>
        <v>-18347908.958010178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-3734143.7680924875</v>
      </c>
      <c r="R934" s="25">
        <f t="array" aca="1" ref="R934" ca="1">INDEX('Lorri 401b'!L:L,MATCH('Retirement Calculator'!A934,'Lorri 401b'!N:N,0),0)</f>
        <v>-14718477.32696688</v>
      </c>
      <c r="S934" s="25">
        <f t="shared" ca="1" si="787"/>
        <v>-18452621.095059369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-3757598.682288805</v>
      </c>
      <c r="R935" s="25">
        <f t="array" aca="1" ref="R935" ca="1">INDEX('Lorri 401b'!L:L,MATCH('Retirement Calculator'!A935,'Lorri 401b'!N:N,0),0)</f>
        <v>-14800170.85039079</v>
      </c>
      <c r="S935" s="25">
        <f t="shared" ca="1" si="787"/>
        <v>-18557769.532679595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-3781151.3252942739</v>
      </c>
      <c r="R936" s="25">
        <f t="array" aca="1" ref="R936" ca="1">INDEX('Lorri 401b'!L:L,MATCH('Retirement Calculator'!A936,'Lorri 401b'!N:N,0),0)</f>
        <v>-14882204.763495633</v>
      </c>
      <c r="S936" s="25">
        <f t="shared" ca="1" si="787"/>
        <v>-18663356.088789906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-3804802.1043122653</v>
      </c>
      <c r="R937" s="25">
        <f t="array" aca="1" ref="R937" ca="1">INDEX('Lorri 401b'!L:L,MATCH('Retirement Calculator'!A937,'Lorri 401b'!N:N,0),0)</f>
        <v>-14964580.484571747</v>
      </c>
      <c r="S937" s="25">
        <f t="shared" ca="1" si="787"/>
        <v>-18769382.588884011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-3828551.4282428315</v>
      </c>
      <c r="R938" s="25">
        <f t="array" aca="1" ref="R938" ca="1">INDEX('Lorri 401b'!L:L,MATCH('Retirement Calculator'!A938,'Lorri 401b'!N:N,0),0)</f>
        <v>-15047299.437819012</v>
      </c>
      <c r="S938" s="25">
        <f t="shared" ca="1" si="787"/>
        <v>-18875850.866061844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-3852399.7076897752</v>
      </c>
      <c r="R939" s="25">
        <f t="array" aca="1" ref="R939" ca="1">INDEX('Lorri 401b'!L:L,MATCH('Retirement Calculator'!A939,'Lorri 401b'!N:N,0),0)</f>
        <v>-15130363.053371472</v>
      </c>
      <c r="S939" s="25">
        <f t="shared" ca="1" si="787"/>
        <v>-18982762.761061247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-3876347.3549677478</v>
      </c>
      <c r="R940" s="25">
        <f t="array" aca="1" ref="R940" ca="1">INDEX('Lorri 401b'!L:L,MATCH('Retirement Calculator'!A940,'Lorri 401b'!N:N,0),0)</f>
        <v>-15213772.767322069</v>
      </c>
      <c r="S940" s="25">
        <f t="shared" ca="1" si="787"/>
        <v>-19090120.122289818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-3900394.7841093787</v>
      </c>
      <c r="R941" s="25">
        <f t="array" aca="1" ref="R941" ca="1">INDEX('Lorri 401b'!L:L,MATCH('Retirement Calculator'!A941,'Lorri 401b'!N:N,0),0)</f>
        <v>-15297530.021747461</v>
      </c>
      <c r="S941" s="25">
        <f t="shared" ca="1" si="787"/>
        <v>-19197924.805856839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-3924542.4108724329</v>
      </c>
      <c r="R942" s="25">
        <f t="array" aca="1" ref="R942" ca="1">INDEX('Lorri 401b'!L:L,MATCH('Retirement Calculator'!A942,'Lorri 401b'!N:N,0),0)</f>
        <v>-15381636.264732957</v>
      </c>
      <c r="S942" s="25">
        <f t="shared" ca="1" si="787"/>
        <v>-19306178.67560539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-3948790.6527470001</v>
      </c>
      <c r="R943" s="25">
        <f t="array" aca="1" ref="R943" ca="1">INDEX('Lorri 401b'!L:L,MATCH('Retirement Calculator'!A943,'Lorri 401b'!N:N,0),0)</f>
        <v>-15466092.95039756</v>
      </c>
      <c r="S943" s="25">
        <f t="shared" ca="1" si="787"/>
        <v>-19414883.60314456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-3973139.9289627112</v>
      </c>
      <c r="R944" s="25">
        <f t="array" aca="1" ref="R944" ca="1">INDEX('Lorri 401b'!L:L,MATCH('Retirement Calculator'!A944,'Lorri 401b'!N:N,0),0)</f>
        <v>-15550901.538919099</v>
      </c>
      <c r="S944" s="25">
        <f t="shared" ca="1" si="787"/>
        <v>-19524041.46788181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-3997590.6604959876</v>
      </c>
      <c r="R945" s="25">
        <f t="array" aca="1" ref="R945" ca="1">INDEX('Lorri 401b'!L:L,MATCH('Retirement Calculator'!A945,'Lorri 401b'!N:N,0),0)</f>
        <v>-15636063.496559476</v>
      </c>
      <c r="S945" s="25">
        <f t="shared" ca="1" si="787"/>
        <v>-19633654.157055464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-4022143.2700773194</v>
      </c>
      <c r="R946" s="25">
        <f t="array" aca="1" ref="R946" ca="1">INDEX('Lorri 401b'!L:L,MATCH('Retirement Calculator'!A946,'Lorri 401b'!N:N,0),0)</f>
        <v>-15721580.295690022</v>
      </c>
      <c r="S946" s="25">
        <f t="shared" ca="1" si="787"/>
        <v>-19743723.56576734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-4046798.1821985734</v>
      </c>
      <c r="R947" s="25">
        <f t="array" aca="1" ref="R947" ca="1">INDEX('Lorri 401b'!L:L,MATCH('Retirement Calculator'!A947,'Lorri 401b'!N:N,0),0)</f>
        <v>-15807453.414816946</v>
      </c>
      <c r="S947" s="25">
        <f t="shared" ca="1" si="787"/>
        <v>-19854251.597015519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-4071555.8231203328</v>
      </c>
      <c r="R948" s="25">
        <f t="array" aca="1" ref="R948" ca="1">INDEX('Lorri 401b'!L:L,MATCH('Retirement Calculator'!A948,'Lorri 401b'!N:N,0),0)</f>
        <v>-15893684.3386069</v>
      </c>
      <c r="S948" s="25">
        <f t="shared" ca="1" si="787"/>
        <v>-19965240.161727231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-4096416.6208792659</v>
      </c>
      <c r="R949" s="25">
        <f t="array" aca="1" ref="R949" ca="1">INDEX('Lorri 401b'!L:L,MATCH('Retirement Calculator'!A949,'Lorri 401b'!N:N,0),0)</f>
        <v>-15980274.557912644</v>
      </c>
      <c r="S949" s="25">
        <f t="shared" ca="1" si="787"/>
        <v>-20076691.17879191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-4121381.0052955281</v>
      </c>
      <c r="R950" s="25">
        <f t="array" aca="1" ref="R950" ca="1">INDEX('Lorri 401b'!L:L,MATCH('Retirement Calculator'!A950,'Lorri 401b'!N:N,0),0)</f>
        <v>-16067225.569798829</v>
      </c>
      <c r="S950" s="25">
        <f t="shared" ca="1" si="787"/>
        <v>-20188606.575094357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-4146449.4079801915</v>
      </c>
      <c r="R951" s="25">
        <f t="array" aca="1" ref="R951" ca="1">INDEX('Lorri 401b'!L:L,MATCH('Retirement Calculator'!A951,'Lorri 401b'!N:N,0),0)</f>
        <v>-16154538.877567872</v>
      </c>
      <c r="S951" s="25">
        <f t="shared" ca="1" si="787"/>
        <v>-20300988.285548065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-4171622.2623427077</v>
      </c>
      <c r="R952" s="25">
        <f t="array" aca="1" ref="R952" ca="1">INDEX('Lorri 401b'!L:L,MATCH('Retirement Calculator'!A952,'Lorri 401b'!N:N,0),0)</f>
        <v>-16242215.990785955</v>
      </c>
      <c r="S952" s="25">
        <f t="shared" ca="1" si="787"/>
        <v>-20413838.253128663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-4196900.0035984013</v>
      </c>
      <c r="R953" s="25">
        <f t="array" aca="1" ref="R953" ca="1">INDEX('Lorri 401b'!L:L,MATCH('Retirement Calculator'!A953,'Lorri 401b'!N:N,0),0)</f>
        <v>-16330258.425309112</v>
      </c>
      <c r="S953" s="25">
        <f t="shared" ca="1" si="787"/>
        <v>-20527158.428907514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-4222283.0687759938</v>
      </c>
      <c r="R954" s="25">
        <f t="array" aca="1" ref="R954" ca="1">INDEX('Lorri 401b'!L:L,MATCH('Retirement Calculator'!A954,'Lorri 401b'!N:N,0),0)</f>
        <v>-16418667.703309448</v>
      </c>
      <c r="S954" s="25">
        <f t="shared" ca="1" si="787"/>
        <v>-20640950.772085443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-4247771.8967251591</v>
      </c>
      <c r="R955" s="25">
        <f t="array" aca="1" ref="R955" ca="1">INDEX('Lorri 401b'!L:L,MATCH('Retirement Calculator'!A955,'Lorri 401b'!N:N,0),0)</f>
        <v>-16507445.353301454</v>
      </c>
      <c r="S955" s="25">
        <f t="shared" ca="1" si="787"/>
        <v>-20755217.250026613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-4273366.928124113</v>
      </c>
      <c r="R956" s="25">
        <f t="array" aca="1" ref="R956" ca="1">INDEX('Lorri 401b'!L:L,MATCH('Retirement Calculator'!A956,'Lorri 401b'!N:N,0),0)</f>
        <v>-16596592.910168426</v>
      </c>
      <c r="S956" s="25">
        <f t="shared" ca="1" si="787"/>
        <v>-20869959.838292539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-4299068.6054872293</v>
      </c>
      <c r="R957" s="25">
        <f t="array" aca="1" ref="R957" ca="1">INDEX('Lorri 401b'!L:L,MATCH('Retirement Calculator'!A957,'Lorri 401b'!N:N,0),0)</f>
        <v>-16686111.915189011</v>
      </c>
      <c r="S957" s="25">
        <f t="shared" ca="1" si="787"/>
        <v>-20985180.52067624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-4324877.373172692</v>
      </c>
      <c r="R958" s="25">
        <f t="array" aca="1" ref="R958" ca="1">INDEX('Lorri 401b'!L:L,MATCH('Retirement Calculator'!A958,'Lorri 401b'!N:N,0),0)</f>
        <v>-16776003.916063847</v>
      </c>
      <c r="S958" s="25">
        <f t="shared" ca="1" si="787"/>
        <v>-21100881.289236538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-4350793.6773901777</v>
      </c>
      <c r="R959" s="25">
        <f t="array" aca="1" ref="R959" ca="1">INDEX('Lorri 401b'!L:L,MATCH('Retirement Calculator'!A959,'Lorri 401b'!N:N,0),0)</f>
        <v>-16866270.466942325</v>
      </c>
      <c r="S959" s="25">
        <f t="shared" ca="1" si="787"/>
        <v>-21217064.144332502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-4376817.9662085697</v>
      </c>
      <c r="R960" s="25">
        <f t="array" aca="1" ref="R960" ca="1">INDEX('Lorri 401b'!L:L,MATCH('Retirement Calculator'!A960,'Lorri 401b'!N:N,0),0)</f>
        <v>-16956913.128449466</v>
      </c>
      <c r="S960" s="25">
        <f t="shared" ca="1" si="787"/>
        <v>-21333731.094658036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-4402950.6895637047</v>
      </c>
      <c r="R961" s="25">
        <f t="array" aca="1" ref="R961" ca="1">INDEX('Lorri 401b'!L:L,MATCH('Retirement Calculator'!A961,'Lorri 401b'!N:N,0),0)</f>
        <v>-17047933.467712887</v>
      </c>
      <c r="S961" s="25">
        <f t="shared" ca="1" si="787"/>
        <v>-21450884.157276593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-4429192.2992661521</v>
      </c>
      <c r="R962" s="25">
        <f t="array" aca="1" ref="R962" ca="1">INDEX('Lorri 401b'!L:L,MATCH('Retirement Calculator'!A962,'Lorri 401b'!N:N,0),0)</f>
        <v>-17139333.058389906</v>
      </c>
      <c r="S962" s="25">
        <f t="shared" ca="1" si="787"/>
        <v>-21568525.357656058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-4455543.2490090271</v>
      </c>
      <c r="R963" s="25">
        <f t="array" aca="1" ref="R963" ca="1">INDEX('Lorri 401b'!L:L,MATCH('Retirement Calculator'!A963,'Lorri 401b'!N:N,0),0)</f>
        <v>-17231113.480694745</v>
      </c>
      <c r="S963" s="25">
        <f t="shared" ca="1" si="787"/>
        <v>-21686656.729703773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-4482003.9943758305</v>
      </c>
      <c r="R964" s="25">
        <f t="array" aca="1" ref="R964" ca="1">INDEX('Lorri 401b'!L:L,MATCH('Retirement Calculator'!A964,'Lorri 401b'!N:N,0),0)</f>
        <v>-17323276.321425855</v>
      </c>
      <c r="S964" s="25">
        <f t="shared" ca="1" si="787"/>
        <v>-21805280.315801688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-4508574.9928483292</v>
      </c>
      <c r="R965" s="25">
        <f t="array" aca="1" ref="R965" ca="1">INDEX('Lorri 401b'!L:L,MATCH('Retirement Calculator'!A965,'Lorri 401b'!N:N,0),0)</f>
        <v>-17415823.173993345</v>
      </c>
      <c r="S965" s="25">
        <f t="shared" ca="1" si="787"/>
        <v>-21924398.166841675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-4535256.7038144628</v>
      </c>
      <c r="R966" s="25">
        <f t="array" aca="1" ref="R966" ca="1">INDEX('Lorri 401b'!L:L,MATCH('Retirement Calculator'!A966,'Lorri 401b'!N:N,0),0)</f>
        <v>-17508755.638446532</v>
      </c>
      <c r="S966" s="25">
        <f t="shared" ca="1" si="787"/>
        <v>-22044012.342260994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-4562049.5885762889</v>
      </c>
      <c r="R967" s="25">
        <f t="array" aca="1" ref="R967" ca="1">INDEX('Lorri 401b'!L:L,MATCH('Retirement Calculator'!A967,'Lorri 401b'!N:N,0),0)</f>
        <v>-17602075.321501609</v>
      </c>
      <c r="S967" s="25">
        <f t="shared" ca="1" si="787"/>
        <v>-22164124.9100779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-4588954.110357956</v>
      </c>
      <c r="R968" s="25">
        <f t="array" aca="1" ref="R968" ca="1">INDEX('Lorri 401b'!L:L,MATCH('Retirement Calculator'!A968,'Lorri 401b'!N:N,0),0)</f>
        <v>-17695783.836569414</v>
      </c>
      <c r="S968" s="25">
        <f t="shared" ca="1" si="787"/>
        <v>-22284737.946927369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-4615970.7343137134</v>
      </c>
      <c r="R969" s="25">
        <f t="array" aca="1" ref="R969" ca="1">INDEX('Lorri 401b'!L:L,MATCH('Retirement Calculator'!A969,'Lorri 401b'!N:N,0),0)</f>
        <v>-17789882.803783335</v>
      </c>
      <c r="S969" s="25">
        <f t="shared" ca="1" si="787"/>
        <v>-22405853.538097046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-4643099.927535953</v>
      </c>
      <c r="R970" s="25">
        <f t="array" aca="1" ref="R970" ca="1">INDEX('Lorri 401b'!L:L,MATCH('Retirement Calculator'!A970,'Lorri 401b'!N:N,0),0)</f>
        <v>-17884373.850027315</v>
      </c>
      <c r="S970" s="25">
        <f t="shared" ca="1" si="787"/>
        <v>-22527473.777563266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-4670342.1590632852</v>
      </c>
      <c r="R971" s="25">
        <f t="array" aca="1" ref="R971" ca="1">INDEX('Lorri 401b'!L:L,MATCH('Retirement Calculator'!A971,'Lorri 401b'!N:N,0),0)</f>
        <v>-17979258.608963978</v>
      </c>
      <c r="S971" s="25">
        <f t="shared" ca="1" si="787"/>
        <v>-22649600.768027261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-4697697.8998886477</v>
      </c>
      <c r="R972" s="25">
        <f t="array" aca="1" ref="R972" ca="1">INDEX('Lorri 401b'!L:L,MATCH('Retirement Calculator'!A972,'Lorri 401b'!N:N,0),0)</f>
        <v>-18074538.721062876</v>
      </c>
      <c r="S972" s="25">
        <f t="shared" ca="1" si="787"/>
        <v>-22772236.620951526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-4725167.6229674499</v>
      </c>
      <c r="R973" s="25">
        <f t="array" aca="1" ref="R973" ca="1">INDEX('Lorri 401b'!L:L,MATCH('Retirement Calculator'!A973,'Lorri 401b'!N:N,0),0)</f>
        <v>-18170215.833628856</v>
      </c>
      <c r="S973" s="25">
        <f t="shared" ca="1" si="787"/>
        <v>-22895383.456596307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-4752751.8032257464</v>
      </c>
      <c r="R974" s="25">
        <f t="array" aca="1" ref="R974" ca="1">INDEX('Lorri 401b'!L:L,MATCH('Retirement Calculator'!A974,'Lorri 401b'!N:N,0),0)</f>
        <v>-18266291.600830525</v>
      </c>
      <c r="S974" s="25">
        <f t="shared" ca="1" si="787"/>
        <v>-23019043.404056273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-4780450.9175684527</v>
      </c>
      <c r="R975" s="25">
        <f t="array" aca="1" ref="R975" ca="1">INDEX('Lorri 401b'!L:L,MATCH('Retirement Calculator'!A975,'Lorri 401b'!N:N,0),0)</f>
        <v>-18362767.683728866</v>
      </c>
      <c r="S975" s="25">
        <f t="shared" ca="1" si="787"/>
        <v>-23143218.601297319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-4808265.4448875869</v>
      </c>
      <c r="R976" s="25">
        <f t="array" aca="1" ref="R976" ca="1">INDEX('Lorri 401b'!L:L,MATCH('Retirement Calculator'!A976,'Lorri 401b'!N:N,0),0)</f>
        <v>-18459645.750305951</v>
      </c>
      <c r="S976" s="25">
        <f t="shared" ca="1" si="787"/>
        <v>-23267911.195193537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-4836195.8660705509</v>
      </c>
      <c r="R977" s="25">
        <f t="array" aca="1" ref="R977" ca="1">INDEX('Lorri 401b'!L:L,MATCH('Retirement Calculator'!A977,'Lorri 401b'!N:N,0),0)</f>
        <v>-18556927.475493774</v>
      </c>
      <c r="S977" s="25">
        <f t="shared" ca="1" si="787"/>
        <v>-23393123.341564324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-4864242.6640084442</v>
      </c>
      <c r="R978" s="25">
        <f t="array" aca="1" ref="R978" ca="1">INDEX('Lorri 401b'!L:L,MATCH('Retirement Calculator'!A978,'Lorri 401b'!N:N,0),0)</f>
        <v>-18654614.541203212</v>
      </c>
      <c r="S978" s="25">
        <f t="shared" ca="1" si="787"/>
        <v>-23518857.205211654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-4892406.3236044114</v>
      </c>
      <c r="R979" s="25">
        <f t="array" aca="1" ref="R979" ca="1">INDEX('Lorri 401b'!L:L,MATCH('Retirement Calculator'!A979,'Lorri 401b'!N:N,0),0)</f>
        <v>-18752708.636353109</v>
      </c>
      <c r="S979" s="25">
        <f t="shared" ca="1" si="787"/>
        <v>-23645114.959957521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-4920687.331782029</v>
      </c>
      <c r="R980" s="25">
        <f t="array" aca="1" ref="R980" ca="1">INDEX('Lorri 401b'!L:L,MATCH('Retirement Calculator'!A980,'Lorri 401b'!N:N,0),0)</f>
        <v>-18851211.456899464</v>
      </c>
      <c r="S980" s="25">
        <f t="shared" ca="1" si="787"/>
        <v>-23771898.788681492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-4949086.1774937203</v>
      </c>
      <c r="R981" s="25">
        <f t="array" aca="1" ref="R981" ca="1">INDEX('Lorri 401b'!L:L,MATCH('Retirement Calculator'!A981,'Lorri 401b'!N:N,0),0)</f>
        <v>-18950124.705864761</v>
      </c>
      <c r="S981" s="25">
        <f t="shared" ca="1" si="787"/>
        <v>-23899210.883358482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-4977603.3517292095</v>
      </c>
      <c r="R982" s="25">
        <f t="array" aca="1" ref="R982" ca="1">INDEX('Lorri 401b'!L:L,MATCH('Retirement Calculator'!A982,'Lorri 401b'!N:N,0),0)</f>
        <v>-19049450.093367413</v>
      </c>
      <c r="S982" s="25">
        <f t="shared" ca="1" si="787"/>
        <v>-24027053.445096623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-5006239.3475240134</v>
      </c>
      <c r="R983" s="25">
        <f t="array" aca="1" ref="R983" ca="1">INDEX('Lorri 401b'!L:L,MATCH('Retirement Calculator'!A983,'Lorri 401b'!N:N,0),0)</f>
        <v>-19149189.336651325</v>
      </c>
      <c r="S983" s="25">
        <f t="shared" ca="1" si="787"/>
        <v>-24155428.684175339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-5034994.6599679627</v>
      </c>
      <c r="R984" s="25">
        <f t="array" aca="1" ref="R984" ca="1">INDEX('Lorri 401b'!L:L,MATCH('Retirement Calculator'!A984,'Lorri 401b'!N:N,0),0)</f>
        <v>-19249344.160115588</v>
      </c>
      <c r="S984" s="25">
        <f t="shared" ca="1" si="787"/>
        <v>-24284338.820083551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-5063869.7862137612</v>
      </c>
      <c r="R985" s="25">
        <f t="array" aca="1" ref="R985" ca="1">INDEX('Lorri 401b'!L:L,MATCH('Retirement Calculator'!A985,'Lorri 401b'!N:N,0),0)</f>
        <v>-19349916.295344286</v>
      </c>
      <c r="S985" s="25">
        <f t="shared" ca="1" si="787"/>
        <v>-24413786.081558049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-5092865.2254855847</v>
      </c>
      <c r="R986" s="25">
        <f t="array" aca="1" ref="R986" ca="1">INDEX('Lorri 401b'!L:L,MATCH('Retirement Calculator'!A986,'Lorri 401b'!N:N,0),0)</f>
        <v>-19450907.481136438</v>
      </c>
      <c r="S986" s="25">
        <f t="shared" ca="1" si="787"/>
        <v>-24543772.706622023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-5121981.4790877067</v>
      </c>
      <c r="R987" s="25">
        <f t="array" aca="1" ref="R987" ca="1">INDEX('Lorri 401b'!L:L,MATCH('Retirement Calculator'!A987,'Lorri 401b'!N:N,0),0)</f>
        <v>-19552319.463536054</v>
      </c>
      <c r="S987" s="25">
        <f t="shared" ca="1" si="787"/>
        <v>-24674300.942623761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-5151219.0504131708</v>
      </c>
      <c r="R988" s="25">
        <f t="array" aca="1" ref="R988" ca="1">INDEX('Lorri 401b'!L:L,MATCH('Retirement Calculator'!A988,'Lorri 401b'!N:N,0),0)</f>
        <v>-19654153.995862335</v>
      </c>
      <c r="S988" s="25">
        <f t="shared" ca="1" si="787"/>
        <v>-24805373.046275504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-5180578.4449524917</v>
      </c>
      <c r="R989" s="25">
        <f t="array" aca="1" ref="R989" ca="1">INDEX('Lorri 401b'!L:L,MATCH('Retirement Calculator'!A989,'Lorri 401b'!N:N,0),0)</f>
        <v>-19756412.838739976</v>
      </c>
      <c r="S989" s="25">
        <f t="shared" ca="1" si="787"/>
        <v>-24936991.283692468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-5210060.1703023929</v>
      </c>
      <c r="R990" s="25">
        <f t="array" aca="1" ref="R990" ca="1">INDEX('Lorri 401b'!L:L,MATCH('Retirement Calculator'!A990,'Lorri 401b'!N:N,0),0)</f>
        <v>-19859097.760129608</v>
      </c>
      <c r="S990" s="25">
        <f t="shared" ca="1" si="787"/>
        <v>-25069157.930431999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-5239664.7361745853</v>
      </c>
      <c r="R991" s="25">
        <f t="array" aca="1" ref="R991" ca="1">INDEX('Lorri 401b'!L:L,MATCH('Retirement Calculator'!A991,'Lorri 401b'!N:N,0),0)</f>
        <v>-19962210.535358366</v>
      </c>
      <c r="S991" s="25">
        <f t="shared" ca="1" si="787"/>
        <v>-25201875.271532953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-5269392.6544045787</v>
      </c>
      <c r="R992" s="25">
        <f t="array" aca="1" ref="R992" ca="1">INDEX('Lorri 401b'!L:L,MATCH('Retirement Calculator'!A992,'Lorri 401b'!N:N,0),0)</f>
        <v>-20065752.947150573</v>
      </c>
      <c r="S992" s="25">
        <f t="shared" ca="1" si="787"/>
        <v>-25335145.601555154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-5299244.4389605299</v>
      </c>
      <c r="R993" s="25">
        <f t="array" aca="1" ref="R993" ca="1">INDEX('Lorri 401b'!L:L,MATCH('Retirement Calculator'!A993,'Lorri 401b'!N:N,0),0)</f>
        <v>-20169726.785658583</v>
      </c>
      <c r="S993" s="25">
        <f t="shared" ca="1" si="787"/>
        <v>-25468971.224619113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-5329220.6059521316</v>
      </c>
      <c r="R994" s="25">
        <f t="array" aca="1" ref="R994" ca="1">INDEX('Lorri 401b'!L:L,MATCH('Retirement Calculator'!A994,'Lorri 401b'!N:N,0),0)</f>
        <v>-20274133.84849371</v>
      </c>
      <c r="S994" s="25">
        <f t="shared" ca="1" si="787"/>
        <v>-25603354.454445843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-5359321.6736395312</v>
      </c>
      <c r="R995" s="25">
        <f t="array" aca="1" ref="R995" ca="1">INDEX('Lorri 401b'!L:L,MATCH('Retirement Calculator'!A995,'Lorri 401b'!N:N,0),0)</f>
        <v>-20378975.940757316</v>
      </c>
      <c r="S995" s="25">
        <f t="shared" ca="1" si="787"/>
        <v>-25738297.614396848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-5389548.1624422949</v>
      </c>
      <c r="R996" s="25">
        <f t="array" aca="1" ref="R996" ca="1">INDEX('Lorri 401b'!L:L,MATCH('Retirement Calculator'!A996,'Lorri 401b'!N:N,0),0)</f>
        <v>-20484254.875072021</v>
      </c>
      <c r="S996" s="25">
        <f t="shared" ca="1" si="787"/>
        <v>-25873803.037514314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-5419900.5949484035</v>
      </c>
      <c r="R997" s="25">
        <f t="array" aca="1" ref="R997" ca="1">INDEX('Lorri 401b'!L:L,MATCH('Retirement Calculator'!A997,'Lorri 401b'!N:N,0),0)</f>
        <v>-20589972.471613038</v>
      </c>
      <c r="S997" s="25">
        <f t="shared" ca="1" si="787"/>
        <v>-26009873.066561442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-5450379.4959232872</v>
      </c>
      <c r="R998" s="25">
        <f t="array" aca="1" ref="R998" ca="1">INDEX('Lorri 401b'!L:L,MATCH('Retirement Calculator'!A998,'Lorri 401b'!N:N,0),0)</f>
        <v>-20696130.558139641</v>
      </c>
      <c r="S998" s="25">
        <f t="shared" ca="1" si="787"/>
        <v>-26146510.054062929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-5480985.3923188997</v>
      </c>
      <c r="R999" s="25">
        <f t="array" aca="1" ref="R999" ca="1">INDEX('Lorri 401b'!L:L,MATCH('Retirement Calculator'!A999,'Lorri 401b'!N:N,0),0)</f>
        <v>-20802730.970026772</v>
      </c>
      <c r="S999" s="25">
        <f t="shared" ca="1" si="787"/>
        <v>-26283716.362345673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-5511718.8132828278</v>
      </c>
      <c r="R1000" s="25">
        <f t="array" aca="1" ref="R1000" ca="1">INDEX('Lorri 401b'!L:L,MATCH('Retirement Calculator'!A1000,'Lorri 401b'!N:N,0),0)</f>
        <v>-20909775.550296765</v>
      </c>
      <c r="S1000" s="25">
        <f t="shared" ca="1" si="787"/>
        <v>-26421494.363579594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-5542580.2901674388</v>
      </c>
      <c r="R1001" s="25">
        <f t="array" aca="1" ref="R1001" ca="1">INDEX('Lorri 401b'!L:L,MATCH('Retirement Calculator'!A1001,'Lorri 401b'!N:N,0),0)</f>
        <v>-21017266.149651218</v>
      </c>
      <c r="S1001" s="25">
        <f t="shared" ca="1" si="787"/>
        <v>-26559846.439818658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-5573570.3565390687</v>
      </c>
      <c r="R1002" s="25">
        <f t="array" aca="1" ref="R1002" ca="1">INDEX('Lorri 401b'!L:L,MATCH('Retirement Calculator'!A1002,'Lorri 401b'!N:N,0),0)</f>
        <v>-21125204.62650298</v>
      </c>
      <c r="S1002" s="25">
        <f t="shared" ca="1" si="787"/>
        <v>-26698774.983042046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-5604689.5481872475</v>
      </c>
      <c r="R1003" s="25">
        <f t="array" aca="1" ref="R1003" ca="1">INDEX('Lorri 401b'!L:L,MATCH('Retirement Calculator'!A1003,'Lorri 401b'!N:N,0),0)</f>
        <v>-21233592.847008292</v>
      </c>
      <c r="S1003" s="25">
        <f t="shared" ca="1" si="787"/>
        <v>-26838282.39519554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-5635938.4031339604</v>
      </c>
      <c r="R1004" s="25">
        <f t="array" aca="1" ref="R1004" ca="1">INDEX('Lorri 401b'!L:L,MATCH('Retirement Calculator'!A1004,'Lorri 401b'!N:N,0),0)</f>
        <v>-21342432.685099043</v>
      </c>
      <c r="S1004" s="25">
        <f t="shared" ca="1" si="787"/>
        <v>-26978371.088233002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-5667317.4616429508</v>
      </c>
      <c r="R1005" s="25">
        <f t="array" aca="1" ref="R1005" ca="1">INDEX('Lorri 401b'!L:L,MATCH('Retirement Calculator'!A1005,'Lorri 401b'!N:N,0),0)</f>
        <v>-21451726.02251517</v>
      </c>
      <c r="S1005" s="25">
        <f t="shared" ca="1" si="787"/>
        <v>-27119043.484158121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-5698827.2662290623</v>
      </c>
      <c r="R1006" s="25">
        <f t="array" aca="1" ref="R1006" ca="1">INDEX('Lorri 401b'!L:L,MATCH('Retirement Calculator'!A1006,'Lorri 401b'!N:N,0),0)</f>
        <v>-21561474.748837199</v>
      </c>
      <c r="S1006" s="25">
        <f t="shared" ca="1" si="787"/>
        <v>-27260302.015066262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-5730468.3616676163</v>
      </c>
      <c r="R1007" s="25">
        <f t="array" aca="1" ref="R1007" ca="1">INDEX('Lorri 401b'!L:L,MATCH('Retirement Calculator'!A1007,'Lorri 401b'!N:N,0),0)</f>
        <v>-21671680.761518903</v>
      </c>
      <c r="S1007" s="25">
        <f t="shared" ca="1" si="787"/>
        <v>-27402149.123186521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-5762241.2950038305</v>
      </c>
      <c r="R1008" s="25">
        <f t="array" aca="1" ref="R1008" ca="1">INDEX('Lorri 401b'!L:L,MATCH('Retirement Calculator'!A1008,'Lorri 401b'!N:N,0),0)</f>
        <v>-21782345.965920113</v>
      </c>
      <c r="S1008" s="25">
        <f t="shared" ca="1" si="787"/>
        <v>-27544587.260923944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-5794146.6155622788</v>
      </c>
      <c r="R1009" s="25">
        <f t="array" aca="1" ref="R1009" ca="1">INDEX('Lorri 401b'!L:L,MATCH('Retirement Calculator'!A1009,'Lorri 401b'!N:N,0),0)</f>
        <v>-21893472.275339663</v>
      </c>
      <c r="S1009" s="25">
        <f t="shared" ca="1" si="787"/>
        <v>-27687618.890901942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-5826184.8749563871</v>
      </c>
      <c r="R1010" s="25">
        <f t="array" aca="1" ref="R1010" ca="1">INDEX('Lorri 401b'!L:L,MATCH('Retirement Calculator'!A1010,'Lorri 401b'!N:N,0),0)</f>
        <v>-22005061.61104846</v>
      </c>
      <c r="S1010" s="25">
        <f t="shared" ca="1" si="787"/>
        <v>-27831246.486004848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-5858356.6270979708</v>
      </c>
      <c r="R1011" s="25">
        <f t="array" aca="1" ref="R1011" ca="1">INDEX('Lorri 401b'!L:L,MATCH('Retirement Calculator'!A1011,'Lorri 401b'!N:N,0),0)</f>
        <v>-22117115.90232271</v>
      </c>
      <c r="S1011" s="25">
        <f t="shared" ca="1" si="787"/>
        <v>-27975472.529420681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-5890662.4282068117</v>
      </c>
      <c r="R1012" s="25">
        <f t="array" aca="1" ref="R1012" ca="1">INDEX('Lorri 401b'!L:L,MATCH('Retirement Calculator'!A1012,'Lorri 401b'!N:N,0),0)</f>
        <v>-22229637.086477268</v>
      </c>
      <c r="S1012" s="25">
        <f t="shared" ca="1" si="787"/>
        <v>-28120299.514684081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-5923102.8368202727</v>
      </c>
      <c r="R1013" s="25">
        <f t="array" aca="1" ref="R1013" ca="1">INDEX('Lorri 401b'!L:L,MATCH('Retirement Calculator'!A1013,'Lorri 401b'!N:N,0),0)</f>
        <v>-22342627.108899139</v>
      </c>
      <c r="S1013" s="25">
        <f t="shared" ca="1" si="787"/>
        <v>-28265729.945719413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-5955678.4138029562</v>
      </c>
      <c r="R1014" s="25">
        <f t="array" aca="1" ref="R1014" ca="1">INDEX('Lorri 401b'!L:L,MATCH('Retirement Calculator'!A1014,'Lorri 401b'!N:N,0),0)</f>
        <v>-22456087.9230811</v>
      </c>
      <c r="S1014" s="25">
        <f t="shared" ca="1" si="787"/>
        <v>-28411766.336884055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-5988389.7223564014</v>
      </c>
      <c r="R1015" s="25">
        <f t="array" aca="1" ref="R1015" ca="1">INDEX('Lorri 401b'!L:L,MATCH('Retirement Calculator'!A1015,'Lorri 401b'!N:N,0),0)</f>
        <v>-22570021.490655486</v>
      </c>
      <c r="S1015" s="25">
        <f t="shared" ca="1" si="787"/>
        <v>-28558411.213011887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-6021237.3280288186</v>
      </c>
      <c r="R1016" s="25">
        <f t="array" aca="1" ref="R1016" ca="1">INDEX('Lorri 401b'!L:L,MATCH('Retirement Calculator'!A1016,'Lorri 401b'!N:N,0),0)</f>
        <v>-22684429.781428099</v>
      </c>
      <c r="S1016" s="25">
        <f t="shared" ca="1" si="787"/>
        <v>-28705667.109456919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-6054221.7987248711</v>
      </c>
      <c r="R1017" s="25">
        <f t="array" aca="1" ref="R1017" ca="1">INDEX('Lorri 401b'!L:L,MATCH('Retirement Calculator'!A1017,'Lorri 401b'!N:N,0),0)</f>
        <v>-22799314.773412265</v>
      </c>
      <c r="S1017" s="25">
        <f t="shared" ca="1" si="787"/>
        <v>-28853536.572137136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-6087343.7047154903</v>
      </c>
      <c r="R1018" s="25">
        <f t="array" aca="1" ref="R1018" ca="1">INDEX('Lorri 401b'!L:L,MATCH('Retirement Calculator'!A1018,'Lorri 401b'!N:N,0),0)</f>
        <v>-22914678.45286303</v>
      </c>
      <c r="S1018" s="25">
        <f t="shared" ca="1" si="787"/>
        <v>-29002022.15757852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-6120603.6186477374</v>
      </c>
      <c r="R1019" s="25">
        <f t="array" aca="1" ref="R1019" ca="1">INDEX('Lorri 401b'!L:L,MATCH('Retirement Calculator'!A1019,'Lorri 401b'!N:N,0),0)</f>
        <v>-23030522.814311508</v>
      </c>
      <c r="S1019" s="25">
        <f t="shared" ca="1" si="787"/>
        <v>-29151126.432959244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-6154002.1155547025</v>
      </c>
      <c r="R1020" s="25">
        <f t="array" aca="1" ref="R1020" ca="1">INDEX('Lorri 401b'!L:L,MATCH('Retirement Calculator'!A1020,'Lorri 401b'!N:N,0),0)</f>
        <v>-23146849.860599354</v>
      </c>
      <c r="S1020" s="25">
        <f t="shared" ca="1" si="787"/>
        <v>-29300851.976154055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-6187539.7728654463</v>
      </c>
      <c r="R1021" s="25">
        <f t="array" aca="1" ref="R1021" ca="1">INDEX('Lorri 401b'!L:L,MATCH('Retirement Calculator'!A1021,'Lorri 401b'!N:N,0),0)</f>
        <v>-23263661.602913402</v>
      </c>
      <c r="S1021" s="25">
        <f t="shared" ca="1" si="787"/>
        <v>-29451201.375778846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-6221217.1704149852</v>
      </c>
      <c r="R1022" s="25">
        <f t="array" aca="1" ref="R1022" ca="1">INDEX('Lorri 401b'!L:L,MATCH('Retirement Calculator'!A1022,'Lorri 401b'!N:N,0),0)</f>
        <v>-23380960.060820423</v>
      </c>
      <c r="S1022" s="25">
        <f t="shared" ca="1" si="787"/>
        <v>-29602177.231235407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-6255034.8904543137</v>
      </c>
      <c r="R1023" s="25">
        <f t="array" aca="1" ref="R1023" ca="1">INDEX('Lorri 401b'!L:L,MATCH('Retirement Calculator'!A1023,'Lorri 401b'!N:N,0),0)</f>
        <v>-23498747.262302056</v>
      </c>
      <c r="S1023" s="25">
        <f t="shared" ca="1" si="787"/>
        <v>-29753782.152756371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-6288993.5176604725</v>
      </c>
      <c r="R1024" s="25">
        <f t="array" aca="1" ref="R1024" ca="1">INDEX('Lorri 401b'!L:L,MATCH('Retirement Calculator'!A1024,'Lorri 401b'!N:N,0),0)</f>
        <v>-23617025.243789863</v>
      </c>
      <c r="S1024" s="25">
        <f t="shared" ca="1" si="787"/>
        <v>-29906018.761450335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-6323093.6391466567</v>
      </c>
      <c r="R1025" s="25">
        <f t="array" aca="1" ref="R1025" ca="1">INDEX('Lorri 401b'!L:L,MATCH('Retirement Calculator'!A1025,'Lorri 401b'!N:N,0),0)</f>
        <v>-23735796.050200537</v>
      </c>
      <c r="S1025" s="25">
        <f t="shared" ca="1" si="787"/>
        <v>-30058889.689347193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-6357335.8444723673</v>
      </c>
      <c r="R1026" s="25">
        <f t="array" aca="1" ref="R1026" ca="1">INDEX('Lorri 401b'!L:L,MATCH('Retirement Calculator'!A1026,'Lorri 401b'!N:N,0),0)</f>
        <v>-23855061.734971255</v>
      </c>
      <c r="S1026" s="25">
        <f t="shared" ca="1" si="787"/>
        <v>-30212397.579443622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-6391720.7256536009</v>
      </c>
      <c r="R1027" s="25">
        <f t="array" aca="1" ref="R1027" ca="1">INDEX('Lorri 401b'!L:L,MATCH('Retirement Calculator'!A1027,'Lorri 401b'!N:N,0),0)</f>
        <v>-23974824.360095184</v>
      </c>
      <c r="S1027" s="25">
        <f t="shared" ca="1" si="787"/>
        <v>-30366545.085748784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-6426248.8771730904</v>
      </c>
      <c r="R1028" s="25">
        <f t="array" aca="1" ref="R1028" ca="1">INDEX('Lorri 401b'!L:L,MATCH('Retirement Calculator'!A1028,'Lorri 401b'!N:N,0),0)</f>
        <v>-24095085.996157128</v>
      </c>
      <c r="S1028" s="25">
        <f t="shared" ca="1" si="787"/>
        <v>-30521334.873330221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-6460920.8959905775</v>
      </c>
      <c r="R1029" s="25">
        <f t="array" aca="1" ref="R1029" ca="1">INDEX('Lorri 401b'!L:L,MATCH('Retirement Calculator'!A1029,'Lorri 401b'!N:N,0),0)</f>
        <v>-24215848.722369332</v>
      </c>
      <c r="S1029" s="25">
        <f t="shared" ca="1" si="787"/>
        <v>-30676769.618359908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-6495737.3815531377</v>
      </c>
      <c r="R1030" s="25">
        <f t="array" aca="1" ref="R1030" ca="1">INDEX('Lorri 401b'!L:L,MATCH('Retirement Calculator'!A1030,'Lorri 401b'!N:N,0),0)</f>
        <v>-24337114.626607418</v>
      </c>
      <c r="S1030" s="25">
        <f t="shared" ca="1" si="787"/>
        <v>-30832852.008160554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-6530698.9358055415</v>
      </c>
      <c r="R1031" s="25">
        <f t="array" aca="1" ref="R1031" ca="1">INDEX('Lorri 401b'!L:L,MATCH('Retirement Calculator'!A1031,'Lorri 401b'!N:N,0),0)</f>
        <v>-24458885.805446498</v>
      </c>
      <c r="S1031" s="25">
        <f t="shared" ref="S1031:S1171" ca="1" si="1047">SUM(Q1031:R1031)</f>
        <v>-30989584.741252039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-6565806.1632006634</v>
      </c>
      <c r="R1032" s="25">
        <f t="array" aca="1" ref="R1032" ca="1">INDEX('Lorri 401b'!L:L,MATCH('Retirement Calculator'!A1032,'Lorri 401b'!N:N,0),0)</f>
        <v>-24581164.364197407</v>
      </c>
      <c r="S1032" s="25">
        <f t="shared" ca="1" si="1047"/>
        <v>-31146970.527398072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-6601059.6707099322</v>
      </c>
      <c r="R1033" s="25">
        <f t="array" aca="1" ref="R1033" ca="1">INDEX('Lorri 401b'!L:L,MATCH('Retirement Calculator'!A1033,'Lorri 401b'!N:N,0),0)</f>
        <v>-24703952.416943111</v>
      </c>
      <c r="S1033" s="25">
        <f t="shared" ca="1" si="1047"/>
        <v>-31305012.087653041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-6636460.0678338232</v>
      </c>
      <c r="R1034" s="25">
        <f t="array" aca="1" ref="R1034" ca="1">INDEX('Lorri 401b'!L:L,MATCH('Retirement Calculator'!A1034,'Lorri 401b'!N:N,0),0)</f>
        <v>-24827252.086575255</v>
      </c>
      <c r="S1034" s="25">
        <f t="shared" ca="1" si="1047"/>
        <v>-31463712.154409077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-6672007.9666123968</v>
      </c>
      <c r="R1035" s="25">
        <f t="array" aca="1" ref="R1035" ca="1">INDEX('Lorri 401b'!L:L,MATCH('Retirement Calculator'!A1035,'Lorri 401b'!N:N,0),0)</f>
        <v>-24951065.504830867</v>
      </c>
      <c r="S1035" s="25">
        <f t="shared" ca="1" si="1047"/>
        <v>-31623073.471443266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-6707703.9816358807</v>
      </c>
      <c r="R1036" s="25">
        <f t="array" aca="1" ref="R1036" ca="1">INDEX('Lorri 401b'!L:L,MATCH('Retirement Calculator'!A1036,'Lorri 401b'!N:N,0),0)</f>
        <v>-25075394.81232921</v>
      </c>
      <c r="S1036" s="25">
        <f t="shared" ca="1" si="1047"/>
        <v>-31783098.79396509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-6743548.7300552959</v>
      </c>
      <c r="R1037" s="25">
        <f t="array" aca="1" ref="R1037" ca="1">INDEX('Lorri 401b'!L:L,MATCH('Retirement Calculator'!A1037,'Lorri 401b'!N:N,0),0)</f>
        <v>-25200242.158608798</v>
      </c>
      <c r="S1037" s="25">
        <f t="shared" ca="1" si="1047"/>
        <v>-31943790.888664093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-6779542.8315931251</v>
      </c>
      <c r="R1038" s="25">
        <f t="array" aca="1" ref="R1038" ca="1">INDEX('Lorri 401b'!L:L,MATCH('Retirement Calculator'!A1038,'Lorri 401b'!N:N,0),0)</f>
        <v>-25325609.702164549</v>
      </c>
      <c r="S1038" s="25">
        <f t="shared" ca="1" si="1047"/>
        <v>-32105152.533757675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-6815686.9085540287</v>
      </c>
      <c r="R1039" s="25">
        <f t="array" aca="1" ref="R1039" ca="1">INDEX('Lorri 401b'!L:L,MATCH('Retirement Calculator'!A1039,'Lorri 401b'!N:N,0),0)</f>
        <v>-25451499.610485118</v>
      </c>
      <c r="S1039" s="25">
        <f t="shared" ca="1" si="1047"/>
        <v>-32267186.519039147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-6851981.5858356031</v>
      </c>
      <c r="R1040" s="25">
        <f t="array" aca="1" ref="R1040" ca="1">INDEX('Lorri 401b'!L:L,MATCH('Retirement Calculator'!A1040,'Lorri 401b'!N:N,0),0)</f>
        <v>-25577914.060090356</v>
      </c>
      <c r="S1040" s="25">
        <f t="shared" ca="1" si="1047"/>
        <v>-32429895.645925958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-6888427.4909391841</v>
      </c>
      <c r="R1041" s="25">
        <f t="array" aca="1" ref="R1041" ca="1">INDEX('Lorri 401b'!L:L,MATCH('Retirement Calculator'!A1041,'Lorri 401b'!N:N,0),0)</f>
        <v>-25704855.236568946</v>
      </c>
      <c r="S1041" s="25">
        <f t="shared" ca="1" si="1047"/>
        <v>-32593282.727508131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-6925025.2539806962</v>
      </c>
      <c r="R1042" s="25">
        <f t="array" aca="1" ref="R1042" ca="1">INDEX('Lorri 401b'!L:L,MATCH('Retirement Calculator'!A1042,'Lorri 401b'!N:N,0),0)</f>
        <v>-25832325.334616199</v>
      </c>
      <c r="S1042" s="25">
        <f t="shared" ca="1" si="1047"/>
        <v>-32757350.588596895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-6961775.5077015478</v>
      </c>
      <c r="R1043" s="25">
        <f t="array" aca="1" ref="R1043" ca="1">INDEX('Lorri 401b'!L:L,MATCH('Retirement Calculator'!A1043,'Lorri 401b'!N:N,0),0)</f>
        <v>-25960326.558071982</v>
      </c>
      <c r="S1043" s="25">
        <f t="shared" ca="1" si="1047"/>
        <v>-32922102.065773532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-6998678.8874795698</v>
      </c>
      <c r="R1044" s="25">
        <f t="array" aca="1" ref="R1044" ca="1">INDEX('Lorri 401b'!L:L,MATCH('Retirement Calculator'!A1044,'Lorri 401b'!N:N,0),0)</f>
        <v>-26088861.119958833</v>
      </c>
      <c r="S1044" s="25">
        <f t="shared" ca="1" si="1047"/>
        <v>-33087540.007438403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-7035736.0313400002</v>
      </c>
      <c r="R1045" s="25">
        <f t="array" aca="1" ref="R1045" ca="1">INDEX('Lorri 401b'!L:L,MATCH('Retirement Calculator'!A1045,'Lorri 401b'!N:N,0),0)</f>
        <v>-26217931.242520209</v>
      </c>
      <c r="S1045" s="25">
        <f t="shared" ca="1" si="1047"/>
        <v>-33253667.273860209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-7072947.5799665162</v>
      </c>
      <c r="R1046" s="25">
        <f t="array" aca="1" ref="R1046" ca="1">INDEX('Lorri 401b'!L:L,MATCH('Retirement Calculator'!A1046,'Lorri 401b'!N:N,0),0)</f>
        <v>-26347539.157258928</v>
      </c>
      <c r="S1046" s="25">
        <f t="shared" ca="1" si="1047"/>
        <v>-33420486.737225443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-7110314.176712309</v>
      </c>
      <c r="R1047" s="25">
        <f t="array" aca="1" ref="R1047" ca="1">INDEX('Lorri 401b'!L:L,MATCH('Retirement Calculator'!A1047,'Lorri 401b'!N:N,0),0)</f>
        <v>-26477687.104975723</v>
      </c>
      <c r="S1047" s="25">
        <f t="shared" ca="1" si="1047"/>
        <v>-33588001.281688035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-7147836.4676112095</v>
      </c>
      <c r="R1048" s="25">
        <f t="array" aca="1" ref="R1048" ca="1">INDEX('Lorri 401b'!L:L,MATCH('Retirement Calculator'!A1048,'Lorri 401b'!N:N,0),0)</f>
        <v>-26608377.335808005</v>
      </c>
      <c r="S1048" s="25">
        <f t="shared" ca="1" si="1047"/>
        <v>-33756213.803419217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-7185515.1013888549</v>
      </c>
      <c r="R1049" s="25">
        <f t="array" aca="1" ref="R1049" ca="1">INDEX('Lorri 401b'!L:L,MATCH('Retirement Calculator'!A1049,'Lorri 401b'!N:N,0),0)</f>
        <v>-26739612.109268755</v>
      </c>
      <c r="S1049" s="25">
        <f t="shared" ca="1" si="1047"/>
        <v>-33925127.210657611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-7223350.7294739075</v>
      </c>
      <c r="R1050" s="25">
        <f t="array" aca="1" ref="R1050" ca="1">INDEX('Lorri 401b'!L:L,MATCH('Retirement Calculator'!A1050,'Lorri 401b'!N:N,0),0)</f>
        <v>-26871393.69428559</v>
      </c>
      <c r="S1050" s="25">
        <f t="shared" ca="1" si="1047"/>
        <v>-34094744.423759498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-7261344.0060093142</v>
      </c>
      <c r="R1051" s="25">
        <f t="array" aca="1" ref="R1051" ca="1">INDEX('Lorri 401b'!L:L,MATCH('Retirement Calculator'!A1051,'Lorri 401b'!N:N,0),0)</f>
        <v>-27003724.369239997</v>
      </c>
      <c r="S1051" s="25">
        <f t="shared" ca="1" si="1047"/>
        <v>-34265068.375249311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-7299495.5878636185</v>
      </c>
      <c r="R1052" s="25">
        <f t="array" aca="1" ref="R1052" ca="1">INDEX('Lorri 401b'!L:L,MATCH('Retirement Calculator'!A1052,'Lorri 401b'!N:N,0),0)</f>
        <v>-27136606.422006711</v>
      </c>
      <c r="S1052" s="25">
        <f t="shared" ca="1" si="1047"/>
        <v>-34436102.009870328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-7337806.134642316</v>
      </c>
      <c r="R1053" s="25">
        <f t="array" aca="1" ref="R1053" ca="1">INDEX('Lorri 401b'!L:L,MATCH('Retirement Calculator'!A1053,'Lorri 401b'!N:N,0),0)</f>
        <v>-27270042.149993289</v>
      </c>
      <c r="S1053" s="25">
        <f t="shared" ca="1" si="1047"/>
        <v>-34607848.284635603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-7376276.3086992577</v>
      </c>
      <c r="R1054" s="25">
        <f t="array" aca="1" ref="R1054" ca="1">INDEX('Lorri 401b'!L:L,MATCH('Retirement Calculator'!A1054,'Lorri 401b'!N:N,0),0)</f>
        <v>-27404033.860179812</v>
      </c>
      <c r="S1054" s="25">
        <f t="shared" ca="1" si="1047"/>
        <v>-34780310.168879069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-7414906.7751481039</v>
      </c>
      <c r="R1055" s="25">
        <f t="array" aca="1" ref="R1055" ca="1">INDEX('Lorri 401b'!L:L,MATCH('Retirement Calculator'!A1055,'Lorri 401b'!N:N,0),0)</f>
        <v>-27538583.869158778</v>
      </c>
      <c r="S1055" s="25">
        <f t="shared" ca="1" si="1047"/>
        <v>-34953490.644306883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-7453698.2018738203</v>
      </c>
      <c r="R1056" s="25">
        <f t="array" aca="1" ref="R1056" ca="1">INDEX('Lorri 401b'!L:L,MATCH('Retirement Calculator'!A1056,'Lorri 401b'!N:N,0),0)</f>
        <v>-27673694.503175154</v>
      </c>
      <c r="S1056" s="25">
        <f t="shared" ca="1" si="1047"/>
        <v>-35127392.705048978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-7492651.2595442273</v>
      </c>
      <c r="R1057" s="25">
        <f t="array" aca="1" ref="R1057" ca="1">INDEX('Lorri 401b'!L:L,MATCH('Retirement Calculator'!A1057,'Lorri 401b'!N:N,0),0)</f>
        <v>-27809368.0981666</v>
      </c>
      <c r="S1057" s="25">
        <f t="shared" ca="1" si="1047"/>
        <v>-35302019.357710823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-7531766.6216215938</v>
      </c>
      <c r="R1058" s="25">
        <f t="array" aca="1" ref="R1058" ca="1">INDEX('Lorri 401b'!L:L,MATCH('Retirement Calculator'!A1058,'Lorri 401b'!N:N,0),0)</f>
        <v>-27945606.999803845</v>
      </c>
      <c r="S1058" s="25">
        <f t="shared" ca="1" si="1047"/>
        <v>-35477373.621425435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-7571044.9643742833</v>
      </c>
      <c r="R1059" s="25">
        <f t="array" aca="1" ref="R1059" ca="1">INDEX('Lorri 401b'!L:L,MATCH('Retirement Calculator'!A1059,'Lorri 401b'!N:N,0),0)</f>
        <v>-28082413.563531242</v>
      </c>
      <c r="S1059" s="25">
        <f t="shared" ca="1" si="1047"/>
        <v>-35653458.527905524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-7610486.9668884417</v>
      </c>
      <c r="R1060" s="25">
        <f t="array" aca="1" ref="R1060" ca="1">INDEX('Lorri 401b'!L:L,MATCH('Retirement Calculator'!A1060,'Lorri 401b'!N:N,0),0)</f>
        <v>-28219790.154607505</v>
      </c>
      <c r="S1060" s="25">
        <f t="shared" ca="1" si="1047"/>
        <v>-35830277.121495947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-7650093.3110797424</v>
      </c>
      <c r="R1061" s="25">
        <f t="array" aca="1" ref="R1061" ca="1">INDEX('Lorri 401b'!L:L,MATCH('Retirement Calculator'!A1061,'Lorri 401b'!N:N,0),0)</f>
        <v>-28357739.148146585</v>
      </c>
      <c r="S1061" s="25">
        <f t="shared" ca="1" si="1047"/>
        <v>-36007832.459226325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-7689864.681705174</v>
      </c>
      <c r="R1062" s="25">
        <f t="array" aca="1" ref="R1062" ca="1">INDEX('Lorri 401b'!L:L,MATCH('Retirement Calculator'!A1062,'Lorri 401b'!N:N,0),0)</f>
        <v>-28496262.929158743</v>
      </c>
      <c r="S1062" s="25">
        <f t="shared" ca="1" si="1047"/>
        <v>-36186127.610863917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-7729801.7663748777</v>
      </c>
      <c r="R1063" s="25">
        <f t="array" aca="1" ref="R1063" ca="1">INDEX('Lorri 401b'!L:L,MATCH('Retirement Calculator'!A1063,'Lorri 401b'!N:N,0),0)</f>
        <v>-28635363.892591786</v>
      </c>
      <c r="S1063" s="25">
        <f t="shared" ca="1" si="1047"/>
        <v>-36365165.65896666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-7769905.2555640386</v>
      </c>
      <c r="R1064" s="25">
        <f t="array" aca="1" ref="R1064" ca="1">INDEX('Lorri 401b'!L:L,MATCH('Retirement Calculator'!A1064,'Lorri 401b'!N:N,0),0)</f>
        <v>-28775044.443372466</v>
      </c>
      <c r="S1064" s="25">
        <f t="shared" ca="1" si="1047"/>
        <v>-36544949.698936507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-7810175.8426248217</v>
      </c>
      <c r="R1065" s="25">
        <f t="array" aca="1" ref="R1065" ca="1">INDEX('Lorri 401b'!L:L,MATCH('Retirement Calculator'!A1065,'Lorri 401b'!N:N,0),0)</f>
        <v>-28915306.996448066</v>
      </c>
      <c r="S1065" s="25">
        <f t="shared" ca="1" si="1047"/>
        <v>-36725482.839072891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-7850614.2237983579</v>
      </c>
      <c r="R1066" s="25">
        <f t="array" aca="1" ref="R1066" ca="1">INDEX('Lorri 401b'!L:L,MATCH('Retirement Calculator'!A1066,'Lorri 401b'!N:N,0),0)</f>
        <v>-29056153.97682815</v>
      </c>
      <c r="S1066" s="25">
        <f t="shared" ca="1" si="1047"/>
        <v>-36906768.200626507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-7891221.0982267838</v>
      </c>
      <c r="R1067" s="25">
        <f t="array" aca="1" ref="R1067" ca="1">INDEX('Lorri 401b'!L:L,MATCH('Retirement Calculator'!A1067,'Lorri 401b'!N:N,0),0)</f>
        <v>-29197587.819626484</v>
      </c>
      <c r="S1067" s="25">
        <f t="shared" ca="1" si="1047"/>
        <v>-37088808.917853266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-7931997.1679653274</v>
      </c>
      <c r="R1068" s="25">
        <f t="array" aca="1" ref="R1068" ca="1">INDEX('Lorri 401b'!L:L,MATCH('Retirement Calculator'!A1068,'Lorri 401b'!N:N,0),0)</f>
        <v>-29339610.970103145</v>
      </c>
      <c r="S1068" s="25">
        <f t="shared" ca="1" si="1047"/>
        <v>-37271608.138068475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-7972943.1379944487</v>
      </c>
      <c r="R1069" s="25">
        <f t="array" aca="1" ref="R1069" ca="1">INDEX('Lorri 401b'!L:L,MATCH('Retirement Calculator'!A1069,'Lorri 401b'!N:N,0),0)</f>
        <v>-29482225.883706789</v>
      </c>
      <c r="S1069" s="25">
        <f t="shared" ca="1" si="1047"/>
        <v>-37455169.021701239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-8014059.7162320251</v>
      </c>
      <c r="R1070" s="25">
        <f t="array" aca="1" ref="R1070" ca="1">INDEX('Lorri 401b'!L:L,MATCH('Retirement Calculator'!A1070,'Lorri 401b'!N:N,0),0)</f>
        <v>-29625435.026117116</v>
      </c>
      <c r="S1070" s="25">
        <f t="shared" ca="1" si="1047"/>
        <v>-37639494.74234914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-8055347.613545591</v>
      </c>
      <c r="R1071" s="25">
        <f t="array" aca="1" ref="R1071" ca="1">INDEX('Lorri 401b'!L:L,MATCH('Retirement Calculator'!A1071,'Lorri 401b'!N:N,0),0)</f>
        <v>-29769240.873287488</v>
      </c>
      <c r="S1071" s="25">
        <f t="shared" ca="1" si="1047"/>
        <v>-37824588.486833081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-8096807.5437646303</v>
      </c>
      <c r="R1072" s="25">
        <f t="array" aca="1" ref="R1072" ca="1">INDEX('Lorri 401b'!L:L,MATCH('Retirement Calculator'!A1072,'Lorri 401b'!N:N,0),0)</f>
        <v>-29913645.911487736</v>
      </c>
      <c r="S1072" s="25">
        <f t="shared" ca="1" si="1047"/>
        <v>-38010453.455252364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-8138440.2236929154</v>
      </c>
      <c r="R1073" s="25">
        <f t="array" aca="1" ref="R1073" ca="1">INDEX('Lorri 401b'!L:L,MATCH('Retirement Calculator'!A1073,'Lorri 401b'!N:N,0),0)</f>
        <v>-30058652.637347151</v>
      </c>
      <c r="S1073" s="25">
        <f t="shared" ca="1" si="1047"/>
        <v>-38197092.861040063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-8180246.3731209021</v>
      </c>
      <c r="R1074" s="25">
        <f t="array" aca="1" ref="R1074" ca="1">INDEX('Lorri 401b'!L:L,MATCH('Retirement Calculator'!A1074,'Lorri 401b'!N:N,0),0)</f>
        <v>-30204263.557897646</v>
      </c>
      <c r="S1074" s="25">
        <f t="shared" ca="1" si="1047"/>
        <v>-38384509.931018546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-8222226.7148381714</v>
      </c>
      <c r="R1075" s="25">
        <f t="array" aca="1" ref="R1075" ca="1">INDEX('Lorri 401b'!L:L,MATCH('Retirement Calculator'!A1075,'Lorri 401b'!N:N,0),0)</f>
        <v>-30350481.190617103</v>
      </c>
      <c r="S1075" s="25">
        <f t="shared" ca="1" si="1047"/>
        <v>-38572707.905455276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-8264381.9746459294</v>
      </c>
      <c r="R1076" s="25">
        <f t="array" aca="1" ref="R1076" ca="1">INDEX('Lorri 401b'!L:L,MATCH('Retirement Calculator'!A1076,'Lorri 401b'!N:N,0),0)</f>
        <v>-30497308.063472889</v>
      </c>
      <c r="S1076" s="25">
        <f t="shared" ca="1" si="1047"/>
        <v>-38761690.038118817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-8306712.8813695535</v>
      </c>
      <c r="R1077" s="25">
        <f t="array" aca="1" ref="R1077" ca="1">INDEX('Lorri 401b'!L:L,MATCH('Retirement Calculator'!A1077,'Lorri 401b'!N:N,0),0)</f>
        <v>-30644746.714965574</v>
      </c>
      <c r="S1077" s="25">
        <f t="shared" ca="1" si="1047"/>
        <v>-38951459.596335128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-8349220.1668711929</v>
      </c>
      <c r="R1078" s="25">
        <f t="array" aca="1" ref="R1078" ca="1">INDEX('Lorri 401b'!L:L,MATCH('Retirement Calculator'!A1078,'Lorri 401b'!N:N,0),0)</f>
        <v>-30792799.694172814</v>
      </c>
      <c r="S1078" s="25">
        <f t="shared" ca="1" si="1047"/>
        <v>-39142019.861044005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-8391904.5660624225</v>
      </c>
      <c r="R1079" s="25">
        <f t="array" aca="1" ref="R1079" ca="1">INDEX('Lorri 401b'!L:L,MATCH('Retirement Calculator'!A1079,'Lorri 401b'!N:N,0),0)</f>
        <v>-30941469.560793418</v>
      </c>
      <c r="S1079" s="25">
        <f t="shared" ca="1" si="1047"/>
        <v>-39333374.126855843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-8434766.8169169482</v>
      </c>
      <c r="R1080" s="25">
        <f t="array" aca="1" ref="R1080" ca="1">INDEX('Lorri 401b'!L:L,MATCH('Retirement Calculator'!A1080,'Lorri 401b'!N:N,0),0)</f>
        <v>-31090758.885191608</v>
      </c>
      <c r="S1080" s="25">
        <f t="shared" ca="1" si="1047"/>
        <v>-39525525.702108555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-8477807.6604833677</v>
      </c>
      <c r="R1081" s="25">
        <f t="array" aca="1" ref="R1081" ca="1">INDEX('Lorri 401b'!L:L,MATCH('Retirement Calculator'!A1081,'Lorri 401b'!N:N,0),0)</f>
        <v>-31240670.248441454</v>
      </c>
      <c r="S1081" s="25">
        <f t="shared" ca="1" si="1047"/>
        <v>-39718477.908924818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-8521027.8408979792</v>
      </c>
      <c r="R1082" s="25">
        <f t="array" aca="1" ref="R1082" ca="1">INDEX('Lorri 401b'!L:L,MATCH('Retirement Calculator'!A1082,'Lorri 401b'!N:N,0),0)</f>
        <v>-31391206.242371511</v>
      </c>
      <c r="S1082" s="25">
        <f t="shared" ca="1" si="1047"/>
        <v>-39912234.083269492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-8564428.1053976528</v>
      </c>
      <c r="R1083" s="25">
        <f t="array" aca="1" ref="R1083" ca="1">INDEX('Lorri 401b'!L:L,MATCH('Retirement Calculator'!A1083,'Lorri 401b'!N:N,0),0)</f>
        <v>-31542369.469609607</v>
      </c>
      <c r="S1083" s="25">
        <f t="shared" ca="1" si="1047"/>
        <v>-40106797.57500726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-8608009.204332741</v>
      </c>
      <c r="R1084" s="25">
        <f t="array" aca="1" ref="R1084" ca="1">INDEX('Lorri 401b'!L:L,MATCH('Retirement Calculator'!A1084,'Lorri 401b'!N:N,0),0)</f>
        <v>-31694162.543627862</v>
      </c>
      <c r="S1084" s="25">
        <f t="shared" ca="1" si="1047"/>
        <v>-40302171.747960605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-8651771.8911800589</v>
      </c>
      <c r="R1085" s="25">
        <f t="array" aca="1" ref="R1085" ca="1">INDEX('Lorri 401b'!L:L,MATCH('Retirement Calculator'!A1085,'Lorri 401b'!N:N,0),0)</f>
        <v>-31846588.088787861</v>
      </c>
      <c r="S1085" s="25">
        <f t="shared" ca="1" si="1047"/>
        <v>-40498359.979967922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-8695716.9225559067</v>
      </c>
      <c r="R1086" s="25">
        <f t="array" aca="1" ref="R1086" ca="1">INDEX('Lorri 401b'!L:L,MATCH('Retirement Calculator'!A1086,'Lorri 401b'!N:N,0),0)</f>
        <v>-31999648.740386028</v>
      </c>
      <c r="S1086" s="25">
        <f t="shared" ca="1" si="1047"/>
        <v>-40695365.662941933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-8739845.058229154</v>
      </c>
      <c r="R1087" s="25">
        <f t="array" aca="1" ref="R1087" ca="1">INDEX('Lorri 401b'!L:L,MATCH('Retirement Calculator'!A1087,'Lorri 401b'!N:N,0),0)</f>
        <v>-32153347.144699186</v>
      </c>
      <c r="S1087" s="25">
        <f t="shared" ca="1" si="1047"/>
        <v>-40893192.202928342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-8784157.0611343738</v>
      </c>
      <c r="R1088" s="25">
        <f t="array" aca="1" ref="R1088" ca="1">INDEX('Lorri 401b'!L:L,MATCH('Retirement Calculator'!A1088,'Lorri 401b'!N:N,0),0)</f>
        <v>-32307685.959030315</v>
      </c>
      <c r="S1088" s="25">
        <f t="shared" ca="1" si="1047"/>
        <v>-41091843.020164691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-8828653.6973850317</v>
      </c>
      <c r="R1089" s="25">
        <f t="array" aca="1" ref="R1089" ca="1">INDEX('Lorri 401b'!L:L,MATCH('Retirement Calculator'!A1089,'Lorri 401b'!N:N,0),0)</f>
        <v>-32462667.85175449</v>
      </c>
      <c r="S1089" s="25">
        <f t="shared" ca="1" si="1047"/>
        <v>-41291321.549139522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-8873335.7362867333</v>
      </c>
      <c r="R1090" s="25">
        <f t="array" aca="1" ref="R1090" ca="1">INDEX('Lorri 401b'!L:L,MATCH('Retirement Calculator'!A1090,'Lorri 401b'!N:N,0),0)</f>
        <v>-32618295.502365015</v>
      </c>
      <c r="S1090" s="25">
        <f t="shared" ca="1" si="1047"/>
        <v>-41491631.238651752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-8918203.9503505267</v>
      </c>
      <c r="R1091" s="25">
        <f t="array" aca="1" ref="R1091" ca="1">INDEX('Lorri 401b'!L:L,MATCH('Retirement Calculator'!A1091,'Lorri 401b'!N:N,0),0)</f>
        <v>-32774571.601519752</v>
      </c>
      <c r="S1091" s="25">
        <f t="shared" ca="1" si="1047"/>
        <v>-41692775.551870279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-8963259.1153062526</v>
      </c>
      <c r="R1092" s="25">
        <f t="array" aca="1" ref="R1092" ca="1">INDEX('Lorri 401b'!L:L,MATCH('Retirement Calculator'!A1092,'Lorri 401b'!N:N,0),0)</f>
        <v>-32931498.851087634</v>
      </c>
      <c r="S1092" s="25">
        <f t="shared" ca="1" si="1047"/>
        <v>-41894757.966393888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-9008502.0101159606</v>
      </c>
      <c r="R1093" s="25">
        <f t="array" aca="1" ref="R1093" ca="1">INDEX('Lorri 401b'!L:L,MATCH('Retirement Calculator'!A1093,'Lorri 401b'!N:N,0),0)</f>
        <v>-33089079.964195382</v>
      </c>
      <c r="S1093" s="25">
        <f t="shared" ca="1" si="1047"/>
        <v>-42097581.974311344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-9053933.4169873744</v>
      </c>
      <c r="R1094" s="25">
        <f t="array" aca="1" ref="R1094" ca="1">INDEX('Lorri 401b'!L:L,MATCH('Retirement Calculator'!A1094,'Lorri 401b'!N:N,0),0)</f>
        <v>-33247317.665274411</v>
      </c>
      <c r="S1094" s="25">
        <f t="shared" ca="1" si="1047"/>
        <v>-42301251.082261786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-9099554.1213874202</v>
      </c>
      <c r="R1095" s="25">
        <f t="array" aca="1" ref="R1095" ca="1">INDEX('Lorri 401b'!L:L,MATCH('Retirement Calculator'!A1095,'Lorri 401b'!N:N,0),0)</f>
        <v>-33406214.690107938</v>
      </c>
      <c r="S1095" s="25">
        <f t="shared" ca="1" si="1047"/>
        <v>-42505768.811495356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-9145364.9120557997</v>
      </c>
      <c r="R1096" s="25">
        <f t="array" aca="1" ref="R1096" ca="1">INDEX('Lorri 401b'!L:L,MATCH('Retirement Calculator'!A1096,'Lorri 401b'!N:N,0),0)</f>
        <v>-33565773.785878271</v>
      </c>
      <c r="S1096" s="25">
        <f t="shared" ca="1" si="1047"/>
        <v>-42711138.697934069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-9191366.5810186304</v>
      </c>
      <c r="R1097" s="25">
        <f t="array" aca="1" ref="R1097" ca="1">INDEX('Lorri 401b'!L:L,MATCH('Retirement Calculator'!A1097,'Lorri 401b'!N:N,0),0)</f>
        <v>-33725997.711214311</v>
      </c>
      <c r="S1097" s="25">
        <f t="shared" ca="1" si="1047"/>
        <v>-42917364.292232946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-9237559.9236021396</v>
      </c>
      <c r="R1098" s="25">
        <f t="array" aca="1" ref="R1098" ca="1">INDEX('Lorri 401b'!L:L,MATCH('Retirement Calculator'!A1098,'Lorri 401b'!N:N,0),0)</f>
        <v>-33886889.236239247</v>
      </c>
      <c r="S1098" s="25">
        <f t="shared" ca="1" si="1047"/>
        <v>-43124449.159841388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-9283945.7384464126</v>
      </c>
      <c r="R1099" s="25">
        <f t="array" aca="1" ref="R1099" ca="1">INDEX('Lorri 401b'!L:L,MATCH('Retirement Calculator'!A1099,'Lorri 401b'!N:N,0),0)</f>
        <v>-34048451.142618455</v>
      </c>
      <c r="S1099" s="25">
        <f t="shared" ca="1" si="1047"/>
        <v>-43332396.881064869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-9330524.8275192045</v>
      </c>
      <c r="R1100" s="25">
        <f t="array" aca="1" ref="R1100" ca="1">INDEX('Lorri 401b'!L:L,MATCH('Retirement Calculator'!A1100,'Lorri 401b'!N:N,0),0)</f>
        <v>-34210686.223607577</v>
      </c>
      <c r="S1100" s="25">
        <f t="shared" ca="1" si="1047"/>
        <v>-43541211.051126778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-9377297.9961297996</v>
      </c>
      <c r="R1101" s="25">
        <f t="array" aca="1" ref="R1101" ca="1">INDEX('Lorri 401b'!L:L,MATCH('Retirement Calculator'!A1101,'Lorri 401b'!N:N,0),0)</f>
        <v>-34373597.284100823</v>
      </c>
      <c r="S1101" s="25">
        <f t="shared" ca="1" si="1047"/>
        <v>-43750895.280230626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-9424266.0529429391</v>
      </c>
      <c r="R1102" s="25">
        <f t="array" aca="1" ref="R1102" ca="1">INDEX('Lorri 401b'!L:L,MATCH('Retirement Calculator'!A1102,'Lorri 401b'!N:N,0),0)</f>
        <v>-34537187.140679456</v>
      </c>
      <c r="S1102" s="25">
        <f t="shared" ca="1" si="1047"/>
        <v>-43961453.193622395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-9471429.8099927995</v>
      </c>
      <c r="R1103" s="25">
        <f t="array" aca="1" ref="R1103" ca="1">INDEX('Lorri 401b'!L:L,MATCH('Retirement Calculator'!A1103,'Lorri 401b'!N:N,0),0)</f>
        <v>-34701458.621660501</v>
      </c>
      <c r="S1103" s="25">
        <f t="shared" ca="1" si="1047"/>
        <v>-44172888.431653298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-9518790.0826970339</v>
      </c>
      <c r="R1104" s="25">
        <f t="array" aca="1" ref="R1104" ca="1">INDEX('Lorri 401b'!L:L,MATCH('Retirement Calculator'!A1104,'Lorri 401b'!N:N,0),0)</f>
        <v>-34866414.567145631</v>
      </c>
      <c r="S1104" s="25">
        <f t="shared" ca="1" si="1047"/>
        <v>-44385204.649842665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-9566347.6898708697</v>
      </c>
      <c r="R1105" s="25">
        <f t="array" aca="1" ref="R1105" ca="1">INDEX('Lorri 401b'!L:L,MATCH('Retirement Calculator'!A1105,'Lorri 401b'!N:N,0),0)</f>
        <v>-35032057.829070285</v>
      </c>
      <c r="S1105" s="25">
        <f t="shared" ca="1" si="1047"/>
        <v>-44598405.518941157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-9614103.4537412636</v>
      </c>
      <c r="R1106" s="25">
        <f t="array" aca="1" ref="R1106" ca="1">INDEX('Lorri 401b'!L:L,MATCH('Retirement Calculator'!A1106,'Lorri 401b'!N:N,0),0)</f>
        <v>-35198391.27125296</v>
      </c>
      <c r="S1106" s="25">
        <f t="shared" ca="1" si="1047"/>
        <v>-44812494.724994227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-9662058.1999611165</v>
      </c>
      <c r="R1107" s="25">
        <f t="array" aca="1" ref="R1107" ca="1">INDEX('Lorri 401b'!L:L,MATCH('Retirement Calculator'!A1107,'Lorri 401b'!N:N,0),0)</f>
        <v>-35365417.769444726</v>
      </c>
      <c r="S1107" s="25">
        <f t="shared" ca="1" si="1047"/>
        <v>-45027475.969405845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-9710212.7576235533</v>
      </c>
      <c r="R1108" s="25">
        <f t="array" aca="1" ref="R1108" ca="1">INDEX('Lorri 401b'!L:L,MATCH('Retirement Calculator'!A1108,'Lorri 401b'!N:N,0),0)</f>
        <v>-35533140.211378954</v>
      </c>
      <c r="S1108" s="25">
        <f t="shared" ca="1" si="1047"/>
        <v>-45243352.969002508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-9758567.9592762496</v>
      </c>
      <c r="R1109" s="25">
        <f t="array" aca="1" ref="R1109" ca="1">INDEX('Lorri 401b'!L:L,MATCH('Retirement Calculator'!A1109,'Lorri 401b'!N:N,0),0)</f>
        <v>-35701561.496821247</v>
      </c>
      <c r="S1109" s="25">
        <f t="shared" ca="1" si="1047"/>
        <v>-45460129.456097499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-9807124.6409358326</v>
      </c>
      <c r="R1110" s="25">
        <f t="array" aca="1" ref="R1110" ca="1">INDEX('Lorri 401b'!L:L,MATCH('Retirement Calculator'!A1110,'Lorri 401b'!N:N,0),0)</f>
        <v>-35870684.537619546</v>
      </c>
      <c r="S1110" s="25">
        <f t="shared" ca="1" si="1047"/>
        <v>-45677809.178555377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-9855883.6421023309</v>
      </c>
      <c r="R1111" s="25">
        <f t="array" aca="1" ref="R1111" ca="1">INDEX('Lorri 401b'!L:L,MATCH('Retirement Calculator'!A1111,'Lorri 401b'!N:N,0),0)</f>
        <v>-36040512.257754505</v>
      </c>
      <c r="S1111" s="25">
        <f t="shared" ca="1" si="1047"/>
        <v>-45896395.899856836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-9904845.8057736885</v>
      </c>
      <c r="R1112" s="25">
        <f t="array" aca="1" ref="R1112" ca="1">INDEX('Lorri 401b'!L:L,MATCH('Retirement Calculator'!A1112,'Lorri 401b'!N:N,0),0)</f>
        <v>-36211047.593390025</v>
      </c>
      <c r="S1112" s="25">
        <f t="shared" ca="1" si="1047"/>
        <v>-46115893.399163716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-9954011.9784603436</v>
      </c>
      <c r="R1113" s="25">
        <f t="array" aca="1" ref="R1113" ca="1">INDEX('Lorri 401b'!L:L,MATCH('Retirement Calculator'!A1113,'Lorri 401b'!N:N,0),0)</f>
        <v>-36382293.492924027</v>
      </c>
      <c r="S1113" s="25">
        <f t="shared" ca="1" si="1047"/>
        <v>-46336305.471384369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-10003383.01019986</v>
      </c>
      <c r="R1114" s="25">
        <f t="array" aca="1" ref="R1114" ca="1">INDEX('Lorri 401b'!L:L,MATCH('Retirement Calculator'!A1114,'Lorri 401b'!N:N,0),0)</f>
        <v>-36554252.917039424</v>
      </c>
      <c r="S1114" s="25">
        <f t="shared" ca="1" si="1047"/>
        <v>-46557635.927239284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-10052959.754571624</v>
      </c>
      <c r="R1115" s="25">
        <f t="array" aca="1" ref="R1115" ca="1">INDEX('Lorri 401b'!L:L,MATCH('Retirement Calculator'!A1115,'Lorri 401b'!N:N,0),0)</f>
        <v>-36726928.838755302</v>
      </c>
      <c r="S1115" s="25">
        <f t="shared" ca="1" si="1047"/>
        <v>-46779888.593326926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-10102743.068711605</v>
      </c>
      <c r="R1116" s="25">
        <f t="array" aca="1" ref="R1116" ca="1">INDEX('Lorri 401b'!L:L,MATCH('Retirement Calculator'!A1116,'Lorri 401b'!N:N,0),0)</f>
        <v>-36900324.243478328</v>
      </c>
      <c r="S1116" s="25">
        <f t="shared" ca="1" si="1047"/>
        <v>-47003067.312189937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-10152733.813327169</v>
      </c>
      <c r="R1117" s="25">
        <f t="array" aca="1" ref="R1117" ca="1">INDEX('Lorri 401b'!L:L,MATCH('Retirement Calculator'!A1117,'Lorri 401b'!N:N,0),0)</f>
        <v>-37074442.129054368</v>
      </c>
      <c r="S1117" s="25">
        <f t="shared" ca="1" si="1047"/>
        <v>-47227175.942381538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-10202932.852711964</v>
      </c>
      <c r="R1118" s="25">
        <f t="array" aca="1" ref="R1118" ca="1">INDEX('Lorri 401b'!L:L,MATCH('Retirement Calculator'!A1118,'Lorri 401b'!N:N,0),0)</f>
        <v>-37249285.505820304</v>
      </c>
      <c r="S1118" s="25">
        <f t="shared" ca="1" si="1047"/>
        <v>-47452218.358532265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-10253341.054760862</v>
      </c>
      <c r="R1119" s="25">
        <f t="array" aca="1" ref="R1119" ca="1">INDEX('Lorri 401b'!L:L,MATCH('Retirement Calculator'!A1119,'Lorri 401b'!N:N,0),0)</f>
        <v>-37424857.396656103</v>
      </c>
      <c r="S1119" s="25">
        <f t="shared" ca="1" si="1047"/>
        <v>-47678198.451416969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-10303959.290984964</v>
      </c>
      <c r="R1120" s="25">
        <f t="array" aca="1" ref="R1120" ca="1">INDEX('Lorri 401b'!L:L,MATCH('Retirement Calculator'!A1120,'Lorri 401b'!N:N,0),0)</f>
        <v>-37601160.837037049</v>
      </c>
      <c r="S1120" s="25">
        <f t="shared" ca="1" si="1047"/>
        <v>-47905120.128022015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-10354788.436526665</v>
      </c>
      <c r="R1121" s="25">
        <f t="array" aca="1" ref="R1121" ca="1">INDEX('Lorri 401b'!L:L,MATCH('Retirement Calculator'!A1121,'Lorri 401b'!N:N,0),0)</f>
        <v>-37778198.875086248</v>
      </c>
      <c r="S1121" s="25">
        <f t="shared" ca="1" si="1047"/>
        <v>-48132987.311612912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-10405829.370174792</v>
      </c>
      <c r="R1122" s="25">
        <f t="array" aca="1" ref="R1122" ca="1">INDEX('Lorri 401b'!L:L,MATCH('Retirement Calculator'!A1122,'Lorri 401b'!N:N,0),0)</f>
        <v>-37955974.571627319</v>
      </c>
      <c r="S1122" s="25">
        <f t="shared" ca="1" si="1047"/>
        <v>-48361803.941802114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-10457082.974379785</v>
      </c>
      <c r="R1123" s="25">
        <f t="array" aca="1" ref="R1123" ca="1">INDEX('Lorri 401b'!L:L,MATCH('Retirement Calculator'!A1123,'Lorri 401b'!N:N,0),0)</f>
        <v>-38134491.000237308</v>
      </c>
      <c r="S1123" s="25">
        <f t="shared" ca="1" si="1047"/>
        <v>-48591573.974617094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-10508550.135268966</v>
      </c>
      <c r="R1124" s="25">
        <f t="array" aca="1" ref="R1124" ca="1">INDEX('Lorri 401b'!L:L,MATCH('Retirement Calculator'!A1124,'Lorri 401b'!N:N,0),0)</f>
        <v>-38313751.247299843</v>
      </c>
      <c r="S1124" s="25">
        <f t="shared" ca="1" si="1047"/>
        <v>-48822301.382568806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-10560231.742661851</v>
      </c>
      <c r="R1125" s="25">
        <f t="array" aca="1" ref="R1125" ca="1">INDEX('Lorri 401b'!L:L,MATCH('Retirement Calculator'!A1125,'Lorri 401b'!N:N,0),0)</f>
        <v>-38493758.412058473</v>
      </c>
      <c r="S1125" s="25">
        <f t="shared" ca="1" si="1047"/>
        <v>-49053990.154720321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-10612128.69008554</v>
      </c>
      <c r="R1126" s="25">
        <f t="array" aca="1" ref="R1126" ca="1">INDEX('Lorri 401b'!L:L,MATCH('Retirement Calculator'!A1126,'Lorri 401b'!N:N,0),0)</f>
        <v>-38674515.60667026</v>
      </c>
      <c r="S1126" s="25">
        <f t="shared" ca="1" si="1047"/>
        <v>-49286644.296755798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-10664241.87479016</v>
      </c>
      <c r="R1127" s="25">
        <f t="array" aca="1" ref="R1127" ca="1">INDEX('Lorri 401b'!L:L,MATCH('Retirement Calculator'!A1127,'Lorri 401b'!N:N,0),0)</f>
        <v>-38856025.956259601</v>
      </c>
      <c r="S1127" s="25">
        <f t="shared" ca="1" si="1047"/>
        <v>-49520267.831049763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-10716572.197764384</v>
      </c>
      <c r="R1128" s="25">
        <f t="array" aca="1" ref="R1128" ca="1">INDEX('Lorri 401b'!L:L,MATCH('Retirement Calculator'!A1128,'Lorri 401b'!N:N,0),0)</f>
        <v>-39038292.598972231</v>
      </c>
      <c r="S1128" s="25">
        <f t="shared" ca="1" si="1047"/>
        <v>-49754864.796736613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-10769120.563751001</v>
      </c>
      <c r="R1129" s="25">
        <f t="array" aca="1" ref="R1129" ca="1">INDEX('Lorri 401b'!L:L,MATCH('Retirement Calculator'!A1129,'Lorri 401b'!N:N,0),0)</f>
        <v>-39221318.686029494</v>
      </c>
      <c r="S1129" s="25">
        <f t="shared" ca="1" si="1047"/>
        <v>-49990439.249780491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-10821887.881262561</v>
      </c>
      <c r="R1130" s="25">
        <f t="array" aca="1" ref="R1130" ca="1">INDEX('Lorri 401b'!L:L,MATCH('Retirement Calculator'!A1130,'Lorri 401b'!N:N,0),0)</f>
        <v>-39405107.38178283</v>
      </c>
      <c r="S1130" s="25">
        <f t="shared" ca="1" si="1047"/>
        <v>-50226995.263045393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-10874875.062597087</v>
      </c>
      <c r="R1131" s="25">
        <f t="array" aca="1" ref="R1131" ca="1">INDEX('Lorri 401b'!L:L,MATCH('Retirement Calculator'!A1131,'Lorri 401b'!N:N,0),0)</f>
        <v>-39589661.863768473</v>
      </c>
      <c r="S1131" s="25">
        <f t="shared" ca="1" si="1047"/>
        <v>-50464536.926365562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-10928083.023853838</v>
      </c>
      <c r="R1132" s="25">
        <f t="array" aca="1" ref="R1132" ca="1">INDEX('Lorri 401b'!L:L,MATCH('Retirement Calculator'!A1132,'Lorri 401b'!N:N,0),0)</f>
        <v>-39774985.322762385</v>
      </c>
      <c r="S1132" s="25">
        <f t="shared" ca="1" si="1047"/>
        <v>-50703068.346616223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-10981512.684949161</v>
      </c>
      <c r="R1133" s="25">
        <f t="array" aca="1" ref="R1133" ca="1">INDEX('Lorri 401b'!L:L,MATCH('Retirement Calculator'!A1133,'Lorri 401b'!N:N,0),0)</f>
        <v>-39961080.962835439</v>
      </c>
      <c r="S1133" s="25">
        <f t="shared" ca="1" si="1047"/>
        <v>-50942593.647784598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-11035164.969632382</v>
      </c>
      <c r="R1134" s="25">
        <f t="array" aca="1" ref="R1134" ca="1">INDEX('Lorri 401b'!L:L,MATCH('Retirement Calculator'!A1134,'Lorri 401b'!N:N,0),0)</f>
        <v>-40147952.0014088</v>
      </c>
      <c r="S1134" s="25">
        <f t="shared" ca="1" si="1047"/>
        <v>-51183116.97104118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-11089040.805501781</v>
      </c>
      <c r="R1135" s="25">
        <f t="array" aca="1" ref="R1135" ca="1">INDEX('Lorri 401b'!L:L,MATCH('Retirement Calculator'!A1135,'Lorri 401b'!N:N,0),0)</f>
        <v>-40335601.669309549</v>
      </c>
      <c r="S1135" s="25">
        <f t="shared" ca="1" si="1047"/>
        <v>-51424642.47481133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-11143141.124020636</v>
      </c>
      <c r="R1136" s="25">
        <f t="array" aca="1" ref="R1136" ca="1">INDEX('Lorri 401b'!L:L,MATCH('Retirement Calculator'!A1136,'Lorri 401b'!N:N,0),0)</f>
        <v>-40524033.210826553</v>
      </c>
      <c r="S1136" s="25">
        <f t="shared" ca="1" si="1047"/>
        <v>-51667174.334847189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-11197466.860533319</v>
      </c>
      <c r="R1137" s="25">
        <f t="array" aca="1" ref="R1137" ca="1">INDEX('Lorri 401b'!L:L,MATCH('Retirement Calculator'!A1137,'Lorri 401b'!N:N,0),0)</f>
        <v>-40713249.883766539</v>
      </c>
      <c r="S1137" s="25">
        <f t="shared" ca="1" si="1047"/>
        <v>-51910716.744299859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-11252018.954281474</v>
      </c>
      <c r="R1138" s="25">
        <f t="array" aca="1" ref="R1138" ca="1">INDEX('Lorri 401b'!L:L,MATCH('Retirement Calculator'!A1138,'Lorri 401b'!N:N,0),0)</f>
        <v>-40903254.959510446</v>
      </c>
      <c r="S1138" s="25">
        <f t="shared" ca="1" si="1047"/>
        <v>-52155273.913791917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-11306798.348420244</v>
      </c>
      <c r="R1139" s="25">
        <f t="array" aca="1" ref="R1139" ca="1">INDEX('Lorri 401b'!L:L,MATCH('Retirement Calculator'!A1139,'Lorri 401b'!N:N,0),0)</f>
        <v>-41094051.723069951</v>
      </c>
      <c r="S1139" s="25">
        <f t="shared" ca="1" si="1047"/>
        <v>-52400850.071490198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-11361805.990034593</v>
      </c>
      <c r="R1140" s="25">
        <f t="array" aca="1" ref="R1140" ca="1">INDEX('Lorri 401b'!L:L,MATCH('Retirement Calculator'!A1140,'Lorri 401b'!N:N,0),0)</f>
        <v>-41285643.473144285</v>
      </c>
      <c r="S1140" s="25">
        <f t="shared" ca="1" si="1047"/>
        <v>-52647449.463178881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-11417042.830155669</v>
      </c>
      <c r="R1141" s="25">
        <f t="array" aca="1" ref="R1141" ca="1">INDEX('Lorri 401b'!L:L,MATCH('Retirement Calculator'!A1141,'Lorri 401b'!N:N,0),0)</f>
        <v>-41478033.522177264</v>
      </c>
      <c r="S1141" s="25">
        <f t="shared" ca="1" si="1047"/>
        <v>-52895076.352332935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-11472509.823777249</v>
      </c>
      <c r="R1142" s="25">
        <f t="array" aca="1" ref="R1142" ca="1">INDEX('Lorri 401b'!L:L,MATCH('Retirement Calculator'!A1142,'Lorri 401b'!N:N,0),0)</f>
        <v>-41671225.196414545</v>
      </c>
      <c r="S1142" s="25">
        <f t="shared" ca="1" si="1047"/>
        <v>-53143735.020191796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-11528207.929872252</v>
      </c>
      <c r="R1143" s="25">
        <f t="array" aca="1" ref="R1143" ca="1">INDEX('Lorri 401b'!L:L,MATCH('Retirement Calculator'!A1143,'Lorri 401b'!N:N,0),0)</f>
        <v>-41865221.835961148</v>
      </c>
      <c r="S1143" s="25">
        <f t="shared" ca="1" si="1047"/>
        <v>-53393429.7658334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-11584138.111409318</v>
      </c>
      <c r="R1144" s="25">
        <f t="array" aca="1" ref="R1144" ca="1">INDEX('Lorri 401b'!L:L,MATCH('Retirement Calculator'!A1144,'Lorri 401b'!N:N,0),0)</f>
        <v>-42060026.794839196</v>
      </c>
      <c r="S1144" s="25">
        <f t="shared" ca="1" si="1047"/>
        <v>-53644164.90624851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-11640301.335369455</v>
      </c>
      <c r="R1145" s="25">
        <f t="array" aca="1" ref="R1145" ca="1">INDEX('Lorri 401b'!L:L,MATCH('Retirement Calculator'!A1145,'Lorri 401b'!N:N,0),0)</f>
        <v>-42255643.441045903</v>
      </c>
      <c r="S1145" s="25">
        <f t="shared" ca="1" si="1047"/>
        <v>-53895944.776415356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-11696698.572762759</v>
      </c>
      <c r="R1146" s="25">
        <f t="array" aca="1" ref="R1146" ca="1">INDEX('Lorri 401b'!L:L,MATCH('Retirement Calculator'!A1146,'Lorri 401b'!N:N,0),0)</f>
        <v>-42452075.156611808</v>
      </c>
      <c r="S1146" s="25">
        <f t="shared" ca="1" si="1047"/>
        <v>-54148773.729374565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-11753330.798645202</v>
      </c>
      <c r="R1147" s="25">
        <f t="array" aca="1" ref="R1147" ca="1">INDEX('Lorri 401b'!L:L,MATCH('Retirement Calculator'!A1147,'Lorri 401b'!N:N,0),0)</f>
        <v>-42649325.337659232</v>
      </c>
      <c r="S1147" s="25">
        <f t="shared" ca="1" si="1047"/>
        <v>-54402656.136304438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-11810198.992135489</v>
      </c>
      <c r="R1148" s="25">
        <f t="array" aca="1" ref="R1148" ca="1">INDEX('Lorri 401b'!L:L,MATCH('Retirement Calculator'!A1148,'Lorri 401b'!N:N,0),0)</f>
        <v>-42847397.394461021</v>
      </c>
      <c r="S1148" s="25">
        <f t="shared" ca="1" si="1047"/>
        <v>-54657596.386596508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-11867304.136431985</v>
      </c>
      <c r="R1149" s="25">
        <f t="array" aca="1" ref="R1149" ca="1">INDEX('Lorri 401b'!L:L,MATCH('Retirement Calculator'!A1149,'Lorri 401b'!N:N,0),0)</f>
        <v>-43046294.751499489</v>
      </c>
      <c r="S1149" s="25">
        <f t="shared" ca="1" si="1047"/>
        <v>-54913598.887931474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-11924647.218829716</v>
      </c>
      <c r="R1150" s="25">
        <f t="array" aca="1" ref="R1150" ca="1">INDEX('Lorri 401b'!L:L,MATCH('Retirement Calculator'!A1150,'Lorri 401b'!N:N,0),0)</f>
        <v>-43246020.847525619</v>
      </c>
      <c r="S1150" s="25">
        <f t="shared" ca="1" si="1047"/>
        <v>-55170668.066355333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-11982229.230737438</v>
      </c>
      <c r="R1151" s="25">
        <f t="array" aca="1" ref="R1151" ca="1">INDEX('Lorri 401b'!L:L,MATCH('Retirement Calculator'!A1151,'Lorri 401b'!N:N,0),0)</f>
        <v>-43446579.135618523</v>
      </c>
      <c r="S1151" s="25">
        <f t="shared" ca="1" si="1047"/>
        <v>-55428808.366355963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-12040051.167694775</v>
      </c>
      <c r="R1152" s="25">
        <f t="array" aca="1" ref="R1152" ca="1">INDEX('Lorri 401b'!L:L,MATCH('Retirement Calculator'!A1152,'Lorri 401b'!N:N,0),0)</f>
        <v>-43647973.083245143</v>
      </c>
      <c r="S1152" s="25">
        <f t="shared" ca="1" si="1047"/>
        <v>-55688024.250939921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-12098114.029389435</v>
      </c>
      <c r="R1153" s="25">
        <f t="array" aca="1" ref="R1153" ca="1">INDEX('Lorri 401b'!L:L,MATCH('Retirement Calculator'!A1153,'Lorri 401b'!N:N,0),0)</f>
        <v>-43850206.172320209</v>
      </c>
      <c r="S1153" s="25">
        <f t="shared" ca="1" si="1047"/>
        <v>-55948320.201709643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-12156418.81967449</v>
      </c>
      <c r="R1154" s="25">
        <f t="array" aca="1" ref="R1154" ca="1">INDEX('Lorri 401b'!L:L,MATCH('Retirement Calculator'!A1154,'Lorri 401b'!N:N,0),0)</f>
        <v>-44053281.899266422</v>
      </c>
      <c r="S1154" s="25">
        <f t="shared" ca="1" si="1047"/>
        <v>-56209700.718940914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-12214966.546585731</v>
      </c>
      <c r="R1155" s="25">
        <f t="array" aca="1" ref="R1155" ca="1">INDEX('Lorri 401b'!L:L,MATCH('Retirement Calculator'!A1155,'Lorri 401b'!N:N,0),0)</f>
        <v>-44257203.775074914</v>
      </c>
      <c r="S1155" s="25">
        <f t="shared" ca="1" si="1047"/>
        <v>-56472170.321660645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-12273758.222359104</v>
      </c>
      <c r="R1156" s="25">
        <f t="array" aca="1" ref="R1156" ca="1">INDEX('Lorri 401b'!L:L,MATCH('Retirement Calculator'!A1156,'Lorri 401b'!N:N,0),0)</f>
        <v>-44461975.325365938</v>
      </c>
      <c r="S1156" s="25">
        <f t="shared" ca="1" si="1047"/>
        <v>-56735733.547725044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-12332794.863448199</v>
      </c>
      <c r="R1157" s="25">
        <f t="array" aca="1" ref="R1157" ca="1">INDEX('Lorri 401b'!L:L,MATCH('Retirement Calculator'!A1157,'Lorri 401b'!N:N,0),0)</f>
        <v>-44667600.09044984</v>
      </c>
      <c r="S1157" s="25">
        <f t="shared" ca="1" si="1047"/>
        <v>-57000394.953898042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-12392077.490541831</v>
      </c>
      <c r="R1158" s="25">
        <f t="array" aca="1" ref="R1158" ca="1">INDEX('Lorri 401b'!L:L,MATCH('Retirement Calculator'!A1158,'Lorri 401b'!N:N,0),0)</f>
        <v>-44874081.625388257</v>
      </c>
      <c r="S1158" s="25">
        <f t="shared" ca="1" si="1047"/>
        <v>-57266159.115930088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-12451607.128581686</v>
      </c>
      <c r="R1159" s="25">
        <f t="array" aca="1" ref="R1159" ca="1">INDEX('Lorri 401b'!L:L,MATCH('Retirement Calculator'!A1159,'Lorri 401b'!N:N,0),0)</f>
        <v>-45081423.500055589</v>
      </c>
      <c r="S1159" s="25">
        <f t="shared" ca="1" si="1047"/>
        <v>-57533030.628637277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-12511384.80678004</v>
      </c>
      <c r="R1160" s="25">
        <f t="array" aca="1" ref="R1160" ca="1">INDEX('Lorri 401b'!L:L,MATCH('Retirement Calculator'!A1160,'Lorri 401b'!N:N,0),0)</f>
        <v>-45289629.299200699</v>
      </c>
      <c r="S1160" s="25">
        <f t="shared" ca="1" si="1047"/>
        <v>-57801014.105980739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-12571411.558637556</v>
      </c>
      <c r="R1161" s="25">
        <f t="array" aca="1" ref="R1161" ca="1">INDEX('Lorri 401b'!L:L,MATCH('Retirement Calculator'!A1161,'Lorri 401b'!N:N,0),0)</f>
        <v>-45498702.622508913</v>
      </c>
      <c r="S1161" s="25">
        <f t="shared" ca="1" si="1047"/>
        <v>-58070114.181146473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-12631688.421961144</v>
      </c>
      <c r="R1162" s="25">
        <f t="array" aca="1" ref="R1162" ca="1">INDEX('Lorri 401b'!L:L,MATCH('Retirement Calculator'!A1162,'Lorri 401b'!N:N,0),0)</f>
        <v>-45708647.084664248</v>
      </c>
      <c r="S1162" s="25">
        <f t="shared" ca="1" si="1047"/>
        <v>-58340335.506625392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-12692216.438881913</v>
      </c>
      <c r="R1163" s="25">
        <f t="array" aca="1" ref="R1163" ca="1">INDEX('Lorri 401b'!L:L,MATCH('Retirement Calculator'!A1163,'Lorri 401b'!N:N,0),0)</f>
        <v>-45919466.315411896</v>
      </c>
      <c r="S1163" s="25">
        <f t="shared" ca="1" si="1047"/>
        <v>-58611682.754293807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-12752996.655873187</v>
      </c>
      <c r="R1164" s="25">
        <f t="array" aca="1" ref="R1164" ca="1">INDEX('Lorri 401b'!L:L,MATCH('Retirement Calculator'!A1164,'Lorri 401b'!N:N,0),0)</f>
        <v>-46131163.95962099</v>
      </c>
      <c r="S1164" s="25">
        <f t="shared" ca="1" si="1047"/>
        <v>-58884160.615494177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-12814030.12376859</v>
      </c>
      <c r="R1165" s="25">
        <f t="array" aca="1" ref="R1165" ca="1">INDEX('Lorri 401b'!L:L,MATCH('Retirement Calculator'!A1165,'Lorri 401b'!N:N,0),0)</f>
        <v>-46343743.677347623</v>
      </c>
      <c r="S1165" s="25">
        <f t="shared" ca="1" si="1047"/>
        <v>-59157773.801116213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-12875317.897780225</v>
      </c>
      <c r="R1166" s="25">
        <f t="array" aca="1" ref="R1166" ca="1">INDEX('Lorri 401b'!L:L,MATCH('Retirement Calculator'!A1166,'Lorri 401b'!N:N,0),0)</f>
        <v>-46557209.143898115</v>
      </c>
      <c r="S1166" s="25">
        <f t="shared" ca="1" si="1047"/>
        <v>-59432527.041678339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-12936861.037516907</v>
      </c>
      <c r="R1167" s="25">
        <f t="array" aca="1" ref="R1167" ca="1">INDEX('Lorri 401b'!L:L,MATCH('Retirement Calculator'!A1167,'Lorri 401b'!N:N,0),0)</f>
        <v>-46771564.049892567</v>
      </c>
      <c r="S1167" s="25">
        <f t="shared" ca="1" si="1047"/>
        <v>-59708425.087409474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-12998660.607002493</v>
      </c>
      <c r="R1168" s="25">
        <f t="array" aca="1" ref="R1168" ca="1">INDEX('Lorri 401b'!L:L,MATCH('Retirement Calculator'!A1168,'Lorri 401b'!N:N,0),0)</f>
        <v>-46986812.101328664</v>
      </c>
      <c r="S1168" s="25">
        <f t="shared" ca="1" si="1047"/>
        <v>-59985472.708331153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-13060717.674694268</v>
      </c>
      <c r="R1169" s="25">
        <f t="array" aca="1" ref="R1169" ca="1">INDEX('Lorri 401b'!L:L,MATCH('Retirement Calculator'!A1169,'Lorri 401b'!N:N,0),0)</f>
        <v>-47202957.019645743</v>
      </c>
      <c r="S1169" s="25">
        <f t="shared" ca="1" si="1047"/>
        <v>-60263674.694340013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-13123033.313501425</v>
      </c>
      <c r="R1170" s="25">
        <f t="array" aca="1" ref="R1170" ca="1">INDEX('Lorri 401b'!L:L,MATCH('Retirement Calculator'!A1170,'Lorri 401b'!N:N,0),0)</f>
        <v>-47420002.541789144</v>
      </c>
      <c r="S1170" s="25">
        <f t="shared" ca="1" si="1047"/>
        <v>-60543035.855290569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-13185608.600803612</v>
      </c>
      <c r="R1171" s="25">
        <f t="array" aca="1" ref="R1171" ca="1">INDEX('Lorri 401b'!L:L,MATCH('Retirement Calculator'!A1171,'Lorri 401b'!N:N,0),0)</f>
        <v>-47637952.420274809</v>
      </c>
      <c r="S1171" s="25">
        <f t="shared" ca="1" si="1047"/>
        <v>-60823561.021078423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592</v>
      </c>
      <c r="C1" s="349" t="s">
        <v>593</v>
      </c>
      <c r="D1" s="410" t="s">
        <v>594</v>
      </c>
      <c r="E1" s="410" t="s">
        <v>595</v>
      </c>
      <c r="F1" s="410" t="s">
        <v>596</v>
      </c>
      <c r="G1" s="410" t="s">
        <v>597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15.893150684931507</v>
      </c>
      <c r="R1" s="411"/>
      <c r="S1" s="411"/>
      <c r="T1" s="411"/>
      <c r="U1" s="411"/>
      <c r="V1" s="412">
        <f ca="1">(TODAY()-B16)/365</f>
        <v>16.389041095890413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18.643835616438356</v>
      </c>
      <c r="B2" s="349">
        <v>39356</v>
      </c>
      <c r="C2" s="349">
        <f ca="1">TODAY()</f>
        <v>46161</v>
      </c>
      <c r="D2" s="410">
        <f>-(SUM(D7:D80))</f>
        <v>-435224.27000000008</v>
      </c>
      <c r="E2" s="410">
        <f>(H82+L82+Q82+V82)*-1</f>
        <v>1074176.7599999998</v>
      </c>
      <c r="F2" s="296">
        <f ca="1">D4</f>
        <v>0.11241444945335388</v>
      </c>
      <c r="G2" s="413">
        <f ca="1">(72/(F2*100))</f>
        <v>6.4048705793712255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0.11241444945335388</v>
      </c>
      <c r="E4" s="411"/>
      <c r="F4" s="307"/>
      <c r="G4" s="307"/>
      <c r="H4" s="307"/>
      <c r="I4" s="411"/>
      <c r="J4" s="307">
        <f ca="1">XIRR(H8:H82,B8:B82)</f>
        <v>0.11425778269767761</v>
      </c>
      <c r="K4" s="307"/>
      <c r="L4" s="307"/>
      <c r="M4" s="307"/>
      <c r="N4" s="411"/>
      <c r="O4" s="307">
        <f ca="1">XIRR(L7:L82,B7:B82)</f>
        <v>0.11035946011543274</v>
      </c>
      <c r="P4" s="307"/>
      <c r="Q4" s="307"/>
      <c r="R4" s="411"/>
      <c r="S4" s="411"/>
      <c r="T4" s="307">
        <f ca="1">XIRR(Q18:Q82,B18:B82)</f>
        <v>0.11134076714515687</v>
      </c>
      <c r="U4" s="307"/>
      <c r="V4" s="307"/>
      <c r="W4" s="307"/>
      <c r="X4" s="411"/>
      <c r="Y4" s="307">
        <f ca="1">XIRR(V16:V82,B16:B82)</f>
        <v>0.11149235367774965</v>
      </c>
      <c r="Z4" s="307"/>
    </row>
    <row r="5" spans="1:26" ht="11.25" customHeight="1" x14ac:dyDescent="0.3">
      <c r="A5" s="415"/>
      <c r="B5" s="306"/>
      <c r="C5" s="306"/>
      <c r="D5" s="572" t="s">
        <v>598</v>
      </c>
      <c r="E5" s="565"/>
      <c r="F5" s="565"/>
      <c r="G5" s="564"/>
      <c r="H5" s="573" t="s">
        <v>599</v>
      </c>
      <c r="I5" s="565"/>
      <c r="J5" s="565"/>
      <c r="K5" s="564"/>
      <c r="L5" s="574" t="s">
        <v>600</v>
      </c>
      <c r="M5" s="565"/>
      <c r="N5" s="565"/>
      <c r="O5" s="565"/>
      <c r="P5" s="564"/>
      <c r="Q5" s="573" t="s">
        <v>601</v>
      </c>
      <c r="R5" s="565"/>
      <c r="S5" s="565"/>
      <c r="T5" s="565"/>
      <c r="U5" s="564"/>
      <c r="V5" s="574" t="s">
        <v>602</v>
      </c>
      <c r="W5" s="565"/>
      <c r="X5" s="565"/>
      <c r="Y5" s="565"/>
      <c r="Z5" s="564"/>
    </row>
    <row r="6" spans="1:26" ht="11.25" customHeight="1" x14ac:dyDescent="0.3">
      <c r="A6" s="418" t="s">
        <v>603</v>
      </c>
      <c r="B6" s="418">
        <f ca="1">MAX(A:A)</f>
        <v>75</v>
      </c>
      <c r="C6" s="416"/>
      <c r="D6" s="349" t="s">
        <v>604</v>
      </c>
      <c r="E6" s="296" t="s">
        <v>605</v>
      </c>
      <c r="F6" s="296" t="s">
        <v>606</v>
      </c>
      <c r="G6" s="296" t="s">
        <v>607</v>
      </c>
      <c r="H6" s="419" t="s">
        <v>604</v>
      </c>
      <c r="I6" s="419" t="s">
        <v>605</v>
      </c>
      <c r="J6" s="419" t="s">
        <v>606</v>
      </c>
      <c r="K6" s="419" t="s">
        <v>607</v>
      </c>
      <c r="L6" s="420" t="s">
        <v>604</v>
      </c>
      <c r="M6" s="420" t="s">
        <v>608</v>
      </c>
      <c r="N6" s="420" t="s">
        <v>605</v>
      </c>
      <c r="O6" s="420" t="s">
        <v>606</v>
      </c>
      <c r="P6" s="420" t="s">
        <v>607</v>
      </c>
      <c r="Q6" s="419" t="s">
        <v>609</v>
      </c>
      <c r="R6" s="419" t="s">
        <v>610</v>
      </c>
      <c r="S6" s="419" t="s">
        <v>611</v>
      </c>
      <c r="T6" s="419" t="s">
        <v>606</v>
      </c>
      <c r="U6" s="419" t="s">
        <v>607</v>
      </c>
      <c r="V6" s="420" t="s">
        <v>612</v>
      </c>
      <c r="W6" s="420" t="s">
        <v>610</v>
      </c>
      <c r="X6" s="420" t="s">
        <v>605</v>
      </c>
      <c r="Y6" s="420" t="s">
        <v>606</v>
      </c>
      <c r="Z6" s="420" t="s">
        <v>607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9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8</v>
      </c>
      <c r="B81" s="422">
        <v>46113</v>
      </c>
      <c r="C81" s="422">
        <v>46157</v>
      </c>
      <c r="D81" s="410">
        <f t="shared" si="1"/>
        <v>4493.8099999999995</v>
      </c>
      <c r="E81" s="352">
        <f t="shared" ref="E81:F81" si="86">I81+N81+S81+X81</f>
        <v>105132.65</v>
      </c>
      <c r="F81" s="352">
        <f t="shared" si="86"/>
        <v>1074176.7599999998</v>
      </c>
      <c r="G81" s="296">
        <f t="shared" si="4"/>
        <v>0.10874216061627334</v>
      </c>
      <c r="H81" s="419">
        <v>1202.8800000000001</v>
      </c>
      <c r="I81" s="419">
        <v>43632.28</v>
      </c>
      <c r="J81" s="419">
        <f t="shared" si="9"/>
        <v>422347.42999999993</v>
      </c>
      <c r="K81" s="423">
        <f t="shared" si="5"/>
        <v>0.11539459915378367</v>
      </c>
      <c r="L81" s="420">
        <v>122.16</v>
      </c>
      <c r="M81" s="420">
        <v>0</v>
      </c>
      <c r="N81" s="420">
        <v>12817.11</v>
      </c>
      <c r="O81" s="420">
        <f t="shared" si="81"/>
        <v>134285.81999999995</v>
      </c>
      <c r="P81" s="424">
        <f t="shared" si="7"/>
        <v>0.10557087721751923</v>
      </c>
      <c r="Q81" s="419">
        <v>2112.5</v>
      </c>
      <c r="R81" s="419">
        <v>-4.75</v>
      </c>
      <c r="S81" s="419">
        <v>38472.720000000001</v>
      </c>
      <c r="T81" s="419">
        <f t="shared" si="21"/>
        <v>396502.89999999991</v>
      </c>
      <c r="U81" s="423">
        <f t="shared" si="22"/>
        <v>0.10777315889004914</v>
      </c>
      <c r="V81" s="420">
        <v>1056.27</v>
      </c>
      <c r="W81" s="420">
        <v>-4.75</v>
      </c>
      <c r="X81" s="420">
        <v>10210.540000000001</v>
      </c>
      <c r="Y81" s="420">
        <f t="shared" si="17"/>
        <v>121040.61000000004</v>
      </c>
      <c r="Z81" s="424">
        <f t="shared" si="18"/>
        <v>9.2565015438547504E-2</v>
      </c>
    </row>
    <row r="82" spans="1:26" ht="11.25" customHeight="1" x14ac:dyDescent="0.3">
      <c r="A82" s="435"/>
      <c r="B82" s="422">
        <f ca="1">TODAY()</f>
        <v>46161</v>
      </c>
      <c r="C82" s="436"/>
      <c r="D82" s="437">
        <f>-F81</f>
        <v>-1074176.7599999998</v>
      </c>
      <c r="E82" s="437"/>
      <c r="F82" s="437"/>
      <c r="G82" s="437"/>
      <c r="H82" s="437">
        <f>-J81</f>
        <v>-422347.42999999993</v>
      </c>
      <c r="I82" s="438"/>
      <c r="J82" s="437"/>
      <c r="K82" s="437"/>
      <c r="L82" s="437">
        <f>-O81</f>
        <v>-134285.81999999995</v>
      </c>
      <c r="M82" s="437"/>
      <c r="N82" s="438"/>
      <c r="O82" s="437"/>
      <c r="P82" s="437"/>
      <c r="Q82" s="437">
        <f>-T81</f>
        <v>-396502.89999999991</v>
      </c>
      <c r="R82" s="437"/>
      <c r="S82" s="437"/>
      <c r="T82" s="437"/>
      <c r="U82" s="437"/>
      <c r="V82" s="437">
        <f>-Y81</f>
        <v>-121040.61000000004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613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614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5.6504058213500991E-2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615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616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621</v>
      </c>
      <c r="C1" s="441">
        <f ca="1">TODAY()</f>
        <v>46161</v>
      </c>
      <c r="D1" s="575" t="s">
        <v>622</v>
      </c>
      <c r="E1" s="564"/>
      <c r="F1" s="575" t="s">
        <v>623</v>
      </c>
      <c r="G1" s="564"/>
      <c r="H1" s="575" t="s">
        <v>624</v>
      </c>
      <c r="I1" s="564"/>
      <c r="J1" s="575" t="s">
        <v>625</v>
      </c>
      <c r="K1" s="564"/>
      <c r="L1" s="442"/>
      <c r="M1" s="442"/>
      <c r="N1" s="443">
        <f>R1/Q1</f>
        <v>0.21977797398773583</v>
      </c>
      <c r="O1" s="576" t="s">
        <v>626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627</v>
      </c>
      <c r="C2" s="441">
        <f>'Retirement Calculator'!D6</f>
        <v>51288</v>
      </c>
      <c r="D2" s="446" t="s">
        <v>548</v>
      </c>
      <c r="E2" s="447">
        <f>B13</f>
        <v>104249.60000000001</v>
      </c>
      <c r="F2" s="446" t="s">
        <v>548</v>
      </c>
      <c r="G2" s="447">
        <f>C13</f>
        <v>18000</v>
      </c>
      <c r="H2" s="446" t="s">
        <v>548</v>
      </c>
      <c r="I2" s="447">
        <f>D13</f>
        <v>162500</v>
      </c>
      <c r="J2" s="446" t="s">
        <v>548</v>
      </c>
      <c r="K2" s="447">
        <f>I2</f>
        <v>162500</v>
      </c>
      <c r="L2" s="442"/>
      <c r="M2" s="442"/>
      <c r="N2" s="448" t="s">
        <v>562</v>
      </c>
      <c r="O2" s="449" t="s">
        <v>628</v>
      </c>
      <c r="P2" s="449" t="s">
        <v>629</v>
      </c>
      <c r="Q2" s="450" t="s">
        <v>630</v>
      </c>
      <c r="R2" s="451" t="s">
        <v>631</v>
      </c>
    </row>
    <row r="3" spans="2:18" ht="11.25" customHeight="1" x14ac:dyDescent="0.3">
      <c r="B3" s="440" t="s">
        <v>632</v>
      </c>
      <c r="C3" s="449">
        <f ca="1">(C2-C1)/365.25</f>
        <v>14.036960985626283</v>
      </c>
      <c r="D3" s="440" t="s">
        <v>633</v>
      </c>
      <c r="E3" s="452">
        <f ca="1">'TSP-401K'!J4</f>
        <v>0.11425778269767761</v>
      </c>
      <c r="F3" s="440" t="s">
        <v>633</v>
      </c>
      <c r="G3" s="452">
        <f ca="1">'TSP-401K'!O4</f>
        <v>0.11035946011543274</v>
      </c>
      <c r="H3" s="440" t="s">
        <v>633</v>
      </c>
      <c r="I3" s="452">
        <f ca="1">'TSP-401K'!T4</f>
        <v>0.11134076714515687</v>
      </c>
      <c r="J3" s="440" t="s">
        <v>633</v>
      </c>
      <c r="K3" s="452">
        <f ca="1">'TSP-401K'!Y4</f>
        <v>0.11149235367774965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634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635</v>
      </c>
      <c r="C5" s="449">
        <f ca="1">(C4-C1)/365.25</f>
        <v>14.036960985626283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636</v>
      </c>
      <c r="C6" s="456">
        <f>E6+G6+I6+K6</f>
        <v>1074176.7599999998</v>
      </c>
      <c r="D6" s="440" t="s">
        <v>637</v>
      </c>
      <c r="E6" s="456">
        <f>'TSP-401K'!H82*-1</f>
        <v>422347.42999999993</v>
      </c>
      <c r="F6" s="440" t="s">
        <v>637</v>
      </c>
      <c r="G6" s="456">
        <f>'TSP-401K'!L82*-1</f>
        <v>134285.81999999995</v>
      </c>
      <c r="H6" s="440" t="s">
        <v>637</v>
      </c>
      <c r="I6" s="456">
        <f>'TSP-401K'!Q82*-1</f>
        <v>396502.89999999991</v>
      </c>
      <c r="J6" s="440" t="s">
        <v>637</v>
      </c>
      <c r="K6" s="456">
        <f>'TSP-401K'!V82*-1</f>
        <v>121040.61000000004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638</v>
      </c>
      <c r="C8" s="456">
        <f ca="1">E8+G8+I8+K8</f>
        <v>6459316.9583331542</v>
      </c>
      <c r="D8" s="440" t="s">
        <v>639</v>
      </c>
      <c r="E8" s="456">
        <f ca="1">FV(E3/26,C3*26,-(E2*0.1)/26,-E6,1)</f>
        <v>2454973.3848186079</v>
      </c>
      <c r="F8" s="440" t="s">
        <v>639</v>
      </c>
      <c r="G8" s="456">
        <f ca="1">FV(G3/12,12*C3,-(G2*0.1)/12,-G6,1)</f>
        <v>688138.67100459558</v>
      </c>
      <c r="H8" s="440" t="s">
        <v>639</v>
      </c>
      <c r="I8" s="456">
        <f ca="1">FV(I3/24,C5*24,-(I2*0.1)/24,-I6,1)</f>
        <v>2436143.9988817456</v>
      </c>
      <c r="J8" s="440" t="s">
        <v>639</v>
      </c>
      <c r="K8" s="456">
        <f ca="1">FV(K3/24,C5*24,-(K2*0.055)/24,-K6,1)</f>
        <v>880060.9036282046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640</v>
      </c>
      <c r="C12" s="457" t="s">
        <v>564</v>
      </c>
      <c r="D12" s="457" t="s">
        <v>641</v>
      </c>
      <c r="E12" s="465" t="s">
        <v>642</v>
      </c>
      <c r="F12" s="455"/>
      <c r="G12" s="457"/>
      <c r="H12" s="442"/>
      <c r="I12" s="457" t="s">
        <v>551</v>
      </c>
      <c r="J12" s="457" t="s">
        <v>552</v>
      </c>
      <c r="K12" s="457" t="s">
        <v>553</v>
      </c>
      <c r="L12" s="457" t="s">
        <v>554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643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644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645</v>
      </c>
      <c r="C16" s="466" t="s">
        <v>646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647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648</v>
      </c>
      <c r="C21" s="466" t="s">
        <v>649</v>
      </c>
      <c r="D21" s="466" t="s">
        <v>650</v>
      </c>
      <c r="E21" s="468" t="s">
        <v>651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652</v>
      </c>
      <c r="C23" s="457" t="s">
        <v>653</v>
      </c>
      <c r="D23" s="457" t="s">
        <v>654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647</v>
      </c>
      <c r="C28" s="466" t="s">
        <v>655</v>
      </c>
      <c r="D28" s="466" t="s">
        <v>656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Retirement'!E8+'Combined Retirement'!G8</f>
        <v>3143112.0558232036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658</v>
      </c>
      <c r="B2" s="471">
        <v>0.05</v>
      </c>
      <c r="C2" s="457" t="s">
        <v>659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660</v>
      </c>
      <c r="B4" s="462">
        <f ca="1">(SUMIFS(H:H,I:I,"&gt;0",L:L,"&lt;0"))/12</f>
        <v>55.25</v>
      </c>
      <c r="C4" s="474">
        <f ca="1">(SUMIFS(H:H,I:I,"&gt;0",L:L,"&lt;0"))</f>
        <v>663</v>
      </c>
      <c r="D4" s="467">
        <f t="array" aca="1" ref="D4" ca="1">INDEX(N:N,MATCH(C4,H:H,0),0)</f>
        <v>71437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42" t="s">
        <v>592</v>
      </c>
    </row>
    <row r="8" spans="1:14" ht="11.25" customHeight="1" x14ac:dyDescent="0.3">
      <c r="A8" s="470">
        <v>1</v>
      </c>
      <c r="B8" s="458">
        <f ca="1">B1</f>
        <v>3143112.0558232036</v>
      </c>
      <c r="C8" s="458">
        <f t="shared" ref="C8:C136" si="0">SUMIF(G:G,A8,J:J)</f>
        <v>374258.93446283572</v>
      </c>
      <c r="D8" s="458">
        <f ca="1">SUMIF(G:G,1,K:K)</f>
        <v>150514.91498523651</v>
      </c>
      <c r="E8" s="458">
        <f t="shared" ref="E8:E136" ca="1" si="1">B8-C8+D8</f>
        <v>2919368.0363456048</v>
      </c>
      <c r="F8" s="442"/>
      <c r="G8" s="470">
        <v>1</v>
      </c>
      <c r="H8" s="470">
        <v>1</v>
      </c>
      <c r="I8" s="455">
        <f ca="1">B1</f>
        <v>3143112.0558232036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12966.349213685975</v>
      </c>
      <c r="L8" s="455">
        <f t="shared" ref="L8:L262" ca="1" si="3">I8-J8+K8</f>
        <v>3124890.1604983197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2919368.0363456048</v>
      </c>
      <c r="C9" s="458">
        <f t="shared" si="0"/>
        <v>374258.93446283572</v>
      </c>
      <c r="D9" s="458">
        <f ca="1">SUMIF(G:G,2,K:K)</f>
        <v>139067.74630907495</v>
      </c>
      <c r="E9" s="458">
        <f t="shared" ca="1" si="1"/>
        <v>2684176.8481918443</v>
      </c>
      <c r="F9" s="442"/>
      <c r="G9" s="470">
        <v>1</v>
      </c>
      <c r="H9" s="470">
        <v>2</v>
      </c>
      <c r="I9" s="455">
        <f t="shared" ref="I9:I263" ca="1" si="5">L8</f>
        <v>3124890.1604983197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12890.42464983229</v>
      </c>
      <c r="L9" s="455">
        <f t="shared" ca="1" si="3"/>
        <v>3106592.3406095821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2684176.8481918443</v>
      </c>
      <c r="C10" s="458">
        <f t="shared" si="0"/>
        <v>374258.93446283572</v>
      </c>
      <c r="D10" s="458">
        <f ca="1">SUMIF(G:G,3,K:K)</f>
        <v>127034.91875806863</v>
      </c>
      <c r="E10" s="458">
        <f t="shared" ca="1" si="1"/>
        <v>2436952.8324870775</v>
      </c>
      <c r="F10" s="442"/>
      <c r="G10" s="470">
        <v>1</v>
      </c>
      <c r="H10" s="470">
        <v>3</v>
      </c>
      <c r="I10" s="455">
        <f t="shared" ca="1" si="5"/>
        <v>3106592.3406095821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12814.183733629217</v>
      </c>
      <c r="L10" s="455">
        <f t="shared" ca="1" si="3"/>
        <v>3088218.2798046414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2436952.8324870775</v>
      </c>
      <c r="C11" s="458">
        <f t="shared" si="0"/>
        <v>370520.93446283572</v>
      </c>
      <c r="D11" s="458">
        <f ca="1">SUMIF(G:G,4,K:K)</f>
        <v>114441.3615529751</v>
      </c>
      <c r="E11" s="458">
        <f t="shared" ca="1" si="1"/>
        <v>2180873.2595772166</v>
      </c>
      <c r="F11" s="442"/>
      <c r="G11" s="470">
        <v>1</v>
      </c>
      <c r="H11" s="470">
        <v>4</v>
      </c>
      <c r="I11" s="455">
        <f t="shared" ca="1" si="5"/>
        <v>3088218.2798046414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12737.625146941964</v>
      </c>
      <c r="L11" s="455">
        <f t="shared" ca="1" si="3"/>
        <v>3069767.6604130133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2180873.2595772166</v>
      </c>
      <c r="C12" s="458">
        <f t="shared" si="0"/>
        <v>366782.93446283572</v>
      </c>
      <c r="D12" s="458">
        <f ca="1">SUMIF(G:G,5,K:K)</f>
        <v>101490.55278751408</v>
      </c>
      <c r="E12" s="458">
        <f t="shared" ca="1" si="1"/>
        <v>1915580.877901895</v>
      </c>
      <c r="F12" s="442"/>
      <c r="G12" s="470">
        <v>1</v>
      </c>
      <c r="H12" s="470">
        <v>5</v>
      </c>
      <c r="I12" s="455">
        <f t="shared" ca="1" si="5"/>
        <v>3069767.6604130133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12660.747566143515</v>
      </c>
      <c r="L12" s="455">
        <f t="shared" ca="1" si="3"/>
        <v>3051240.163440587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1915580.877901895</v>
      </c>
      <c r="C13" s="458">
        <f t="shared" si="0"/>
        <v>256653.30186591548</v>
      </c>
      <c r="D13" s="458">
        <f ca="1">SUMIF(G:G,6,K:K)</f>
        <v>89301.983285573893</v>
      </c>
      <c r="E13" s="458">
        <f t="shared" ca="1" si="1"/>
        <v>1748229.5593215534</v>
      </c>
      <c r="F13" s="442"/>
      <c r="G13" s="470">
        <v>1</v>
      </c>
      <c r="H13" s="470">
        <v>6</v>
      </c>
      <c r="I13" s="455">
        <f t="shared" ca="1" si="5"/>
        <v>3051240.163440587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12583.549662091738</v>
      </c>
      <c r="L13" s="455">
        <f t="shared" ca="1" si="3"/>
        <v>3032635.4685641089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1748229.5593215534</v>
      </c>
      <c r="C14" s="458">
        <f t="shared" si="0"/>
        <v>102471.81623022706</v>
      </c>
      <c r="D14" s="458">
        <f ca="1">SUMIF(G:G,7,K:K)</f>
        <v>86624.61874705393</v>
      </c>
      <c r="E14" s="458">
        <f t="shared" ca="1" si="1"/>
        <v>1732382.3618383803</v>
      </c>
      <c r="F14" s="442"/>
      <c r="G14" s="470">
        <v>1</v>
      </c>
      <c r="H14" s="470">
        <v>7</v>
      </c>
      <c r="I14" s="455">
        <f t="shared" ca="1" si="5"/>
        <v>3032635.4685641089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12506.030100106413</v>
      </c>
      <c r="L14" s="455">
        <f t="shared" ca="1" si="3"/>
        <v>3013953.2541256454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1732382.3618383803</v>
      </c>
      <c r="C15" s="458">
        <f t="shared" si="0"/>
        <v>102471.81623022706</v>
      </c>
      <c r="D15" s="458">
        <f ca="1">SUMIF(G:G,8,K:K)</f>
        <v>85813.84604770811</v>
      </c>
      <c r="E15" s="458">
        <f t="shared" ca="1" si="1"/>
        <v>1715724.3916558614</v>
      </c>
      <c r="F15" s="442"/>
      <c r="G15" s="470">
        <v>1</v>
      </c>
      <c r="H15" s="470">
        <v>8</v>
      </c>
      <c r="I15" s="455">
        <f t="shared" ca="1" si="5"/>
        <v>3013953.2541256454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12428.187539946148</v>
      </c>
      <c r="L15" s="455">
        <f t="shared" ca="1" si="3"/>
        <v>2995193.1971270218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1715724.3916558614</v>
      </c>
      <c r="C16" s="458">
        <f t="shared" si="0"/>
        <v>95034.72063022705</v>
      </c>
      <c r="D16" s="458">
        <f ca="1">SUMIF(G:G,9,K:K)</f>
        <v>85150.12676465245</v>
      </c>
      <c r="E16" s="458">
        <f t="shared" ca="1" si="1"/>
        <v>1705839.7977902868</v>
      </c>
      <c r="F16" s="442"/>
      <c r="G16" s="470">
        <v>1</v>
      </c>
      <c r="H16" s="470">
        <v>9</v>
      </c>
      <c r="I16" s="455">
        <f t="shared" ca="1" si="5"/>
        <v>2995193.1971270218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12350.020635785217</v>
      </c>
      <c r="L16" s="455">
        <f t="shared" ca="1" si="3"/>
        <v>2976354.9732242371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1705839.7977902868</v>
      </c>
      <c r="C17" s="458">
        <f t="shared" si="0"/>
        <v>94358.621030227048</v>
      </c>
      <c r="D17" s="458">
        <f ca="1">SUMIF(G:G,10,K:K)</f>
        <v>84679.002721392622</v>
      </c>
      <c r="E17" s="458">
        <f t="shared" ca="1" si="1"/>
        <v>1696160.1794814523</v>
      </c>
      <c r="F17" s="442"/>
      <c r="G17" s="470">
        <v>1</v>
      </c>
      <c r="H17" s="470">
        <v>10</v>
      </c>
      <c r="I17" s="455">
        <f t="shared" ca="1" si="5"/>
        <v>2976354.9732242371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12271.528036190281</v>
      </c>
      <c r="L17" s="455">
        <f t="shared" ca="1" si="3"/>
        <v>2957438.2567218575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1696160.1794814523</v>
      </c>
      <c r="C18" s="458">
        <f t="shared" si="0"/>
        <v>94358.621030227048</v>
      </c>
      <c r="D18" s="458">
        <f ca="1">SUMIF(G:G,11,K:K)</f>
        <v>84183.775077941857</v>
      </c>
      <c r="E18" s="458">
        <f t="shared" ca="1" si="1"/>
        <v>1685985.3335291671</v>
      </c>
      <c r="F18" s="442"/>
      <c r="G18" s="470">
        <v>1</v>
      </c>
      <c r="H18" s="470">
        <v>11</v>
      </c>
      <c r="I18" s="455">
        <f t="shared" ca="1" si="5"/>
        <v>2957438.2567218575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12192.708384097032</v>
      </c>
      <c r="L18" s="455">
        <f t="shared" ca="1" si="3"/>
        <v>2938442.7205673847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1685985.3335291671</v>
      </c>
      <c r="C19" s="458">
        <f t="shared" si="0"/>
        <v>94358.621030227048</v>
      </c>
      <c r="D19" s="458">
        <f ca="1">SUMIF(G:G,12,K:K)</f>
        <v>83663.210648368666</v>
      </c>
      <c r="E19" s="458">
        <f t="shared" ca="1" si="1"/>
        <v>1675289.9231473086</v>
      </c>
      <c r="F19" s="442"/>
      <c r="G19" s="470">
        <v>1</v>
      </c>
      <c r="H19" s="470">
        <v>12</v>
      </c>
      <c r="I19" s="455">
        <f t="shared" ca="1" si="5"/>
        <v>2938442.7205673847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12113.560316786728</v>
      </c>
      <c r="L19" s="455">
        <f t="shared" ca="1" si="3"/>
        <v>2919368.0363456015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1675289.9231473086</v>
      </c>
      <c r="C20" s="458">
        <f t="shared" si="0"/>
        <v>94358.621030227048</v>
      </c>
      <c r="D20" s="458">
        <f ca="1">SUMIF(G:G,13,K:K)</f>
        <v>83116.01315460878</v>
      </c>
      <c r="E20" s="458">
        <f t="shared" ca="1" si="1"/>
        <v>1664047.3152716905</v>
      </c>
      <c r="F20" s="442"/>
      <c r="G20" s="470">
        <v>2</v>
      </c>
      <c r="H20" s="470">
        <v>13</v>
      </c>
      <c r="I20" s="455">
        <f t="shared" ca="1" si="5"/>
        <v>2919368.0363456015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12034.082465862632</v>
      </c>
      <c r="L20" s="455">
        <f t="shared" ca="1" si="3"/>
        <v>2900213.8742728946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1664047.3152716905</v>
      </c>
      <c r="C21" s="458">
        <f t="shared" si="0"/>
        <v>94358.621030227048</v>
      </c>
      <c r="D21" s="458">
        <f ca="1">SUMIF(G:G,14,K:K)</f>
        <v>82540.819998552062</v>
      </c>
      <c r="E21" s="458">
        <f t="shared" ca="1" si="1"/>
        <v>1652229.5142400155</v>
      </c>
      <c r="F21" s="442"/>
      <c r="G21" s="470">
        <v>2</v>
      </c>
      <c r="H21" s="470">
        <v>14</v>
      </c>
      <c r="I21" s="455">
        <f t="shared" ca="1" si="5"/>
        <v>2900213.8742728946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11954.273457226353</v>
      </c>
      <c r="L21" s="455">
        <f t="shared" ca="1" si="3"/>
        <v>2880979.9031915511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1652229.5142400155</v>
      </c>
      <c r="C22" s="458">
        <f t="shared" si="0"/>
        <v>94358.621030227048</v>
      </c>
      <c r="D22" s="458">
        <f ca="1">SUMIF(G:G,15,K:K)</f>
        <v>81936.198868982843</v>
      </c>
      <c r="E22" s="458">
        <f t="shared" ca="1" si="1"/>
        <v>1639807.0920787714</v>
      </c>
      <c r="F22" s="442"/>
      <c r="G22" s="470">
        <v>2</v>
      </c>
      <c r="H22" s="470">
        <v>15</v>
      </c>
      <c r="I22" s="455">
        <f t="shared" ca="1" si="5"/>
        <v>2880979.9031915511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11874.131911054088</v>
      </c>
      <c r="L22" s="455">
        <f t="shared" ca="1" si="3"/>
        <v>2861665.7905640355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1639807.0920787714</v>
      </c>
      <c r="C23" s="458">
        <f t="shared" si="0"/>
        <v>94358.621030227048</v>
      </c>
      <c r="D23" s="458">
        <f ca="1">SUMIF(G:G,16,K:K)</f>
        <v>81300.644174925474</v>
      </c>
      <c r="E23" s="458">
        <f t="shared" ca="1" si="1"/>
        <v>1626749.1152234699</v>
      </c>
      <c r="F23" s="442"/>
      <c r="G23" s="470">
        <v>2</v>
      </c>
      <c r="H23" s="470">
        <v>16</v>
      </c>
      <c r="I23" s="455">
        <f t="shared" ca="1" si="5"/>
        <v>2861665.7905640355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11793.656441772773</v>
      </c>
      <c r="L23" s="455">
        <f t="shared" ca="1" si="3"/>
        <v>2842271.2024672385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1626749.1152234699</v>
      </c>
      <c r="C24" s="458">
        <f t="shared" si="0"/>
        <v>94358.621030227048</v>
      </c>
      <c r="D24" s="458">
        <f ca="1">SUMIF(G:G,17,K:K)</f>
        <v>80632.573296512477</v>
      </c>
      <c r="E24" s="458">
        <f t="shared" ca="1" si="1"/>
        <v>1613023.0674897553</v>
      </c>
      <c r="F24" s="442"/>
      <c r="G24" s="470">
        <v>2</v>
      </c>
      <c r="H24" s="470">
        <v>17</v>
      </c>
      <c r="I24" s="455">
        <f t="shared" ca="1" si="5"/>
        <v>2842271.2024672385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11712.84565803612</v>
      </c>
      <c r="L24" s="455">
        <f t="shared" ca="1" si="3"/>
        <v>2822795.8035867047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1613023.0674897553</v>
      </c>
      <c r="C25" s="458">
        <f t="shared" si="0"/>
        <v>94358.621030227048</v>
      </c>
      <c r="D25" s="458">
        <f ca="1">SUMIF(G:G,18,K:K)</f>
        <v>79930.322644040367</v>
      </c>
      <c r="E25" s="458">
        <f t="shared" ca="1" si="1"/>
        <v>1598594.7691035687</v>
      </c>
      <c r="F25" s="442"/>
      <c r="G25" s="470">
        <v>2</v>
      </c>
      <c r="H25" s="470">
        <v>18</v>
      </c>
      <c r="I25" s="455">
        <f t="shared" ca="1" si="5"/>
        <v>2822795.8035867047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11631.698162700563</v>
      </c>
      <c r="L25" s="455">
        <f t="shared" ca="1" si="3"/>
        <v>2803239.2572108353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1598594.7691035687</v>
      </c>
      <c r="C26" s="458">
        <f t="shared" si="0"/>
        <v>94358.621030227048</v>
      </c>
      <c r="D26" s="458">
        <f ca="1">SUMIF(G:G,19,K:K)</f>
        <v>79192.143515399075</v>
      </c>
      <c r="E26" s="458">
        <f t="shared" ca="1" si="1"/>
        <v>1583428.2915887409</v>
      </c>
      <c r="F26" s="442"/>
      <c r="G26" s="470">
        <v>2</v>
      </c>
      <c r="H26" s="470">
        <v>19</v>
      </c>
      <c r="I26" s="455">
        <f t="shared" ca="1" si="5"/>
        <v>2803239.2572108353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11550.212552801106</v>
      </c>
      <c r="L26" s="455">
        <f t="shared" ca="1" si="3"/>
        <v>2783601.2252250668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1583428.2915887409</v>
      </c>
      <c r="C27" s="458">
        <f t="shared" si="0"/>
        <v>94358.621030227048</v>
      </c>
      <c r="D27" s="458">
        <f ca="1">SUMIF(G:G,20,K:K)</f>
        <v>78416.197741559823</v>
      </c>
      <c r="E27" s="458">
        <f t="shared" ca="1" si="1"/>
        <v>1567485.8683000738</v>
      </c>
      <c r="F27" s="442"/>
      <c r="G27" s="470">
        <v>2</v>
      </c>
      <c r="H27" s="470">
        <v>20</v>
      </c>
      <c r="I27" s="455">
        <f t="shared" ca="1" si="5"/>
        <v>2783601.2252250668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11468.387419527071</v>
      </c>
      <c r="L27" s="455">
        <f t="shared" ca="1" si="3"/>
        <v>2763881.3681060239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1567485.8683000738</v>
      </c>
      <c r="C28" s="458">
        <f t="shared" si="0"/>
        <v>94358.621030227048</v>
      </c>
      <c r="D28" s="458">
        <f ca="1">SUMIF(G:G,21,K:K)</f>
        <v>77600.553109277636</v>
      </c>
      <c r="E28" s="458">
        <f t="shared" ca="1" si="1"/>
        <v>1550727.8003791245</v>
      </c>
      <c r="F28" s="442"/>
      <c r="G28" s="470">
        <v>2</v>
      </c>
      <c r="H28" s="470">
        <v>21</v>
      </c>
      <c r="I28" s="455">
        <f t="shared" ca="1" si="5"/>
        <v>2763881.3681060239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11386.221348197725</v>
      </c>
      <c r="L28" s="455">
        <f t="shared" ca="1" si="3"/>
        <v>2744079.3449156517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1550727.8003791245</v>
      </c>
      <c r="C29" s="458">
        <f t="shared" si="0"/>
        <v>94358.621030227048</v>
      </c>
      <c r="D29" s="458">
        <f ca="1">SUMIF(G:G,22,K:K)</f>
        <v>76743.17854961085</v>
      </c>
      <c r="E29" s="458">
        <f t="shared" ca="1" si="1"/>
        <v>1533112.3578985082</v>
      </c>
      <c r="F29" s="442"/>
      <c r="G29" s="470">
        <v>2</v>
      </c>
      <c r="H29" s="470">
        <v>22</v>
      </c>
      <c r="I29" s="455">
        <f t="shared" ca="1" si="5"/>
        <v>2744079.3449156517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11303.712918237841</v>
      </c>
      <c r="L29" s="455">
        <f t="shared" ca="1" si="3"/>
        <v>2724194.8132953197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1533112.3578985082</v>
      </c>
      <c r="C30" s="458">
        <f t="shared" si="0"/>
        <v>94358.621030227048</v>
      </c>
      <c r="D30" s="458">
        <f ca="1">SUMIF(G:G,23,K:K)</f>
        <v>75841.939080276017</v>
      </c>
      <c r="E30" s="458">
        <f t="shared" ca="1" si="1"/>
        <v>1514595.6759485572</v>
      </c>
      <c r="F30" s="442"/>
      <c r="G30" s="470">
        <v>2</v>
      </c>
      <c r="H30" s="470">
        <v>23</v>
      </c>
      <c r="I30" s="455">
        <f t="shared" ca="1" si="5"/>
        <v>2724194.8132953197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11220.860703153125</v>
      </c>
      <c r="L30" s="455">
        <f t="shared" ca="1" si="3"/>
        <v>2704227.4294599029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1514595.6759485572</v>
      </c>
      <c r="C31" s="458">
        <f t="shared" si="0"/>
        <v>94358.621030227048</v>
      </c>
      <c r="D31" s="458">
        <f ca="1">SUMIF(G:G,24,K:K)</f>
        <v>74894.590489244059</v>
      </c>
      <c r="E31" s="458">
        <f t="shared" ca="1" si="1"/>
        <v>1495131.6454075743</v>
      </c>
      <c r="F31" s="442"/>
      <c r="G31" s="470">
        <v>2</v>
      </c>
      <c r="H31" s="470">
        <v>24</v>
      </c>
      <c r="I31" s="455">
        <f t="shared" ca="1" si="5"/>
        <v>2704227.4294599029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11137.663270505554</v>
      </c>
      <c r="L31" s="455">
        <f t="shared" ca="1" si="3"/>
        <v>2684176.8481918387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1495131.6454075743</v>
      </c>
      <c r="C32" s="458">
        <f t="shared" si="0"/>
        <v>94358.621030227048</v>
      </c>
      <c r="D32" s="458">
        <f ca="1">SUMIF(G:G,25,K:K)</f>
        <v>73898.773746339342</v>
      </c>
      <c r="E32" s="458">
        <f t="shared" ca="1" si="1"/>
        <v>1474671.7981236866</v>
      </c>
      <c r="F32" s="442"/>
      <c r="G32" s="470">
        <v>3</v>
      </c>
      <c r="H32" s="470">
        <v>25</v>
      </c>
      <c r="I32" s="455">
        <f t="shared" ca="1" si="5"/>
        <v>2684176.8481918387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11054.11918188862</v>
      </c>
      <c r="L32" s="455">
        <f t="shared" ca="1" si="3"/>
        <v>2664042.7228351575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1474671.7981236866</v>
      </c>
      <c r="C33" s="458">
        <f t="shared" si="0"/>
        <v>94358.621030227048</v>
      </c>
      <c r="D33" s="458">
        <f ca="1">SUMIF(G:G,26,K:K)</f>
        <v>72852.009128925172</v>
      </c>
      <c r="E33" s="458">
        <f t="shared" ca="1" si="1"/>
        <v>1453165.1862223847</v>
      </c>
      <c r="F33" s="442"/>
      <c r="G33" s="470">
        <v>3</v>
      </c>
      <c r="H33" s="470">
        <v>26</v>
      </c>
      <c r="I33" s="455">
        <f t="shared" ca="1" si="5"/>
        <v>2664042.7228351575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10970.226992902448</v>
      </c>
      <c r="L33" s="455">
        <f t="shared" ca="1" si="3"/>
        <v>2643824.7052894901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1453165.1862223847</v>
      </c>
      <c r="C34" s="458">
        <f t="shared" si="0"/>
        <v>94358.621030227048</v>
      </c>
      <c r="D34" s="458">
        <f ca="1">SUMIF(G:G,27,K:K)</f>
        <v>71751.690047048702</v>
      </c>
      <c r="E34" s="458">
        <f t="shared" ca="1" si="1"/>
        <v>1430558.2552392064</v>
      </c>
      <c r="F34" s="442"/>
      <c r="G34" s="470">
        <v>3</v>
      </c>
      <c r="H34" s="470">
        <v>27</v>
      </c>
      <c r="I34" s="455">
        <f t="shared" ca="1" si="5"/>
        <v>2643824.7052894901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10885.985253128834</v>
      </c>
      <c r="L34" s="455">
        <f t="shared" ca="1" si="3"/>
        <v>2623522.4460040489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1430558.2552392064</v>
      </c>
      <c r="C35" s="458">
        <f t="shared" si="0"/>
        <v>94358.621030227048</v>
      </c>
      <c r="D35" s="458">
        <f ca="1">SUMIF(G:G,28,K:K)</f>
        <v>70595.076552667917</v>
      </c>
      <c r="E35" s="458">
        <f t="shared" ca="1" si="1"/>
        <v>1406794.7107616472</v>
      </c>
      <c r="F35" s="442"/>
      <c r="G35" s="470">
        <v>3</v>
      </c>
      <c r="H35" s="470">
        <v>28</v>
      </c>
      <c r="I35" s="455">
        <f t="shared" ca="1" si="5"/>
        <v>2623522.4460040489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10801.392506106164</v>
      </c>
      <c r="L35" s="455">
        <f t="shared" ca="1" si="3"/>
        <v>2603135.5939715854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1406794.7107616472</v>
      </c>
      <c r="C36" s="458">
        <f t="shared" si="0"/>
        <v>94358.621030227048</v>
      </c>
      <c r="D36" s="458">
        <f ca="1">SUMIF(G:G,29,K:K)</f>
        <v>69379.288516799003</v>
      </c>
      <c r="E36" s="458">
        <f t="shared" ca="1" si="1"/>
        <v>1381815.3782482191</v>
      </c>
      <c r="F36" s="442"/>
      <c r="G36" s="470">
        <v>3</v>
      </c>
      <c r="H36" s="470">
        <v>29</v>
      </c>
      <c r="I36" s="455">
        <f t="shared" ca="1" si="5"/>
        <v>2603135.5939715854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10716.447289304231</v>
      </c>
      <c r="L36" s="455">
        <f t="shared" ca="1" si="3"/>
        <v>2582663.7967223199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1381815.3782482191</v>
      </c>
      <c r="C37" s="458">
        <f t="shared" si="0"/>
        <v>94358.621030227048</v>
      </c>
      <c r="D37" s="458">
        <f ca="1">SUMIF(G:G,30,K:K)</f>
        <v>68101.298457593104</v>
      </c>
      <c r="E37" s="458">
        <f t="shared" ca="1" si="1"/>
        <v>1355558.0556755853</v>
      </c>
      <c r="F37" s="442"/>
      <c r="G37" s="470">
        <v>3</v>
      </c>
      <c r="H37" s="470">
        <v>30</v>
      </c>
      <c r="I37" s="455">
        <f t="shared" ca="1" si="5"/>
        <v>2582663.7967223199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10631.148134098959</v>
      </c>
      <c r="L37" s="455">
        <f t="shared" ca="1" si="3"/>
        <v>2562106.7003178489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1355558.0556755853</v>
      </c>
      <c r="C38" s="458">
        <f t="shared" si="0"/>
        <v>94358.621030227048</v>
      </c>
      <c r="D38" s="458">
        <f ca="1">SUMIF(G:G,31,K:K)</f>
        <v>66757.924001484265</v>
      </c>
      <c r="E38" s="458">
        <f t="shared" ca="1" si="1"/>
        <v>1327957.3586468424</v>
      </c>
      <c r="F38" s="442"/>
      <c r="G38" s="470">
        <v>3</v>
      </c>
      <c r="H38" s="470">
        <v>31</v>
      </c>
      <c r="I38" s="455">
        <f t="shared" ca="1" si="5"/>
        <v>2562106.7003178489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10545.493565746996</v>
      </c>
      <c r="L38" s="455">
        <f t="shared" ca="1" si="3"/>
        <v>2541463.9493450262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1327957.3586468424</v>
      </c>
      <c r="C39" s="458">
        <f t="shared" si="0"/>
        <v>94358.621030227048</v>
      </c>
      <c r="D39" s="458">
        <f ca="1">SUMIF(G:G,32,K:K)</f>
        <v>65345.819958635082</v>
      </c>
      <c r="E39" s="458">
        <f t="shared" ca="1" si="1"/>
        <v>1298944.5575752505</v>
      </c>
      <c r="F39" s="442"/>
      <c r="G39" s="470">
        <v>3</v>
      </c>
      <c r="H39" s="470">
        <v>32</v>
      </c>
      <c r="I39" s="455">
        <f t="shared" ca="1" si="5"/>
        <v>2541463.9493450262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10459.482103360235</v>
      </c>
      <c r="L39" s="455">
        <f t="shared" ca="1" si="3"/>
        <v>2520735.1869098167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1298944.5575752505</v>
      </c>
      <c r="C40" s="458">
        <f t="shared" si="0"/>
        <v>94358.621030227048</v>
      </c>
      <c r="D40" s="458">
        <f ca="1">SUMIF(G:G,33,K:K)</f>
        <v>63861.469992947248</v>
      </c>
      <c r="E40" s="458">
        <f t="shared" ca="1" si="1"/>
        <v>1268447.4065379708</v>
      </c>
      <c r="F40" s="442"/>
      <c r="G40" s="470">
        <v>3</v>
      </c>
      <c r="H40" s="470">
        <v>33</v>
      </c>
      <c r="I40" s="455">
        <f t="shared" ca="1" si="5"/>
        <v>2520735.1869098167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10373.112259880196</v>
      </c>
      <c r="L40" s="455">
        <f t="shared" ca="1" si="3"/>
        <v>2499920.054631127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1268447.4065379708</v>
      </c>
      <c r="C41" s="458">
        <f t="shared" si="0"/>
        <v>94358.621030227048</v>
      </c>
      <c r="D41" s="458">
        <f ca="1">SUMIF(G:G,34,K:K)</f>
        <v>62301.177865894104</v>
      </c>
      <c r="E41" s="458">
        <f t="shared" ca="1" si="1"/>
        <v>1236389.9633736378</v>
      </c>
      <c r="F41" s="442"/>
      <c r="G41" s="470">
        <v>3</v>
      </c>
      <c r="H41" s="470">
        <v>34</v>
      </c>
      <c r="I41" s="455">
        <f t="shared" ca="1" si="5"/>
        <v>2499920.054631127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10286.382542052321</v>
      </c>
      <c r="L41" s="455">
        <f t="shared" ca="1" si="3"/>
        <v>2479018.1926346095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1236389.9633736378</v>
      </c>
      <c r="C42" s="458">
        <f t="shared" si="0"/>
        <v>94358.621030227048</v>
      </c>
      <c r="D42" s="458">
        <f ca="1">SUMIF(G:G,35,K:K)</f>
        <v>60661.058232371033</v>
      </c>
      <c r="E42" s="458">
        <f t="shared" ca="1" si="1"/>
        <v>1202692.4005757817</v>
      </c>
      <c r="F42" s="442"/>
      <c r="G42" s="470">
        <v>3</v>
      </c>
      <c r="H42" s="470">
        <v>35</v>
      </c>
      <c r="I42" s="455">
        <f t="shared" ca="1" si="5"/>
        <v>2479018.1926346095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10199.291450400166</v>
      </c>
      <c r="L42" s="455">
        <f t="shared" ca="1" si="3"/>
        <v>2458029.2395464401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1202692.4005757817</v>
      </c>
      <c r="C43" s="458">
        <f t="shared" si="0"/>
        <v>94358.621030227048</v>
      </c>
      <c r="D43" s="458">
        <f ca="1">SUMIF(G:G,36,K:K)</f>
        <v>58937.026965643825</v>
      </c>
      <c r="E43" s="458">
        <f t="shared" ca="1" si="1"/>
        <v>1167270.8065111984</v>
      </c>
      <c r="F43" s="442"/>
      <c r="G43" s="470">
        <v>3</v>
      </c>
      <c r="H43" s="470">
        <v>36</v>
      </c>
      <c r="I43" s="455">
        <f t="shared" ca="1" si="5"/>
        <v>2458029.2395464401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10111.837479199459</v>
      </c>
      <c r="L43" s="455">
        <f t="shared" ca="1" si="3"/>
        <v>2436952.8324870695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1167270.8065111984</v>
      </c>
      <c r="C44" s="458">
        <f t="shared" si="0"/>
        <v>94358.621030227048</v>
      </c>
      <c r="D44" s="458">
        <f ca="1">SUMIF(G:G,37,K:K)</f>
        <v>57124.790987303408</v>
      </c>
      <c r="E44" s="458">
        <f t="shared" ca="1" si="1"/>
        <v>1130036.9764682748</v>
      </c>
      <c r="F44" s="442"/>
      <c r="G44" s="470">
        <v>4</v>
      </c>
      <c r="H44" s="470">
        <v>37</v>
      </c>
      <c r="I44" s="455">
        <f t="shared" ca="1" si="5"/>
        <v>2436952.8324870695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10024.019116452082</v>
      </c>
      <c r="L44" s="455">
        <f t="shared" ca="1" si="3"/>
        <v>2415788.6070649517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1130036.9764682748</v>
      </c>
      <c r="C45" s="458">
        <f t="shared" si="0"/>
        <v>94358.621030227048</v>
      </c>
      <c r="D45" s="458">
        <f ca="1">SUMIF(G:G,38,K:K)</f>
        <v>55219.837576901526</v>
      </c>
      <c r="E45" s="458">
        <f t="shared" ca="1" si="1"/>
        <v>1090898.1930149493</v>
      </c>
      <c r="F45" s="442"/>
      <c r="G45" s="470">
        <v>4</v>
      </c>
      <c r="H45" s="470">
        <v>38</v>
      </c>
      <c r="I45" s="455">
        <f t="shared" ca="1" si="5"/>
        <v>2415788.6070649517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9935.8348438599241</v>
      </c>
      <c r="L45" s="455">
        <f t="shared" ca="1" si="3"/>
        <v>2394536.1973702419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1090898.1930149493</v>
      </c>
      <c r="C46" s="458">
        <f t="shared" si="0"/>
        <v>94358.621030227048</v>
      </c>
      <c r="D46" s="458">
        <f ca="1">SUMIF(G:G,39,K:K)</f>
        <v>53217.423134647193</v>
      </c>
      <c r="E46" s="458">
        <f t="shared" ca="1" si="1"/>
        <v>1049756.9951193696</v>
      </c>
      <c r="F46" s="442"/>
      <c r="G46" s="470">
        <v>4</v>
      </c>
      <c r="H46" s="470">
        <v>39</v>
      </c>
      <c r="I46" s="455">
        <f t="shared" ca="1" si="5"/>
        <v>2394536.1973702419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9847.2831367986328</v>
      </c>
      <c r="L46" s="455">
        <f t="shared" ca="1" si="3"/>
        <v>2373195.2359684706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1049756.9951193696</v>
      </c>
      <c r="C47" s="458">
        <f t="shared" si="0"/>
        <v>94358.621030227048</v>
      </c>
      <c r="D47" s="458">
        <f ca="1">SUMIF(G:G,40,K:K)</f>
        <v>51112.561369181363</v>
      </c>
      <c r="E47" s="458">
        <f t="shared" ca="1" si="1"/>
        <v>1006510.9354583239</v>
      </c>
      <c r="F47" s="442"/>
      <c r="G47" s="470">
        <v>4</v>
      </c>
      <c r="H47" s="470">
        <v>40</v>
      </c>
      <c r="I47" s="455">
        <f t="shared" ca="1" si="5"/>
        <v>2373195.2359684706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9758.3624642912528</v>
      </c>
      <c r="L47" s="455">
        <f t="shared" ca="1" si="3"/>
        <v>2351765.3538941918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1006510.9354583239</v>
      </c>
      <c r="C48" s="458">
        <f t="shared" si="0"/>
        <v>94358.621030227048</v>
      </c>
      <c r="D48" s="458">
        <f ca="1">SUMIF(G:G,41,K:K)</f>
        <v>48900.010881015587</v>
      </c>
      <c r="E48" s="458">
        <f t="shared" ca="1" si="1"/>
        <v>961052.32530911244</v>
      </c>
      <c r="F48" s="442"/>
      <c r="G48" s="470">
        <v>4</v>
      </c>
      <c r="H48" s="470">
        <v>41</v>
      </c>
      <c r="I48" s="455">
        <f t="shared" ca="1" si="5"/>
        <v>2351765.3538941918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9669.0712889817587</v>
      </c>
      <c r="L48" s="455">
        <f t="shared" ca="1" si="3"/>
        <v>2330246.1806446039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961052.32530911244</v>
      </c>
      <c r="C49" s="458">
        <f t="shared" si="0"/>
        <v>94358.621030227048</v>
      </c>
      <c r="D49" s="458">
        <f ca="1">SUMIF(G:G,42,K:K)</f>
        <v>46574.262110716096</v>
      </c>
      <c r="E49" s="458">
        <f t="shared" ca="1" si="1"/>
        <v>913267.96638960147</v>
      </c>
      <c r="F49" s="442"/>
      <c r="G49" s="470">
        <v>4</v>
      </c>
      <c r="H49" s="470">
        <v>42</v>
      </c>
      <c r="I49" s="455">
        <f t="shared" ca="1" si="5"/>
        <v>2330246.1806446039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9579.4080671084757</v>
      </c>
      <c r="L49" s="455">
        <f t="shared" ca="1" si="3"/>
        <v>2308637.3441731427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913267.96638960147</v>
      </c>
      <c r="C50" s="458">
        <f t="shared" si="0"/>
        <v>94358.621030227048</v>
      </c>
      <c r="D50" s="458">
        <f ca="1">SUMIF(G:G,43,K:K)</f>
        <v>44129.523619331987</v>
      </c>
      <c r="E50" s="458">
        <f t="shared" ca="1" si="1"/>
        <v>863038.86897870642</v>
      </c>
      <c r="F50" s="442"/>
      <c r="G50" s="470">
        <v>4</v>
      </c>
      <c r="H50" s="470">
        <v>43</v>
      </c>
      <c r="I50" s="455">
        <f t="shared" ca="1" si="5"/>
        <v>2308637.3441731427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9491.9670818107206</v>
      </c>
      <c r="L50" s="455">
        <f t="shared" ca="1" si="3"/>
        <v>2287564.0667163837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863038.86897870642</v>
      </c>
      <c r="C51" s="458">
        <f t="shared" si="0"/>
        <v>94358.621030227048</v>
      </c>
      <c r="D51" s="458">
        <f ca="1">SUMIF(G:G,44,K:K)</f>
        <v>41559.707666904127</v>
      </c>
      <c r="E51" s="458">
        <f t="shared" ca="1" si="1"/>
        <v>810239.95561538346</v>
      </c>
      <c r="F51" s="442"/>
      <c r="G51" s="470">
        <v>4</v>
      </c>
      <c r="H51" s="470">
        <v>44</v>
      </c>
      <c r="I51" s="455">
        <f t="shared" ca="1" si="5"/>
        <v>2287564.0667163837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9404.1617590742244</v>
      </c>
      <c r="L51" s="455">
        <f t="shared" ca="1" si="3"/>
        <v>2266402.9839368882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810239.95561538346</v>
      </c>
      <c r="C52" s="458">
        <f t="shared" si="0"/>
        <v>94358.621030227048</v>
      </c>
      <c r="D52" s="458">
        <f ca="1">SUMIF(G:G,45,K:K)</f>
        <v>38858.415053143319</v>
      </c>
      <c r="E52" s="458">
        <f t="shared" ca="1" si="1"/>
        <v>754739.74963829969</v>
      </c>
      <c r="F52" s="442"/>
      <c r="G52" s="470">
        <v>4</v>
      </c>
      <c r="H52" s="470">
        <v>45</v>
      </c>
      <c r="I52" s="455">
        <f t="shared" ca="1" si="5"/>
        <v>2266402.9839368882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9315.9905808263265</v>
      </c>
      <c r="L52" s="455">
        <f t="shared" ca="1" si="3"/>
        <v>2245153.7299791449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754739.74963829969</v>
      </c>
      <c r="C53" s="458">
        <f t="shared" si="0"/>
        <v>94358.621030227048</v>
      </c>
      <c r="D53" s="458">
        <f ca="1">SUMIF(G:G,46,K:K)</f>
        <v>36018.919182528582</v>
      </c>
      <c r="E53" s="458">
        <f t="shared" ca="1" si="1"/>
        <v>696400.04779060127</v>
      </c>
      <c r="F53" s="442"/>
      <c r="G53" s="470">
        <v>4</v>
      </c>
      <c r="H53" s="470">
        <v>46</v>
      </c>
      <c r="I53" s="455">
        <f t="shared" ca="1" si="5"/>
        <v>2245153.7299791449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9227.452022669062</v>
      </c>
      <c r="L53" s="455">
        <f t="shared" ca="1" si="3"/>
        <v>2223815.937463244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696400.04779060127</v>
      </c>
      <c r="C54" s="458">
        <f t="shared" si="0"/>
        <v>94358.621030227048</v>
      </c>
      <c r="D54" s="458">
        <f ca="1">SUMIF(G:G,47,K:K)</f>
        <v>33034.14931414587</v>
      </c>
      <c r="E54" s="458">
        <f t="shared" ca="1" si="1"/>
        <v>635075.57607452013</v>
      </c>
      <c r="F54" s="442"/>
      <c r="G54" s="470">
        <v>4</v>
      </c>
      <c r="H54" s="470">
        <v>47</v>
      </c>
      <c r="I54" s="455">
        <f t="shared" ca="1" si="5"/>
        <v>2223815.937463244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9138.5445538528093</v>
      </c>
      <c r="L54" s="455">
        <f t="shared" ca="1" si="3"/>
        <v>2202389.2374785268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635075.57607452013</v>
      </c>
      <c r="C55" s="458">
        <f t="shared" si="0"/>
        <v>94358.621030227048</v>
      </c>
      <c r="D55" s="458">
        <f ca="1">SUMIF(G:G,48,K:K)</f>
        <v>29896.672954556474</v>
      </c>
      <c r="E55" s="458">
        <f t="shared" ca="1" si="1"/>
        <v>570613.62799884961</v>
      </c>
      <c r="F55" s="442"/>
      <c r="G55" s="470">
        <v>4</v>
      </c>
      <c r="H55" s="470">
        <v>48</v>
      </c>
      <c r="I55" s="455">
        <f t="shared" ca="1" si="5"/>
        <v>2202389.2374785268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9049.2666372498206</v>
      </c>
      <c r="L55" s="455">
        <f t="shared" ca="1" si="3"/>
        <v>2180873.2595772068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570613.62799884961</v>
      </c>
      <c r="C56" s="458">
        <f t="shared" si="0"/>
        <v>94358.621030227048</v>
      </c>
      <c r="D56" s="458">
        <f ca="1">SUMIF(G:G,49,K:K)</f>
        <v>26598.677349851416</v>
      </c>
      <c r="E56" s="458">
        <f t="shared" ca="1" si="1"/>
        <v>502853.68431847397</v>
      </c>
      <c r="F56" s="442"/>
      <c r="G56" s="470">
        <f>G55+1</f>
        <v>5</v>
      </c>
      <c r="H56" s="470">
        <v>49</v>
      </c>
      <c r="I56" s="455">
        <f t="shared" ca="1" si="5"/>
        <v>2180873.2595772068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8959.616729327654</v>
      </c>
      <c r="L56" s="455">
        <f t="shared" ca="1" si="3"/>
        <v>2159267.6317679645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502853.68431847397</v>
      </c>
      <c r="C57" s="458">
        <f t="shared" si="0"/>
        <v>94358.621030227048</v>
      </c>
      <c r="D57" s="458">
        <f ca="1">SUMIF(G:G,50,K:K)</f>
        <v>23131.950030804033</v>
      </c>
      <c r="E57" s="458">
        <f t="shared" ca="1" si="1"/>
        <v>431627.01331905095</v>
      </c>
      <c r="F57" s="442"/>
      <c r="G57" s="470">
        <f t="shared" ref="G57:G67" si="8">G56</f>
        <v>5</v>
      </c>
      <c r="H57" s="470">
        <v>50</v>
      </c>
      <c r="I57" s="455">
        <f t="shared" ca="1" si="5"/>
        <v>2159267.6317679645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8869.5932801224772</v>
      </c>
      <c r="L57" s="455">
        <f t="shared" ca="1" si="3"/>
        <v>2137571.9805095172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431627.01331905095</v>
      </c>
      <c r="C58" s="458">
        <f t="shared" si="0"/>
        <v>94358.621030227048</v>
      </c>
      <c r="D58" s="458">
        <f ca="1">SUMIF(G:G,51,K:K)</f>
        <v>19487.858362675735</v>
      </c>
      <c r="E58" s="458">
        <f t="shared" ca="1" si="1"/>
        <v>356756.25065149966</v>
      </c>
      <c r="F58" s="442"/>
      <c r="G58" s="470">
        <f t="shared" si="8"/>
        <v>5</v>
      </c>
      <c r="H58" s="470">
        <v>51</v>
      </c>
      <c r="I58" s="455">
        <f t="shared" ca="1" si="5"/>
        <v>2137571.9805095172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8779.19473321228</v>
      </c>
      <c r="L58" s="455">
        <f t="shared" ca="1" si="3"/>
        <v>2115785.9307041597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356756.25065149966</v>
      </c>
      <c r="C59" s="458">
        <f t="shared" si="0"/>
        <v>94358.621030227048</v>
      </c>
      <c r="D59" s="458">
        <f ca="1">SUMIF(G:G,52,K:K)</f>
        <v>15657.32804875098</v>
      </c>
      <c r="E59" s="458">
        <f t="shared" ca="1" si="1"/>
        <v>278054.95767002361</v>
      </c>
      <c r="F59" s="442"/>
      <c r="G59" s="470">
        <f t="shared" si="8"/>
        <v>5</v>
      </c>
      <c r="H59" s="470">
        <v>52</v>
      </c>
      <c r="I59" s="455">
        <f t="shared" ca="1" si="5"/>
        <v>2115785.9307041597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8688.4195256899584</v>
      </c>
      <c r="L59" s="455">
        <f t="shared" ca="1" si="3"/>
        <v>2093909.10569128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278054.95767002361</v>
      </c>
      <c r="C60" s="458">
        <f t="shared" si="0"/>
        <v>94358.621030227048</v>
      </c>
      <c r="D60" s="458">
        <f ca="1">SUMIF(G:G,53,K:K)</f>
        <v>11630.820534072333</v>
      </c>
      <c r="E60" s="458">
        <f t="shared" ca="1" si="1"/>
        <v>195327.15717386888</v>
      </c>
      <c r="F60" s="442"/>
      <c r="G60" s="470">
        <f t="shared" si="8"/>
        <v>5</v>
      </c>
      <c r="H60" s="470">
        <v>53</v>
      </c>
      <c r="I60" s="455">
        <f t="shared" ca="1" si="5"/>
        <v>2093909.10569128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8597.2660881362917</v>
      </c>
      <c r="L60" s="455">
        <f t="shared" ca="1" si="3"/>
        <v>2071941.1272408466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195327.15717386888</v>
      </c>
      <c r="C61" s="458">
        <f t="shared" si="0"/>
        <v>94358.621030227048</v>
      </c>
      <c r="D61" s="458">
        <f ca="1">SUMIF(G:G,54,K:K)</f>
        <v>7398.3092531076709</v>
      </c>
      <c r="E61" s="458">
        <f t="shared" ca="1" si="1"/>
        <v>108366.8453967495</v>
      </c>
      <c r="F61" s="442"/>
      <c r="G61" s="470">
        <f t="shared" si="8"/>
        <v>5</v>
      </c>
      <c r="H61" s="470">
        <v>54</v>
      </c>
      <c r="I61" s="455">
        <f t="shared" ca="1" si="5"/>
        <v>2071941.1272408466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8505.7328445928215</v>
      </c>
      <c r="L61" s="455">
        <f t="shared" ca="1" si="3"/>
        <v>2049881.6155468698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108366.8453967495</v>
      </c>
      <c r="C62" s="458">
        <f t="shared" si="0"/>
        <v>94358.621030227048</v>
      </c>
      <c r="D62" s="458">
        <f ca="1">SUMIF(G:G,55,K:K)</f>
        <v>2949.25466220301</v>
      </c>
      <c r="E62" s="458">
        <f t="shared" ca="1" si="1"/>
        <v>16957.479028725462</v>
      </c>
      <c r="F62" s="442"/>
      <c r="G62" s="470">
        <f t="shared" si="8"/>
        <v>5</v>
      </c>
      <c r="H62" s="470">
        <v>55</v>
      </c>
      <c r="I62" s="455">
        <f t="shared" ca="1" si="5"/>
        <v>2049881.6155468698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8413.8182125345847</v>
      </c>
      <c r="L62" s="455">
        <f t="shared" ca="1" si="3"/>
        <v>2027730.1892208348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16957.479028725462</v>
      </c>
      <c r="C63" s="458">
        <f t="shared" si="0"/>
        <v>94358.621030227048</v>
      </c>
      <c r="D63" s="458">
        <f ca="1">SUMIF(G:G,56,K:K)</f>
        <v>-1727.4220053517718</v>
      </c>
      <c r="E63" s="458">
        <f t="shared" ca="1" si="1"/>
        <v>-79128.564006853368</v>
      </c>
      <c r="F63" s="442"/>
      <c r="G63" s="470">
        <f t="shared" si="8"/>
        <v>5</v>
      </c>
      <c r="H63" s="470">
        <v>56</v>
      </c>
      <c r="I63" s="455">
        <f t="shared" ca="1" si="5"/>
        <v>2027730.1892208348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8321.5206028427729</v>
      </c>
      <c r="L63" s="455">
        <f t="shared" ca="1" si="3"/>
        <v>2005486.465285108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-79128.564006853368</v>
      </c>
      <c r="C64" s="458">
        <f t="shared" si="0"/>
        <v>94358.621030227048</v>
      </c>
      <c r="D64" s="458">
        <f ca="1">SUMIF(G:G,57,K:K)</f>
        <v>-6643.366326997877</v>
      </c>
      <c r="E64" s="458">
        <f t="shared" ca="1" si="1"/>
        <v>-180130.5513640783</v>
      </c>
      <c r="F64" s="442"/>
      <c r="G64" s="470">
        <f t="shared" si="8"/>
        <v>5</v>
      </c>
      <c r="H64" s="470">
        <v>57</v>
      </c>
      <c r="I64" s="455">
        <f t="shared" ca="1" si="5"/>
        <v>2005486.465285108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8228.838419777243</v>
      </c>
      <c r="L64" s="455">
        <f t="shared" ca="1" si="3"/>
        <v>1983150.0591663157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-180130.5513640783</v>
      </c>
      <c r="C65" s="458">
        <f t="shared" si="0"/>
        <v>94358.621030227048</v>
      </c>
      <c r="D65" s="458">
        <f ca="1">SUMIF(G:G,58,K:K)</f>
        <v>-11810.81969002032</v>
      </c>
      <c r="E65" s="458">
        <f t="shared" ca="1" si="1"/>
        <v>-286299.9920843257</v>
      </c>
      <c r="F65" s="442"/>
      <c r="G65" s="470">
        <f t="shared" si="8"/>
        <v>5</v>
      </c>
      <c r="H65" s="470">
        <v>58</v>
      </c>
      <c r="I65" s="455">
        <f t="shared" ca="1" si="5"/>
        <v>1983150.0591663157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8135.770060948943</v>
      </c>
      <c r="L65" s="455">
        <f t="shared" ca="1" si="3"/>
        <v>1960720.5846886951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-286299.9920843257</v>
      </c>
      <c r="C66" s="458">
        <f t="shared" si="0"/>
        <v>94358.621030227048</v>
      </c>
      <c r="D66" s="458">
        <f ca="1">SUMIF(G:G,59,K:K)</f>
        <v>-17242.64977431035</v>
      </c>
      <c r="E66" s="458">
        <f t="shared" ca="1" si="1"/>
        <v>-397901.2628888631</v>
      </c>
      <c r="F66" s="442"/>
      <c r="G66" s="470">
        <f t="shared" si="8"/>
        <v>5</v>
      </c>
      <c r="H66" s="470">
        <v>59</v>
      </c>
      <c r="I66" s="455">
        <f t="shared" ca="1" si="5"/>
        <v>1960720.5846886951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8042.3139172921901</v>
      </c>
      <c r="L66" s="455">
        <f t="shared" ca="1" si="3"/>
        <v>1938197.6540674178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-397901.2628888631</v>
      </c>
      <c r="C67" s="458">
        <f t="shared" si="0"/>
        <v>94358.621030227048</v>
      </c>
      <c r="D67" s="458">
        <f t="shared" ref="D67:D136" ca="1" si="9">SUMIF(G:G,60,K:K)</f>
        <v>-22952.382594683753</v>
      </c>
      <c r="E67" s="458">
        <f t="shared" ca="1" si="1"/>
        <v>-515212.26651377388</v>
      </c>
      <c r="F67" s="442"/>
      <c r="G67" s="470">
        <f t="shared" si="8"/>
        <v>5</v>
      </c>
      <c r="H67" s="470">
        <v>60</v>
      </c>
      <c r="I67" s="455">
        <f t="shared" ca="1" si="5"/>
        <v>1938197.6540674178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7948.4683730368679</v>
      </c>
      <c r="L67" s="455">
        <f t="shared" ca="1" si="3"/>
        <v>1915580.8779018852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-515212.26651377388</v>
      </c>
      <c r="C68" s="458">
        <f t="shared" si="0"/>
        <v>94358.621030227048</v>
      </c>
      <c r="D68" s="458">
        <f t="shared" ca="1" si="9"/>
        <v>-22952.382594683753</v>
      </c>
      <c r="E68" s="458">
        <f t="shared" ca="1" si="1"/>
        <v>-632523.27013868478</v>
      </c>
      <c r="F68" s="442"/>
      <c r="G68" s="470">
        <f>G67+1</f>
        <v>6</v>
      </c>
      <c r="H68" s="470">
        <v>61</v>
      </c>
      <c r="I68" s="455">
        <f t="shared" ca="1" si="5"/>
        <v>1915580.8779018852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7854.2318056804825</v>
      </c>
      <c r="L68" s="455">
        <f t="shared" ca="1" si="3"/>
        <v>1892869.8651689962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-632523.27013868478</v>
      </c>
      <c r="C69" s="458">
        <f t="shared" si="0"/>
        <v>94358.621030227048</v>
      </c>
      <c r="D69" s="458">
        <f t="shared" ca="1" si="9"/>
        <v>-22952.382594683753</v>
      </c>
      <c r="E69" s="458">
        <f t="shared" ca="1" si="1"/>
        <v>-749834.27376359561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1892869.8651689962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7759.6025859601095</v>
      </c>
      <c r="L69" s="455">
        <f t="shared" ca="1" si="3"/>
        <v>1870064.2232163867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-749834.27376359561</v>
      </c>
      <c r="C70" s="458">
        <f t="shared" si="0"/>
        <v>94358.621030227048</v>
      </c>
      <c r="D70" s="458">
        <f t="shared" ca="1" si="9"/>
        <v>-22952.382594683753</v>
      </c>
      <c r="E70" s="458">
        <f t="shared" ca="1" si="1"/>
        <v>-867145.27738850645</v>
      </c>
      <c r="F70" s="442"/>
      <c r="G70" s="470">
        <f t="shared" si="10"/>
        <v>6</v>
      </c>
      <c r="H70" s="470">
        <v>63</v>
      </c>
      <c r="I70" s="455">
        <f t="shared" ca="1" si="5"/>
        <v>1870064.2232163867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7664.5790778242381</v>
      </c>
      <c r="L70" s="455">
        <f t="shared" ca="1" si="3"/>
        <v>1847163.5577556414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-867145.27738850645</v>
      </c>
      <c r="C71" s="458">
        <f t="shared" si="0"/>
        <v>94358.621030227048</v>
      </c>
      <c r="D71" s="458">
        <f t="shared" ca="1" si="9"/>
        <v>-22952.382594683753</v>
      </c>
      <c r="E71" s="458">
        <f t="shared" ca="1" si="1"/>
        <v>-984456.28101341729</v>
      </c>
      <c r="F71" s="442"/>
      <c r="G71" s="470">
        <f t="shared" si="10"/>
        <v>6</v>
      </c>
      <c r="H71" s="470">
        <v>64</v>
      </c>
      <c r="I71" s="455">
        <f t="shared" ca="1" si="5"/>
        <v>1847163.5577556414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7569.159638404466</v>
      </c>
      <c r="L71" s="455">
        <f t="shared" ca="1" si="3"/>
        <v>1824167.4728554762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-984456.28101341729</v>
      </c>
      <c r="C72" s="458">
        <f t="shared" si="0"/>
        <v>94358.621030227048</v>
      </c>
      <c r="D72" s="458">
        <f t="shared" ca="1" si="9"/>
        <v>-22952.382594683753</v>
      </c>
      <c r="E72" s="458">
        <f t="shared" ca="1" si="1"/>
        <v>-1101767.284638328</v>
      </c>
      <c r="F72" s="442"/>
      <c r="G72" s="470">
        <f t="shared" si="10"/>
        <v>6</v>
      </c>
      <c r="H72" s="470">
        <v>65</v>
      </c>
      <c r="I72" s="455">
        <f t="shared" ca="1" si="5"/>
        <v>1824167.4728554762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7473.3426179871103</v>
      </c>
      <c r="L72" s="455">
        <f t="shared" ca="1" si="3"/>
        <v>1801075.5709348938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-1101767.284638328</v>
      </c>
      <c r="C73" s="458">
        <f t="shared" si="0"/>
        <v>94358.621030227048</v>
      </c>
      <c r="D73" s="458">
        <f t="shared" ca="1" si="9"/>
        <v>-22952.382594683753</v>
      </c>
      <c r="E73" s="458">
        <f t="shared" ca="1" si="1"/>
        <v>-1219078.2882632387</v>
      </c>
      <c r="F73" s="442"/>
      <c r="G73" s="470">
        <f t="shared" si="10"/>
        <v>6</v>
      </c>
      <c r="H73" s="470">
        <v>66</v>
      </c>
      <c r="I73" s="455">
        <f t="shared" ca="1" si="5"/>
        <v>1801075.5709348938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7377.1263599846852</v>
      </c>
      <c r="L73" s="455">
        <f t="shared" ca="1" si="3"/>
        <v>1777887.452756309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-1219078.2882632387</v>
      </c>
      <c r="C74" s="458">
        <f t="shared" si="0"/>
        <v>94358.621030227048</v>
      </c>
      <c r="D74" s="458">
        <f t="shared" ca="1" si="9"/>
        <v>-22952.382594683753</v>
      </c>
      <c r="E74" s="458">
        <f t="shared" ca="1" si="1"/>
        <v>-1336389.2918881495</v>
      </c>
      <c r="F74" s="442"/>
      <c r="G74" s="470">
        <f t="shared" si="10"/>
        <v>6</v>
      </c>
      <c r="H74" s="470">
        <v>67</v>
      </c>
      <c r="I74" s="455">
        <f t="shared" ca="1" si="5"/>
        <v>1777887.452756309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7280.5092009072468</v>
      </c>
      <c r="L74" s="455">
        <f t="shared" ca="1" si="3"/>
        <v>1754602.7174186467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-1336389.2918881495</v>
      </c>
      <c r="C75" s="458">
        <f t="shared" si="0"/>
        <v>94358.621030227048</v>
      </c>
      <c r="D75" s="458">
        <f t="shared" ca="1" si="9"/>
        <v>-22952.382594683753</v>
      </c>
      <c r="E75" s="458">
        <f t="shared" ca="1" si="1"/>
        <v>-1453700.2955130602</v>
      </c>
      <c r="F75" s="442"/>
      <c r="G75" s="470">
        <f t="shared" si="10"/>
        <v>6</v>
      </c>
      <c r="H75" s="470">
        <v>68</v>
      </c>
      <c r="I75" s="455">
        <f t="shared" ca="1" si="5"/>
        <v>1754602.7174186467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7275.2641641644204</v>
      </c>
      <c r="L75" s="455">
        <f t="shared" ca="1" si="3"/>
        <v>1753338.6635636254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-1453700.2955130602</v>
      </c>
      <c r="C76" s="458">
        <f t="shared" si="0"/>
        <v>94358.621030227048</v>
      </c>
      <c r="D76" s="458">
        <f t="shared" ca="1" si="9"/>
        <v>-22952.382594683753</v>
      </c>
      <c r="E76" s="458">
        <f t="shared" ca="1" si="1"/>
        <v>-1571011.2991379709</v>
      </c>
      <c r="F76" s="442"/>
      <c r="G76" s="470">
        <f t="shared" si="10"/>
        <v>6</v>
      </c>
      <c r="H76" s="470">
        <v>69</v>
      </c>
      <c r="I76" s="455">
        <f t="shared" ca="1" si="5"/>
        <v>1753338.6635636254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7269.9972731018324</v>
      </c>
      <c r="L76" s="455">
        <f t="shared" ca="1" si="3"/>
        <v>1752069.3428175417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-1571011.2991379709</v>
      </c>
      <c r="C77" s="458">
        <f t="shared" si="0"/>
        <v>94358.621030227048</v>
      </c>
      <c r="D77" s="458">
        <f t="shared" ca="1" si="9"/>
        <v>-22952.382594683753</v>
      </c>
      <c r="E77" s="458">
        <f t="shared" ca="1" si="1"/>
        <v>-1688322.3027628816</v>
      </c>
      <c r="F77" s="442"/>
      <c r="G77" s="470">
        <f t="shared" si="10"/>
        <v>6</v>
      </c>
      <c r="H77" s="470">
        <v>70</v>
      </c>
      <c r="I77" s="455">
        <f t="shared" ca="1" si="5"/>
        <v>1752069.3428175417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7264.7084366598156</v>
      </c>
      <c r="L77" s="455">
        <f t="shared" ca="1" si="3"/>
        <v>1750794.7332350158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-1688322.3027628816</v>
      </c>
      <c r="C78" s="458">
        <f t="shared" si="0"/>
        <v>94358.621030227048</v>
      </c>
      <c r="D78" s="458">
        <f t="shared" ca="1" si="9"/>
        <v>-22952.382594683753</v>
      </c>
      <c r="E78" s="458">
        <f t="shared" ca="1" si="1"/>
        <v>-1805633.3063877923</v>
      </c>
      <c r="F78" s="442"/>
      <c r="G78" s="470">
        <f t="shared" si="10"/>
        <v>6</v>
      </c>
      <c r="H78" s="470">
        <v>71</v>
      </c>
      <c r="I78" s="455">
        <f t="shared" ca="1" si="5"/>
        <v>1750794.7332350158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7259.3975633992923</v>
      </c>
      <c r="L78" s="455">
        <f t="shared" ca="1" si="3"/>
        <v>1749514.8127792294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-1805633.3063877923</v>
      </c>
      <c r="C79" s="458">
        <f t="shared" si="0"/>
        <v>94358.621030227048</v>
      </c>
      <c r="D79" s="458">
        <f t="shared" ca="1" si="9"/>
        <v>-22952.382594683753</v>
      </c>
      <c r="E79" s="458">
        <f t="shared" ca="1" si="1"/>
        <v>-1922944.3100127031</v>
      </c>
      <c r="F79" s="442"/>
      <c r="G79" s="470">
        <f t="shared" si="10"/>
        <v>6</v>
      </c>
      <c r="H79" s="470">
        <v>72</v>
      </c>
      <c r="I79" s="455">
        <f t="shared" ca="1" si="5"/>
        <v>1749514.8127792294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7254.0645615001822</v>
      </c>
      <c r="L79" s="455">
        <f t="shared" ca="1" si="3"/>
        <v>1748229.5593215439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-1922944.3100127031</v>
      </c>
      <c r="C80" s="458">
        <f t="shared" si="0"/>
        <v>94358.621030227048</v>
      </c>
      <c r="D80" s="458">
        <f t="shared" ca="1" si="9"/>
        <v>-22952.382594683753</v>
      </c>
      <c r="E80" s="458">
        <f t="shared" ca="1" si="1"/>
        <v>-2040255.3136376138</v>
      </c>
      <c r="F80" s="442"/>
      <c r="G80" s="470">
        <f>G79+1</f>
        <v>7</v>
      </c>
      <c r="H80" s="470">
        <v>73</v>
      </c>
      <c r="I80" s="455">
        <f t="shared" ca="1" si="5"/>
        <v>1748229.5593215439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7248.7093387598261</v>
      </c>
      <c r="L80" s="455">
        <f t="shared" ca="1" si="3"/>
        <v>1746938.950641118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-2040255.3136376138</v>
      </c>
      <c r="C81" s="458">
        <f t="shared" si="0"/>
        <v>94358.621030227048</v>
      </c>
      <c r="D81" s="458">
        <f t="shared" ca="1" si="9"/>
        <v>-22952.382594683753</v>
      </c>
      <c r="E81" s="458">
        <f t="shared" ca="1" si="1"/>
        <v>-2157566.3172625243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1746938.950641118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7243.3318025913841</v>
      </c>
      <c r="L81" s="455">
        <f t="shared" ca="1" si="3"/>
        <v>1745642.9644245238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-2157566.3172625243</v>
      </c>
      <c r="C82" s="458">
        <f t="shared" si="0"/>
        <v>94358.621030227048</v>
      </c>
      <c r="D82" s="458">
        <f t="shared" ca="1" si="9"/>
        <v>-22952.382594683753</v>
      </c>
      <c r="E82" s="458">
        <f t="shared" ca="1" si="1"/>
        <v>-2274877.3208874348</v>
      </c>
      <c r="F82" s="442"/>
      <c r="G82" s="470">
        <f t="shared" si="11"/>
        <v>7</v>
      </c>
      <c r="H82" s="470">
        <v>75</v>
      </c>
      <c r="I82" s="455">
        <f t="shared" ca="1" si="5"/>
        <v>1745642.9644245238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7237.9318600222405</v>
      </c>
      <c r="L82" s="455">
        <f t="shared" ca="1" si="3"/>
        <v>1744341.5782653603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-2274877.3208874348</v>
      </c>
      <c r="C83" s="458">
        <f t="shared" si="0"/>
        <v>94358.621030227048</v>
      </c>
      <c r="D83" s="458">
        <f t="shared" ca="1" si="9"/>
        <v>-22952.382594683753</v>
      </c>
      <c r="E83" s="458">
        <f t="shared" ca="1" si="1"/>
        <v>-2392188.3245123453</v>
      </c>
      <c r="F83" s="442"/>
      <c r="G83" s="470">
        <f t="shared" si="11"/>
        <v>7</v>
      </c>
      <c r="H83" s="470">
        <v>76</v>
      </c>
      <c r="I83" s="455">
        <f t="shared" ca="1" si="5"/>
        <v>1744341.5782653603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7232.5094176923949</v>
      </c>
      <c r="L83" s="455">
        <f t="shared" ca="1" si="3"/>
        <v>1743034.7696638671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-2392188.3245123453</v>
      </c>
      <c r="C84" s="458">
        <f t="shared" si="0"/>
        <v>94358.621030227048</v>
      </c>
      <c r="D84" s="458">
        <f t="shared" ca="1" si="9"/>
        <v>-22952.382594683753</v>
      </c>
      <c r="E84" s="458">
        <f t="shared" ca="1" si="1"/>
        <v>-2509499.3281372557</v>
      </c>
      <c r="F84" s="442"/>
      <c r="G84" s="470">
        <f t="shared" si="11"/>
        <v>7</v>
      </c>
      <c r="H84" s="470">
        <v>77</v>
      </c>
      <c r="I84" s="455">
        <f t="shared" ca="1" si="5"/>
        <v>1743034.7696638671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7227.0643818528388</v>
      </c>
      <c r="L84" s="455">
        <f t="shared" ca="1" si="3"/>
        <v>1741722.5160265341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-2509499.3281372557</v>
      </c>
      <c r="C85" s="458">
        <f t="shared" si="0"/>
        <v>94358.621030227048</v>
      </c>
      <c r="D85" s="458">
        <f t="shared" ca="1" si="9"/>
        <v>-22952.382594683753</v>
      </c>
      <c r="E85" s="458">
        <f t="shared" ca="1" si="1"/>
        <v>-2626810.3317621662</v>
      </c>
      <c r="F85" s="442"/>
      <c r="G85" s="470">
        <f t="shared" si="11"/>
        <v>7</v>
      </c>
      <c r="H85" s="470">
        <v>78</v>
      </c>
      <c r="I85" s="455">
        <f t="shared" ca="1" si="5"/>
        <v>1741722.5160265341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7221.596658363952</v>
      </c>
      <c r="L85" s="455">
        <f t="shared" ca="1" si="3"/>
        <v>1740404.7946657124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-2626810.3317621662</v>
      </c>
      <c r="C86" s="458">
        <f t="shared" si="0"/>
        <v>94358.621030227048</v>
      </c>
      <c r="D86" s="458">
        <f t="shared" ca="1" si="9"/>
        <v>-22952.382594683753</v>
      </c>
      <c r="E86" s="458">
        <f t="shared" ca="1" si="1"/>
        <v>-2744121.3353870767</v>
      </c>
      <c r="F86" s="442"/>
      <c r="G86" s="470">
        <f t="shared" si="11"/>
        <v>7</v>
      </c>
      <c r="H86" s="470">
        <v>79</v>
      </c>
      <c r="I86" s="455">
        <f t="shared" ca="1" si="5"/>
        <v>1740404.7946657124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7216.1061526938602</v>
      </c>
      <c r="L86" s="455">
        <f t="shared" ca="1" si="3"/>
        <v>1739081.5827992207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-2744121.3353870767</v>
      </c>
      <c r="C87" s="458">
        <f t="shared" si="0"/>
        <v>94358.621030227048</v>
      </c>
      <c r="D87" s="458">
        <f t="shared" ca="1" si="9"/>
        <v>-22952.382594683753</v>
      </c>
      <c r="E87" s="458">
        <f t="shared" ca="1" si="1"/>
        <v>-2861432.3390119872</v>
      </c>
      <c r="F87" s="442"/>
      <c r="G87" s="470">
        <f t="shared" si="11"/>
        <v>7</v>
      </c>
      <c r="H87" s="470">
        <v>80</v>
      </c>
      <c r="I87" s="455">
        <f t="shared" ca="1" si="5"/>
        <v>1739081.5827992207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7210.5927699168124</v>
      </c>
      <c r="L87" s="455">
        <f t="shared" ca="1" si="3"/>
        <v>1737752.8575499519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-2861432.3390119872</v>
      </c>
      <c r="C88" s="458">
        <f t="shared" si="0"/>
        <v>94358.621030227048</v>
      </c>
      <c r="D88" s="458">
        <f t="shared" ca="1" si="9"/>
        <v>-22952.382594683753</v>
      </c>
      <c r="E88" s="458">
        <f t="shared" ca="1" si="1"/>
        <v>-2978743.3426368977</v>
      </c>
      <c r="F88" s="442"/>
      <c r="G88" s="470">
        <f t="shared" si="11"/>
        <v>7</v>
      </c>
      <c r="H88" s="470">
        <v>81</v>
      </c>
      <c r="I88" s="455">
        <f t="shared" ca="1" si="5"/>
        <v>1737752.8575499519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7205.0564147115256</v>
      </c>
      <c r="L88" s="455">
        <f t="shared" ca="1" si="3"/>
        <v>1736418.5959454777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-2978743.3426368977</v>
      </c>
      <c r="C89" s="458">
        <f t="shared" si="0"/>
        <v>94358.621030227048</v>
      </c>
      <c r="D89" s="458">
        <f t="shared" ca="1" si="9"/>
        <v>-22952.382594683753</v>
      </c>
      <c r="E89" s="458">
        <f t="shared" ca="1" si="1"/>
        <v>-3096054.3462618082</v>
      </c>
      <c r="F89" s="442"/>
      <c r="G89" s="470">
        <f t="shared" si="11"/>
        <v>7</v>
      </c>
      <c r="H89" s="470">
        <v>82</v>
      </c>
      <c r="I89" s="455">
        <f t="shared" ca="1" si="5"/>
        <v>1736418.5959454777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7199.4969913595496</v>
      </c>
      <c r="L89" s="455">
        <f t="shared" ca="1" si="3"/>
        <v>1735078.7749176517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-3096054.3462618082</v>
      </c>
      <c r="C90" s="458">
        <f t="shared" si="0"/>
        <v>94358.621030227048</v>
      </c>
      <c r="D90" s="458">
        <f t="shared" ca="1" si="9"/>
        <v>-22952.382594683753</v>
      </c>
      <c r="E90" s="458">
        <f t="shared" ca="1" si="1"/>
        <v>-3213365.3498867187</v>
      </c>
      <c r="F90" s="442"/>
      <c r="G90" s="470">
        <f t="shared" si="11"/>
        <v>7</v>
      </c>
      <c r="H90" s="470">
        <v>83</v>
      </c>
      <c r="I90" s="455">
        <f t="shared" ca="1" si="5"/>
        <v>1735078.7749176517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7193.9144037436081</v>
      </c>
      <c r="L90" s="455">
        <f t="shared" ca="1" si="3"/>
        <v>1733733.3713022096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-3213365.3498867187</v>
      </c>
      <c r="C91" s="458">
        <f t="shared" si="0"/>
        <v>94358.621030227048</v>
      </c>
      <c r="D91" s="458">
        <f t="shared" ca="1" si="9"/>
        <v>-22952.382594683753</v>
      </c>
      <c r="E91" s="458">
        <f t="shared" ca="1" si="1"/>
        <v>-3330676.3535116292</v>
      </c>
      <c r="F91" s="442"/>
      <c r="G91" s="470">
        <f t="shared" si="11"/>
        <v>7</v>
      </c>
      <c r="H91" s="470">
        <v>84</v>
      </c>
      <c r="I91" s="455">
        <f t="shared" ca="1" si="5"/>
        <v>1733733.3713022096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7188.3085553459341</v>
      </c>
      <c r="L91" s="455">
        <f t="shared" ca="1" si="3"/>
        <v>1732382.3618383699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-3330676.3535116292</v>
      </c>
      <c r="C92" s="458">
        <f t="shared" si="0"/>
        <v>94358.621030227048</v>
      </c>
      <c r="D92" s="458">
        <f t="shared" ca="1" si="9"/>
        <v>-22952.382594683753</v>
      </c>
      <c r="E92" s="458">
        <f t="shared" ca="1" si="1"/>
        <v>-3447987.3571365396</v>
      </c>
      <c r="F92" s="442"/>
      <c r="G92" s="470">
        <f>G91+1</f>
        <v>8</v>
      </c>
      <c r="H92" s="470">
        <v>85</v>
      </c>
      <c r="I92" s="455">
        <f t="shared" ca="1" si="5"/>
        <v>1732382.3618383699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7182.6793492466013</v>
      </c>
      <c r="L92" s="455">
        <f t="shared" ca="1" si="3"/>
        <v>1731025.7231684308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-3447987.3571365396</v>
      </c>
      <c r="C93" s="458">
        <f t="shared" si="0"/>
        <v>94358.621030227048</v>
      </c>
      <c r="D93" s="458">
        <f t="shared" ca="1" si="9"/>
        <v>-22952.382594683753</v>
      </c>
      <c r="E93" s="458">
        <f t="shared" ca="1" si="1"/>
        <v>-3565298.3607614501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1731025.7231684308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7177.0266881218549</v>
      </c>
      <c r="L93" s="455">
        <f t="shared" ca="1" si="3"/>
        <v>1729663.4318373671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-3565298.3607614501</v>
      </c>
      <c r="C94" s="458">
        <f t="shared" si="0"/>
        <v>94358.621030227048</v>
      </c>
      <c r="D94" s="458">
        <f t="shared" ca="1" si="9"/>
        <v>-22952.382594683753</v>
      </c>
      <c r="E94" s="458">
        <f t="shared" ca="1" si="1"/>
        <v>-3682609.3643863606</v>
      </c>
      <c r="F94" s="442"/>
      <c r="G94" s="470">
        <f t="shared" si="12"/>
        <v>8</v>
      </c>
      <c r="H94" s="470">
        <v>87</v>
      </c>
      <c r="I94" s="455">
        <f t="shared" ca="1" si="5"/>
        <v>1729663.4318373671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7171.3504742424229</v>
      </c>
      <c r="L94" s="455">
        <f t="shared" ca="1" si="3"/>
        <v>1728295.4642924238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-3682609.3643863606</v>
      </c>
      <c r="C95" s="458">
        <f t="shared" si="0"/>
        <v>94358.621030227048</v>
      </c>
      <c r="D95" s="458">
        <f t="shared" ca="1" si="9"/>
        <v>-22952.382594683753</v>
      </c>
      <c r="E95" s="458">
        <f t="shared" ca="1" si="1"/>
        <v>-3799920.3680112711</v>
      </c>
      <c r="F95" s="442"/>
      <c r="G95" s="470">
        <f t="shared" si="12"/>
        <v>8</v>
      </c>
      <c r="H95" s="470">
        <v>88</v>
      </c>
      <c r="I95" s="455">
        <f t="shared" ca="1" si="5"/>
        <v>1728295.4642924238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7165.6506094718252</v>
      </c>
      <c r="L95" s="455">
        <f t="shared" ca="1" si="3"/>
        <v>1726921.79688271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-3799920.3680112711</v>
      </c>
      <c r="C96" s="458">
        <f t="shared" si="0"/>
        <v>94358.621030227048</v>
      </c>
      <c r="D96" s="458">
        <f t="shared" ca="1" si="9"/>
        <v>-22952.382594683753</v>
      </c>
      <c r="E96" s="458">
        <f t="shared" ca="1" si="1"/>
        <v>-3917231.3716361816</v>
      </c>
      <c r="F96" s="442"/>
      <c r="G96" s="470">
        <f t="shared" si="12"/>
        <v>8</v>
      </c>
      <c r="H96" s="470">
        <v>89</v>
      </c>
      <c r="I96" s="455">
        <f t="shared" ca="1" si="5"/>
        <v>1726921.79688271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7159.9269952646846</v>
      </c>
      <c r="L96" s="455">
        <f t="shared" ca="1" si="3"/>
        <v>1725542.4058587889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-3917231.3716361816</v>
      </c>
      <c r="C97" s="458">
        <f t="shared" si="0"/>
        <v>94358.621030227048</v>
      </c>
      <c r="D97" s="458">
        <f t="shared" ca="1" si="9"/>
        <v>-22952.382594683753</v>
      </c>
      <c r="E97" s="458">
        <f t="shared" ca="1" si="1"/>
        <v>-4034542.3752610921</v>
      </c>
      <c r="F97" s="442"/>
      <c r="G97" s="470">
        <f t="shared" si="12"/>
        <v>8</v>
      </c>
      <c r="H97" s="470">
        <v>90</v>
      </c>
      <c r="I97" s="455">
        <f t="shared" ca="1" si="5"/>
        <v>1725542.4058587889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7154.1795326650135</v>
      </c>
      <c r="L97" s="455">
        <f t="shared" ca="1" si="3"/>
        <v>1724157.2673722683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-4034542.3752610921</v>
      </c>
      <c r="C98" s="458">
        <f t="shared" si="0"/>
        <v>94358.621030227048</v>
      </c>
      <c r="D98" s="458">
        <f t="shared" ca="1" si="9"/>
        <v>-22952.382594683753</v>
      </c>
      <c r="E98" s="458">
        <f t="shared" ca="1" si="1"/>
        <v>-4151853.3788860026</v>
      </c>
      <c r="F98" s="442"/>
      <c r="G98" s="470">
        <f t="shared" si="12"/>
        <v>8</v>
      </c>
      <c r="H98" s="470">
        <v>91</v>
      </c>
      <c r="I98" s="455">
        <f t="shared" ca="1" si="5"/>
        <v>1724157.2673722683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7148.4081223045105</v>
      </c>
      <c r="L98" s="455">
        <f t="shared" ca="1" si="3"/>
        <v>1722766.3574753872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-4151853.3788860026</v>
      </c>
      <c r="C99" s="458">
        <f t="shared" si="0"/>
        <v>94358.621030227048</v>
      </c>
      <c r="D99" s="458">
        <f t="shared" ca="1" si="9"/>
        <v>-22952.382594683753</v>
      </c>
      <c r="E99" s="458">
        <f t="shared" ca="1" si="1"/>
        <v>-4269164.3825109135</v>
      </c>
      <c r="F99" s="442"/>
      <c r="G99" s="470">
        <f t="shared" si="12"/>
        <v>8</v>
      </c>
      <c r="H99" s="470">
        <v>92</v>
      </c>
      <c r="I99" s="455">
        <f t="shared" ca="1" si="5"/>
        <v>1722766.3574753872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7142.6126644008382</v>
      </c>
      <c r="L99" s="455">
        <f t="shared" ca="1" si="3"/>
        <v>1721369.6521206023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-4269164.3825109135</v>
      </c>
      <c r="C100" s="458">
        <f t="shared" si="0"/>
        <v>94358.621030227048</v>
      </c>
      <c r="D100" s="458">
        <f t="shared" ca="1" si="9"/>
        <v>-22952.382594683753</v>
      </c>
      <c r="E100" s="458">
        <f t="shared" ca="1" si="1"/>
        <v>-4386475.386135825</v>
      </c>
      <c r="F100" s="442"/>
      <c r="G100" s="470">
        <f t="shared" si="12"/>
        <v>8</v>
      </c>
      <c r="H100" s="470">
        <v>93</v>
      </c>
      <c r="I100" s="455">
        <f t="shared" ca="1" si="5"/>
        <v>1721369.6521206023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7136.7930587559022</v>
      </c>
      <c r="L100" s="455">
        <f t="shared" ca="1" si="3"/>
        <v>1719967.1271601724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-4386475.386135825</v>
      </c>
      <c r="C101" s="458">
        <f t="shared" si="0"/>
        <v>94358.621030227048</v>
      </c>
      <c r="D101" s="458">
        <f t="shared" ca="1" si="9"/>
        <v>-22952.382594683753</v>
      </c>
      <c r="E101" s="458">
        <f t="shared" ca="1" si="1"/>
        <v>-4503786.3897607364</v>
      </c>
      <c r="F101" s="442"/>
      <c r="G101" s="470">
        <f t="shared" si="12"/>
        <v>8</v>
      </c>
      <c r="H101" s="470">
        <v>94</v>
      </c>
      <c r="I101" s="455">
        <f t="shared" ca="1" si="5"/>
        <v>1719967.1271601724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7130.9492047541107</v>
      </c>
      <c r="L101" s="455">
        <f t="shared" ca="1" si="3"/>
        <v>1718558.7583457408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-4503786.3897607364</v>
      </c>
      <c r="C102" s="458">
        <f t="shared" si="0"/>
        <v>94358.621030227048</v>
      </c>
      <c r="D102" s="458">
        <f t="shared" ca="1" si="9"/>
        <v>-22952.382594683753</v>
      </c>
      <c r="E102" s="458">
        <f t="shared" ca="1" si="1"/>
        <v>-4621097.3933856478</v>
      </c>
      <c r="F102" s="442"/>
      <c r="G102" s="470">
        <f t="shared" si="12"/>
        <v>8</v>
      </c>
      <c r="H102" s="470">
        <v>95</v>
      </c>
      <c r="I102" s="455">
        <f t="shared" ca="1" si="5"/>
        <v>1718558.7583457408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7125.081001360646</v>
      </c>
      <c r="L102" s="455">
        <f t="shared" ca="1" si="3"/>
        <v>1717144.5213279158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-4621097.3933856478</v>
      </c>
      <c r="C103" s="458">
        <f t="shared" si="0"/>
        <v>94358.621030227048</v>
      </c>
      <c r="D103" s="458">
        <f t="shared" ca="1" si="9"/>
        <v>-22952.382594683753</v>
      </c>
      <c r="E103" s="458">
        <f t="shared" ca="1" si="1"/>
        <v>-4738408.3970105592</v>
      </c>
      <c r="F103" s="442"/>
      <c r="G103" s="470">
        <f t="shared" si="12"/>
        <v>8</v>
      </c>
      <c r="H103" s="470">
        <v>96</v>
      </c>
      <c r="I103" s="455">
        <f t="shared" ca="1" si="5"/>
        <v>1717144.5213279158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7119.1883471197089</v>
      </c>
      <c r="L103" s="455">
        <f t="shared" ca="1" si="3"/>
        <v>1715724.3916558498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-4738408.3970105592</v>
      </c>
      <c r="C104" s="458">
        <f t="shared" si="0"/>
        <v>70768.965772670272</v>
      </c>
      <c r="D104" s="458">
        <f t="shared" ca="1" si="9"/>
        <v>-22952.382594683753</v>
      </c>
      <c r="E104" s="458">
        <f t="shared" ca="1" si="1"/>
        <v>-4832129.745377914</v>
      </c>
      <c r="F104" s="442"/>
      <c r="G104" s="470">
        <f>G103+1</f>
        <v>9</v>
      </c>
      <c r="H104" s="470">
        <v>97</v>
      </c>
      <c r="I104" s="455">
        <f t="shared" ca="1" si="5"/>
        <v>1715724.3916558498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7113.2711401527667</v>
      </c>
      <c r="L104" s="455">
        <f t="shared" ca="1" si="3"/>
        <v>1714298.3447768169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-4832129.745377914</v>
      </c>
      <c r="C105" s="458">
        <f t="shared" si="0"/>
        <v>0</v>
      </c>
      <c r="D105" s="458">
        <f t="shared" ca="1" si="9"/>
        <v>-22952.382594683753</v>
      </c>
      <c r="E105" s="458">
        <f t="shared" ca="1" si="1"/>
        <v>-4855082.1279725982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1714298.3447768169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7110.1463598234632</v>
      </c>
      <c r="L105" s="455">
        <f t="shared" ca="1" si="3"/>
        <v>1713545.2727174547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-4855082.1279725982</v>
      </c>
      <c r="C106" s="458">
        <f t="shared" si="0"/>
        <v>0</v>
      </c>
      <c r="D106" s="458">
        <f t="shared" ca="1" si="9"/>
        <v>-22952.382594683753</v>
      </c>
      <c r="E106" s="458">
        <f t="shared" ca="1" si="1"/>
        <v>-4878034.5105672823</v>
      </c>
      <c r="F106" s="442"/>
      <c r="G106" s="470">
        <f t="shared" si="13"/>
        <v>9</v>
      </c>
      <c r="H106" s="470">
        <v>99</v>
      </c>
      <c r="I106" s="455">
        <f t="shared" ca="1" si="5"/>
        <v>1713545.2727174547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7107.0085595761211</v>
      </c>
      <c r="L106" s="455">
        <f t="shared" ca="1" si="3"/>
        <v>1712789.0628578453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-4878034.5105672823</v>
      </c>
      <c r="C107" s="458">
        <f t="shared" si="0"/>
        <v>0</v>
      </c>
      <c r="D107" s="458">
        <f t="shared" ca="1" si="9"/>
        <v>-22952.382594683753</v>
      </c>
      <c r="E107" s="458">
        <f t="shared" ca="1" si="1"/>
        <v>-4900986.8931619665</v>
      </c>
      <c r="F107" s="442"/>
      <c r="G107" s="470">
        <f t="shared" si="13"/>
        <v>9</v>
      </c>
      <c r="H107" s="470">
        <v>100</v>
      </c>
      <c r="I107" s="455">
        <f t="shared" ca="1" si="5"/>
        <v>1712789.0628578453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7103.8576851610824</v>
      </c>
      <c r="L107" s="455">
        <f t="shared" ca="1" si="3"/>
        <v>1712029.7021238208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-4900986.8931619665</v>
      </c>
      <c r="C108" s="458">
        <f t="shared" si="0"/>
        <v>0</v>
      </c>
      <c r="D108" s="458">
        <f t="shared" ca="1" si="9"/>
        <v>-22952.382594683753</v>
      </c>
      <c r="E108" s="458">
        <f t="shared" ca="1" si="1"/>
        <v>-4923939.2757566506</v>
      </c>
      <c r="F108" s="442"/>
      <c r="G108" s="470">
        <f t="shared" si="13"/>
        <v>9</v>
      </c>
      <c r="H108" s="470">
        <v>101</v>
      </c>
      <c r="I108" s="455">
        <f t="shared" ca="1" si="5"/>
        <v>1712029.7021238208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7100.6936821026457</v>
      </c>
      <c r="L108" s="455">
        <f t="shared" ca="1" si="3"/>
        <v>1711267.1773867379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-4923939.2757566506</v>
      </c>
      <c r="C109" s="458">
        <f t="shared" si="0"/>
        <v>0</v>
      </c>
      <c r="D109" s="458">
        <f t="shared" ca="1" si="9"/>
        <v>-22952.382594683753</v>
      </c>
      <c r="E109" s="458">
        <f t="shared" ca="1" si="1"/>
        <v>-4946891.6583513347</v>
      </c>
      <c r="F109" s="442"/>
      <c r="G109" s="470">
        <f t="shared" si="13"/>
        <v>9</v>
      </c>
      <c r="H109" s="470">
        <v>102</v>
      </c>
      <c r="I109" s="455">
        <f t="shared" ca="1" si="5"/>
        <v>1711267.1773867379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7097.5164956981343</v>
      </c>
      <c r="L109" s="455">
        <f t="shared" ca="1" si="3"/>
        <v>1710501.4754632504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-4946891.6583513347</v>
      </c>
      <c r="C110" s="458">
        <f t="shared" si="0"/>
        <v>0</v>
      </c>
      <c r="D110" s="458">
        <f t="shared" ca="1" si="9"/>
        <v>-22952.382594683753</v>
      </c>
      <c r="E110" s="458">
        <f t="shared" ca="1" si="1"/>
        <v>-4969844.0409460189</v>
      </c>
      <c r="F110" s="442"/>
      <c r="G110" s="470">
        <f t="shared" si="13"/>
        <v>9</v>
      </c>
      <c r="H110" s="470">
        <v>103</v>
      </c>
      <c r="I110" s="455">
        <f t="shared" ca="1" si="5"/>
        <v>1710501.4754632504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7094.3260710169352</v>
      </c>
      <c r="L110" s="455">
        <f t="shared" ca="1" si="3"/>
        <v>1709732.5831150818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-4969844.0409460189</v>
      </c>
      <c r="C111" s="458">
        <f t="shared" si="0"/>
        <v>0</v>
      </c>
      <c r="D111" s="458">
        <f t="shared" ca="1" si="9"/>
        <v>-22952.382594683753</v>
      </c>
      <c r="E111" s="458">
        <f t="shared" ca="1" si="1"/>
        <v>-4992796.423540703</v>
      </c>
      <c r="F111" s="442"/>
      <c r="G111" s="470">
        <f t="shared" si="13"/>
        <v>9</v>
      </c>
      <c r="H111" s="470">
        <v>104</v>
      </c>
      <c r="I111" s="455">
        <f t="shared" ca="1" si="5"/>
        <v>1709732.5831150818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7091.1223528995661</v>
      </c>
      <c r="L111" s="455">
        <f t="shared" ca="1" si="3"/>
        <v>1708960.4870487957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-4992796.423540703</v>
      </c>
      <c r="C112" s="458">
        <f t="shared" si="0"/>
        <v>0</v>
      </c>
      <c r="D112" s="458">
        <f t="shared" ca="1" si="9"/>
        <v>-22952.382594683753</v>
      </c>
      <c r="E112" s="458">
        <f t="shared" ca="1" si="1"/>
        <v>-5015748.8061353872</v>
      </c>
      <c r="F112" s="442"/>
      <c r="G112" s="470">
        <f t="shared" si="13"/>
        <v>9</v>
      </c>
      <c r="H112" s="470">
        <v>105</v>
      </c>
      <c r="I112" s="455">
        <f t="shared" ca="1" si="5"/>
        <v>1708960.4870487957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7087.9052859567091</v>
      </c>
      <c r="L112" s="455">
        <f t="shared" ca="1" si="3"/>
        <v>1708185.1739155669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-5015748.8061353872</v>
      </c>
      <c r="C113" s="458">
        <f t="shared" si="0"/>
        <v>0</v>
      </c>
      <c r="D113" s="458">
        <f t="shared" ca="1" si="9"/>
        <v>-22952.382594683753</v>
      </c>
      <c r="E113" s="458">
        <f t="shared" ca="1" si="1"/>
        <v>-5038701.1887300713</v>
      </c>
      <c r="F113" s="442"/>
      <c r="G113" s="470">
        <f t="shared" si="13"/>
        <v>9</v>
      </c>
      <c r="H113" s="470">
        <v>106</v>
      </c>
      <c r="I113" s="455">
        <f t="shared" ca="1" si="5"/>
        <v>1708185.1739155669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7084.674814568255</v>
      </c>
      <c r="L113" s="455">
        <f t="shared" ca="1" si="3"/>
        <v>1707406.6303109496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-5038701.1887300713</v>
      </c>
      <c r="C114" s="458">
        <f t="shared" si="0"/>
        <v>0</v>
      </c>
      <c r="D114" s="458">
        <f t="shared" ca="1" si="9"/>
        <v>-22952.382594683753</v>
      </c>
      <c r="E114" s="458">
        <f t="shared" ca="1" si="1"/>
        <v>-5061653.5713247554</v>
      </c>
      <c r="F114" s="442"/>
      <c r="G114" s="470">
        <f t="shared" si="13"/>
        <v>9</v>
      </c>
      <c r="H114" s="470">
        <v>107</v>
      </c>
      <c r="I114" s="455">
        <f t="shared" ca="1" si="5"/>
        <v>1707406.6303109496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7081.4308828823496</v>
      </c>
      <c r="L114" s="455">
        <f t="shared" ca="1" si="3"/>
        <v>1706624.8427746464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-5061653.5713247554</v>
      </c>
      <c r="C115" s="458">
        <f t="shared" si="0"/>
        <v>0</v>
      </c>
      <c r="D115" s="458">
        <f t="shared" ca="1" si="9"/>
        <v>-22952.382594683753</v>
      </c>
      <c r="E115" s="458">
        <f t="shared" ca="1" si="1"/>
        <v>-5084605.9539194396</v>
      </c>
      <c r="F115" s="442"/>
      <c r="G115" s="470">
        <f t="shared" si="13"/>
        <v>9</v>
      </c>
      <c r="H115" s="470">
        <v>108</v>
      </c>
      <c r="I115" s="455">
        <f t="shared" ca="1" si="5"/>
        <v>1706624.8427746464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7078.17343481442</v>
      </c>
      <c r="L115" s="455">
        <f t="shared" ca="1" si="3"/>
        <v>1705839.7977902752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-5084605.9539194396</v>
      </c>
      <c r="C116" s="458">
        <f t="shared" si="0"/>
        <v>0</v>
      </c>
      <c r="D116" s="458">
        <f t="shared" ca="1" si="9"/>
        <v>-22952.382594683753</v>
      </c>
      <c r="E116" s="458">
        <f t="shared" ca="1" si="1"/>
        <v>-5107558.3365141237</v>
      </c>
      <c r="F116" s="442"/>
      <c r="G116" s="470">
        <f>G115+1</f>
        <v>10</v>
      </c>
      <c r="H116" s="470">
        <v>109</v>
      </c>
      <c r="I116" s="455">
        <f t="shared" ca="1" si="5"/>
        <v>1705839.7977902752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7074.9024140462061</v>
      </c>
      <c r="L116" s="455">
        <f t="shared" ca="1" si="3"/>
        <v>1705051.4817851358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-5107558.3365141237</v>
      </c>
      <c r="C117" s="458">
        <f t="shared" si="0"/>
        <v>0</v>
      </c>
      <c r="D117" s="458">
        <f t="shared" ca="1" si="9"/>
        <v>-22952.382594683753</v>
      </c>
      <c r="E117" s="458">
        <f t="shared" ca="1" si="1"/>
        <v>-5130510.7191088079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1705051.4817851358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7071.6177640247925</v>
      </c>
      <c r="L117" s="455">
        <f t="shared" ca="1" si="3"/>
        <v>1704259.881129975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-5130510.7191088079</v>
      </c>
      <c r="C118" s="458">
        <f t="shared" si="0"/>
        <v>0</v>
      </c>
      <c r="D118" s="458">
        <f t="shared" ca="1" si="9"/>
        <v>-22952.382594683753</v>
      </c>
      <c r="E118" s="458">
        <f t="shared" ca="1" si="1"/>
        <v>-5153463.101703492</v>
      </c>
      <c r="F118" s="442"/>
      <c r="G118" s="470">
        <f t="shared" si="14"/>
        <v>10</v>
      </c>
      <c r="H118" s="470">
        <v>111</v>
      </c>
      <c r="I118" s="455">
        <f t="shared" ca="1" si="5"/>
        <v>1704259.881129975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7068.3194279616218</v>
      </c>
      <c r="L118" s="455">
        <f t="shared" ca="1" si="3"/>
        <v>1703464.9821387511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-5153463.101703492</v>
      </c>
      <c r="C119" s="458">
        <f t="shared" si="0"/>
        <v>0</v>
      </c>
      <c r="D119" s="458">
        <f t="shared" ca="1" si="9"/>
        <v>-22952.382594683753</v>
      </c>
      <c r="E119" s="458">
        <f t="shared" ca="1" si="1"/>
        <v>-5176415.4842981761</v>
      </c>
      <c r="F119" s="442"/>
      <c r="G119" s="470">
        <f t="shared" si="14"/>
        <v>10</v>
      </c>
      <c r="H119" s="470">
        <v>112</v>
      </c>
      <c r="I119" s="455">
        <f t="shared" ca="1" si="5"/>
        <v>1703464.9821387511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7065.0073488315229</v>
      </c>
      <c r="L119" s="455">
        <f t="shared" ca="1" si="3"/>
        <v>1702666.771068397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-5176415.4842981761</v>
      </c>
      <c r="C120" s="458">
        <f t="shared" si="0"/>
        <v>0</v>
      </c>
      <c r="D120" s="458">
        <f t="shared" ca="1" si="9"/>
        <v>-22952.382594683753</v>
      </c>
      <c r="E120" s="458">
        <f t="shared" ca="1" si="1"/>
        <v>-5199367.8668928603</v>
      </c>
      <c r="F120" s="442"/>
      <c r="G120" s="470">
        <f t="shared" si="14"/>
        <v>10</v>
      </c>
      <c r="H120" s="470">
        <v>113</v>
      </c>
      <c r="I120" s="455">
        <f t="shared" ca="1" si="5"/>
        <v>1702666.771068397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7061.6814693717142</v>
      </c>
      <c r="L120" s="455">
        <f t="shared" ca="1" si="3"/>
        <v>1701865.2341185831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-5199367.8668928603</v>
      </c>
      <c r="C121" s="458">
        <f t="shared" si="0"/>
        <v>0</v>
      </c>
      <c r="D121" s="458">
        <f t="shared" ca="1" si="9"/>
        <v>-22952.382594683753</v>
      </c>
      <c r="E121" s="458">
        <f t="shared" ca="1" si="1"/>
        <v>-5222320.2494875444</v>
      </c>
      <c r="F121" s="442"/>
      <c r="G121" s="470">
        <f t="shared" si="14"/>
        <v>10</v>
      </c>
      <c r="H121" s="470">
        <v>114</v>
      </c>
      <c r="I121" s="455">
        <f t="shared" ca="1" si="5"/>
        <v>1701865.2341185831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7058.3417320808239</v>
      </c>
      <c r="L121" s="455">
        <f t="shared" ca="1" si="3"/>
        <v>1701060.3574314783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-5222320.2494875444</v>
      </c>
      <c r="C122" s="458">
        <f t="shared" si="0"/>
        <v>0</v>
      </c>
      <c r="D122" s="458">
        <f t="shared" ca="1" si="9"/>
        <v>-22952.382594683753</v>
      </c>
      <c r="E122" s="458">
        <f t="shared" ca="1" si="1"/>
        <v>-5245272.6320822285</v>
      </c>
      <c r="F122" s="442"/>
      <c r="G122" s="470">
        <f t="shared" si="14"/>
        <v>10</v>
      </c>
      <c r="H122" s="470">
        <v>115</v>
      </c>
      <c r="I122" s="455">
        <f t="shared" ca="1" si="5"/>
        <v>1701060.3574314783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7054.9880792178865</v>
      </c>
      <c r="L122" s="455">
        <f t="shared" ca="1" si="3"/>
        <v>1700252.1270915107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-5245272.6320822285</v>
      </c>
      <c r="C123" s="458">
        <f t="shared" si="0"/>
        <v>0</v>
      </c>
      <c r="D123" s="458">
        <f t="shared" ca="1" si="9"/>
        <v>-22952.382594683753</v>
      </c>
      <c r="E123" s="458">
        <f t="shared" ca="1" si="1"/>
        <v>-5268225.0146769127</v>
      </c>
      <c r="F123" s="442"/>
      <c r="G123" s="470">
        <f t="shared" si="14"/>
        <v>10</v>
      </c>
      <c r="H123" s="470">
        <v>116</v>
      </c>
      <c r="I123" s="455">
        <f t="shared" ca="1" si="5"/>
        <v>1700252.1270915107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7051.6204528013541</v>
      </c>
      <c r="L123" s="455">
        <f t="shared" ca="1" si="3"/>
        <v>1699440.5291251265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-5268225.0146769127</v>
      </c>
      <c r="C124" s="458">
        <f t="shared" si="0"/>
        <v>0</v>
      </c>
      <c r="D124" s="458">
        <f t="shared" ca="1" si="9"/>
        <v>-22952.382594683753</v>
      </c>
      <c r="E124" s="458">
        <f t="shared" ca="1" si="1"/>
        <v>-5291177.3972715968</v>
      </c>
      <c r="F124" s="442"/>
      <c r="G124" s="470">
        <f t="shared" si="14"/>
        <v>10</v>
      </c>
      <c r="H124" s="470">
        <v>117</v>
      </c>
      <c r="I124" s="455">
        <f t="shared" ca="1" si="5"/>
        <v>1699440.5291251265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7048.2387946080871</v>
      </c>
      <c r="L124" s="455">
        <f t="shared" ca="1" si="3"/>
        <v>1698625.549500549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-5291177.3972715968</v>
      </c>
      <c r="C125" s="458">
        <f t="shared" si="0"/>
        <v>0</v>
      </c>
      <c r="D125" s="458">
        <f t="shared" ca="1" si="9"/>
        <v>-22952.382594683753</v>
      </c>
      <c r="E125" s="458">
        <f t="shared" ca="1" si="1"/>
        <v>-5314129.779866281</v>
      </c>
      <c r="F125" s="442"/>
      <c r="G125" s="470">
        <f t="shared" si="14"/>
        <v>10</v>
      </c>
      <c r="H125" s="470">
        <v>118</v>
      </c>
      <c r="I125" s="455">
        <f t="shared" ca="1" si="5"/>
        <v>1698625.549500549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7044.8430461723474</v>
      </c>
      <c r="L125" s="455">
        <f t="shared" ca="1" si="3"/>
        <v>1697807.1741275357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-5314129.779866281</v>
      </c>
      <c r="C126" s="458">
        <f t="shared" si="0"/>
        <v>0</v>
      </c>
      <c r="D126" s="458">
        <f t="shared" ca="1" si="9"/>
        <v>-22952.382594683753</v>
      </c>
      <c r="E126" s="458">
        <f t="shared" ca="1" si="1"/>
        <v>-5337082.1624609651</v>
      </c>
      <c r="F126" s="442"/>
      <c r="G126" s="470">
        <f t="shared" si="14"/>
        <v>10</v>
      </c>
      <c r="H126" s="470">
        <v>119</v>
      </c>
      <c r="I126" s="455">
        <f t="shared" ca="1" si="5"/>
        <v>1697807.1741275357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7041.4331487847921</v>
      </c>
      <c r="L126" s="455">
        <f t="shared" ca="1" si="3"/>
        <v>1696985.3888571349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-5337082.1624609651</v>
      </c>
      <c r="C127" s="458">
        <f t="shared" si="0"/>
        <v>0</v>
      </c>
      <c r="D127" s="458">
        <f t="shared" ca="1" si="9"/>
        <v>-22952.382594683753</v>
      </c>
      <c r="E127" s="458">
        <f t="shared" ca="1" si="1"/>
        <v>-5360034.5450556492</v>
      </c>
      <c r="F127" s="442"/>
      <c r="G127" s="470">
        <f t="shared" si="14"/>
        <v>10</v>
      </c>
      <c r="H127" s="470">
        <v>120</v>
      </c>
      <c r="I127" s="455">
        <f t="shared" ca="1" si="5"/>
        <v>1696985.3888571349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7038.0090434914555</v>
      </c>
      <c r="L127" s="455">
        <f t="shared" ca="1" si="3"/>
        <v>1696160.1794814407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-5360034.5450556492</v>
      </c>
      <c r="C128" s="458">
        <f t="shared" si="0"/>
        <v>0</v>
      </c>
      <c r="D128" s="458">
        <f t="shared" ca="1" si="9"/>
        <v>-22952.382594683753</v>
      </c>
      <c r="E128" s="458">
        <f t="shared" ca="1" si="1"/>
        <v>-5382986.9276503334</v>
      </c>
      <c r="F128" s="442"/>
      <c r="G128" s="470">
        <f>G127+1</f>
        <v>11</v>
      </c>
      <c r="H128" s="470">
        <v>121</v>
      </c>
      <c r="I128" s="455">
        <f t="shared" ca="1" si="5"/>
        <v>1696160.1794814407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7034.5706710927298</v>
      </c>
      <c r="L128" s="455">
        <f t="shared" ca="1" si="3"/>
        <v>1695331.5317333478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-5382986.9276503334</v>
      </c>
      <c r="C129" s="458">
        <f t="shared" si="0"/>
        <v>0</v>
      </c>
      <c r="D129" s="458">
        <f t="shared" ca="1" si="9"/>
        <v>-22952.382594683753</v>
      </c>
      <c r="E129" s="458">
        <f t="shared" ca="1" si="1"/>
        <v>-5405939.3102450175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1695331.5317333478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7031.1179721423423</v>
      </c>
      <c r="L129" s="455">
        <f t="shared" ca="1" si="3"/>
        <v>1694499.4312863045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-5405939.3102450175</v>
      </c>
      <c r="C130" s="458">
        <f t="shared" si="0"/>
        <v>0</v>
      </c>
      <c r="D130" s="458">
        <f t="shared" ca="1" si="9"/>
        <v>-22952.382594683753</v>
      </c>
      <c r="E130" s="458">
        <f t="shared" ca="1" si="1"/>
        <v>-5428891.6928397017</v>
      </c>
      <c r="F130" s="442"/>
      <c r="G130" s="470">
        <f t="shared" si="15"/>
        <v>11</v>
      </c>
      <c r="H130" s="470">
        <v>123</v>
      </c>
      <c r="I130" s="455">
        <f t="shared" ca="1" si="5"/>
        <v>1694499.4312863045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7027.6508869463287</v>
      </c>
      <c r="L130" s="455">
        <f t="shared" ca="1" si="3"/>
        <v>1693663.8637540652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-5428891.6928397017</v>
      </c>
      <c r="C131" s="458">
        <f t="shared" si="0"/>
        <v>0</v>
      </c>
      <c r="D131" s="458">
        <f t="shared" ca="1" si="9"/>
        <v>-22952.382594683753</v>
      </c>
      <c r="E131" s="458">
        <f t="shared" ca="1" si="1"/>
        <v>-5451844.0754343858</v>
      </c>
      <c r="F131" s="442"/>
      <c r="G131" s="470">
        <f t="shared" si="15"/>
        <v>11</v>
      </c>
      <c r="H131" s="470">
        <v>124</v>
      </c>
      <c r="I131" s="455">
        <f t="shared" ca="1" si="5"/>
        <v>1693663.8637540652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7024.1693555619986</v>
      </c>
      <c r="L131" s="455">
        <f t="shared" ca="1" si="3"/>
        <v>1692824.8146904416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-5451844.0754343858</v>
      </c>
      <c r="C132" s="458">
        <f t="shared" si="0"/>
        <v>0</v>
      </c>
      <c r="D132" s="458">
        <f t="shared" ca="1" si="9"/>
        <v>-22952.382594683753</v>
      </c>
      <c r="E132" s="458">
        <f t="shared" ca="1" si="1"/>
        <v>-5474796.4580290699</v>
      </c>
      <c r="F132" s="442"/>
      <c r="G132" s="470">
        <f t="shared" si="15"/>
        <v>11</v>
      </c>
      <c r="H132" s="470">
        <v>125</v>
      </c>
      <c r="I132" s="455">
        <f t="shared" ca="1" si="5"/>
        <v>1692824.8146904416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7020.6733177968999</v>
      </c>
      <c r="L132" s="455">
        <f t="shared" ca="1" si="3"/>
        <v>1691982.269589053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-5474796.4580290699</v>
      </c>
      <c r="C133" s="458">
        <f t="shared" si="0"/>
        <v>0</v>
      </c>
      <c r="D133" s="458">
        <f t="shared" ca="1" si="9"/>
        <v>-22952.382594683753</v>
      </c>
      <c r="E133" s="458">
        <f t="shared" ca="1" si="1"/>
        <v>-5497748.8406237541</v>
      </c>
      <c r="F133" s="442"/>
      <c r="G133" s="470">
        <f t="shared" si="15"/>
        <v>11</v>
      </c>
      <c r="H133" s="470">
        <v>126</v>
      </c>
      <c r="I133" s="455">
        <f t="shared" ca="1" si="5"/>
        <v>1691982.269589053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7017.162713207782</v>
      </c>
      <c r="L133" s="455">
        <f t="shared" ca="1" si="3"/>
        <v>1691136.2138830752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-5497748.8406237541</v>
      </c>
      <c r="C134" s="458">
        <f t="shared" si="0"/>
        <v>0</v>
      </c>
      <c r="D134" s="458">
        <f t="shared" ca="1" si="9"/>
        <v>-22952.382594683753</v>
      </c>
      <c r="E134" s="458">
        <f t="shared" ca="1" si="1"/>
        <v>-5520701.2232184382</v>
      </c>
      <c r="F134" s="442"/>
      <c r="G134" s="470">
        <f t="shared" si="15"/>
        <v>11</v>
      </c>
      <c r="H134" s="470">
        <v>127</v>
      </c>
      <c r="I134" s="455">
        <f t="shared" ca="1" si="5"/>
        <v>1691136.2138830752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7013.6374810995394</v>
      </c>
      <c r="L134" s="455">
        <f t="shared" ca="1" si="3"/>
        <v>1690286.632944989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-5520701.2232184382</v>
      </c>
      <c r="C135" s="458">
        <f t="shared" si="0"/>
        <v>0</v>
      </c>
      <c r="D135" s="458">
        <f t="shared" ca="1" si="9"/>
        <v>-22952.382594683753</v>
      </c>
      <c r="E135" s="458">
        <f t="shared" ca="1" si="1"/>
        <v>-5543653.6058131224</v>
      </c>
      <c r="F135" s="442"/>
      <c r="G135" s="470">
        <f t="shared" si="15"/>
        <v>11</v>
      </c>
      <c r="H135" s="470">
        <v>128</v>
      </c>
      <c r="I135" s="455">
        <f t="shared" ca="1" si="5"/>
        <v>1690286.632944989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7010.097560524182</v>
      </c>
      <c r="L135" s="455">
        <f t="shared" ca="1" si="3"/>
        <v>1689433.5120863277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-5543653.6058131224</v>
      </c>
      <c r="C136" s="458">
        <f t="shared" si="0"/>
        <v>0</v>
      </c>
      <c r="D136" s="458">
        <f t="shared" ca="1" si="9"/>
        <v>-22952.382594683753</v>
      </c>
      <c r="E136" s="458">
        <f t="shared" ca="1" si="1"/>
        <v>-5566605.9884078065</v>
      </c>
      <c r="F136" s="442"/>
      <c r="G136" s="470">
        <f t="shared" si="15"/>
        <v>11</v>
      </c>
      <c r="H136" s="470">
        <v>129</v>
      </c>
      <c r="I136" s="455">
        <f t="shared" ca="1" si="5"/>
        <v>1689433.5120863277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7006.5428902797585</v>
      </c>
      <c r="L136" s="455">
        <f t="shared" ca="1" si="3"/>
        <v>1688576.8365574218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1688576.8365574218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7002.9734089093172</v>
      </c>
      <c r="L137" s="455">
        <f t="shared" ca="1" si="3"/>
        <v>1687716.5915471455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1687716.5915471455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6999.3890546998327</v>
      </c>
      <c r="L138" s="455">
        <f t="shared" ca="1" si="3"/>
        <v>1686852.7621826597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1686852.7621826597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6995.7897656811419</v>
      </c>
      <c r="L139" s="455">
        <f t="shared" ca="1" si="3"/>
        <v>1685985.3335291552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1685985.3335291552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6992.1754796248724</v>
      </c>
      <c r="L140" s="455">
        <f t="shared" ca="1" si="3"/>
        <v>1685114.2905895945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1685114.2905895945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6988.5461340433703</v>
      </c>
      <c r="L141" s="455">
        <f t="shared" ca="1" si="3"/>
        <v>1684239.6183044524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1684239.6183044524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6984.9016661886126</v>
      </c>
      <c r="L142" s="455">
        <f t="shared" ca="1" si="3"/>
        <v>1683361.3015514554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1683361.3015514554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6981.2420130511227</v>
      </c>
      <c r="L143" s="455">
        <f t="shared" ca="1" si="3"/>
        <v>1682479.325145321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1682479.325145321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6977.5671113588978</v>
      </c>
      <c r="L144" s="455">
        <f t="shared" ca="1" si="3"/>
        <v>1681593.6738374943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1681593.6738374943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6973.876897576285</v>
      </c>
      <c r="L145" s="455">
        <f t="shared" ca="1" si="3"/>
        <v>1680704.332315885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1680704.332315885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6970.1713079029132</v>
      </c>
      <c r="L146" s="455">
        <f t="shared" ca="1" si="3"/>
        <v>1679811.2852046024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1679811.2852046024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6966.4502782725694</v>
      </c>
      <c r="L147" s="455">
        <f t="shared" ca="1" si="3"/>
        <v>1678914.5170636894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1678914.5170636894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6962.7137443520987</v>
      </c>
      <c r="L148" s="455">
        <f t="shared" ca="1" si="3"/>
        <v>1678014.0123888559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1678014.0123888559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6958.9616415402934</v>
      </c>
      <c r="L149" s="455">
        <f t="shared" ca="1" si="3"/>
        <v>1677109.7556112106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1677109.7556112106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6955.1939049667699</v>
      </c>
      <c r="L150" s="455">
        <f t="shared" ca="1" si="3"/>
        <v>1676201.7310969918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1676201.7310969918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6951.4104694908592</v>
      </c>
      <c r="L151" s="455">
        <f t="shared" ca="1" si="3"/>
        <v>1675289.923147297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1675289.923147297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6947.6112697004637</v>
      </c>
      <c r="L152" s="455">
        <f t="shared" ca="1" si="3"/>
        <v>1674374.315997812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1674374.315997812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6943.7962399109429</v>
      </c>
      <c r="L153" s="455">
        <f t="shared" ca="1" si="3"/>
        <v>1673454.8938185372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1673454.8938185372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6939.9653141639637</v>
      </c>
      <c r="L154" s="455">
        <f t="shared" ca="1" si="3"/>
        <v>1672531.6407135157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1672531.6407135157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6936.1184262263741</v>
      </c>
      <c r="L155" s="455">
        <f t="shared" ca="1" si="3"/>
        <v>1671604.5407205564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1671604.5407205564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6932.2555095890457</v>
      </c>
      <c r="L156" s="455">
        <f t="shared" ca="1" si="3"/>
        <v>1670673.5778109599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1670673.5778109599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6928.3764974657261</v>
      </c>
      <c r="L157" s="455">
        <f t="shared" ca="1" si="3"/>
        <v>1669738.7358892399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1669738.7358892399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6924.4813227918921</v>
      </c>
      <c r="L158" s="455">
        <f t="shared" ca="1" si="3"/>
        <v>1668799.9987928462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1668799.9987928462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6920.5699182235849</v>
      </c>
      <c r="L159" s="455">
        <f t="shared" ca="1" si="3"/>
        <v>1667857.3502918843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1667857.3502918843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6916.6422161362443</v>
      </c>
      <c r="L160" s="455">
        <f t="shared" ca="1" si="3"/>
        <v>1666910.7740888349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1666910.7740888349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6912.6981486235381</v>
      </c>
      <c r="L161" s="455">
        <f t="shared" ca="1" si="3"/>
        <v>1665960.2538182728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1665960.2538182728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6908.7376474961966</v>
      </c>
      <c r="L162" s="455">
        <f t="shared" ca="1" si="3"/>
        <v>1665005.7730465834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1665005.7730465834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6904.7606442808246</v>
      </c>
      <c r="L163" s="455">
        <f t="shared" ca="1" si="3"/>
        <v>1664047.3152716786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1664047.3152716786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6900.7670702187206</v>
      </c>
      <c r="L164" s="455">
        <f t="shared" ca="1" si="3"/>
        <v>1663084.8639227117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1663084.8639227117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6896.756856264692</v>
      </c>
      <c r="L165" s="455">
        <f t="shared" ca="1" si="3"/>
        <v>1662118.4023597909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1662118.4023597909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6892.729933085855</v>
      </c>
      <c r="L166" s="455">
        <f t="shared" ca="1" si="3"/>
        <v>1661147.9138736911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1661147.9138736911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6888.6862310604402</v>
      </c>
      <c r="L167" s="455">
        <f t="shared" ca="1" si="3"/>
        <v>1660173.3816855659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1660173.3816855659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6884.6256802765847</v>
      </c>
      <c r="L168" s="455">
        <f t="shared" ca="1" si="3"/>
        <v>1659194.788946657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1659194.788946657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6880.5482105311312</v>
      </c>
      <c r="L169" s="455">
        <f t="shared" ca="1" si="3"/>
        <v>1658212.1187380026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1658212.1187380026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6876.4537513284049</v>
      </c>
      <c r="L170" s="455">
        <f t="shared" ca="1" si="3"/>
        <v>1657225.3540701454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1657225.3540701454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6872.342231878999</v>
      </c>
      <c r="L171" s="455">
        <f t="shared" ca="1" si="3"/>
        <v>1656234.4778828388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1656234.4778828388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6868.2135810985546</v>
      </c>
      <c r="L172" s="455">
        <f t="shared" ca="1" si="3"/>
        <v>1655239.4730447517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1655239.4730447517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6864.0677276065253</v>
      </c>
      <c r="L173" s="455">
        <f t="shared" ca="1" si="3"/>
        <v>1654240.3223531726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1654240.3223531726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6859.9045997249468</v>
      </c>
      <c r="L174" s="455">
        <f t="shared" ca="1" si="3"/>
        <v>1653237.008533712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1653237.008533712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6855.7241254771934</v>
      </c>
      <c r="L175" s="455">
        <f t="shared" ca="1" si="3"/>
        <v>1652229.5142400037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1652229.5142400037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6851.5262325867407</v>
      </c>
      <c r="L176" s="455">
        <f t="shared" ca="1" si="3"/>
        <v>1651217.8220534048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1651217.8220534048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6847.3108484759132</v>
      </c>
      <c r="L177" s="455">
        <f t="shared" ca="1" si="3"/>
        <v>1650201.9144826951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1650201.9144826951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6843.0779002646223</v>
      </c>
      <c r="L178" s="455">
        <f t="shared" ca="1" si="3"/>
        <v>1649181.7739637741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1649181.7739637741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6838.8273147691189</v>
      </c>
      <c r="L179" s="455">
        <f t="shared" ca="1" si="3"/>
        <v>1648157.3828593576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1648157.3828593576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6834.5590185007159</v>
      </c>
      <c r="L180" s="455">
        <f t="shared" ca="1" si="3"/>
        <v>1647128.7234586726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1647128.7234586726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6830.2729376645293</v>
      </c>
      <c r="L181" s="455">
        <f t="shared" ca="1" si="3"/>
        <v>1646095.7779771516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1646095.7779771516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6825.9689981581914</v>
      </c>
      <c r="L182" s="455">
        <f t="shared" ca="1" si="3"/>
        <v>1645058.5285561241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1645058.5285561241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6821.6471255705765</v>
      </c>
      <c r="L183" s="455">
        <f t="shared" ca="1" si="3"/>
        <v>1644016.957262509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1644016.957262509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6817.3072451805137</v>
      </c>
      <c r="L184" s="455">
        <f t="shared" ca="1" si="3"/>
        <v>1642971.0460885039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1642971.0460885039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6812.9492819554935</v>
      </c>
      <c r="L185" s="455">
        <f t="shared" ca="1" si="3"/>
        <v>1641920.7769512739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1641920.7769512739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6808.5731605503679</v>
      </c>
      <c r="L186" s="455">
        <f t="shared" ca="1" si="3"/>
        <v>1640866.1316926386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1640866.1316926386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6804.1788053060545</v>
      </c>
      <c r="L187" s="455">
        <f t="shared" ca="1" si="3"/>
        <v>1639807.0920787591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1639807.0920787591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6799.7661402482227</v>
      </c>
      <c r="L188" s="455">
        <f t="shared" ca="1" si="3"/>
        <v>1638743.6397998217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1638743.6397998217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6795.3350890859838</v>
      </c>
      <c r="L189" s="455">
        <f t="shared" ca="1" si="3"/>
        <v>1637675.7564697221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1637675.7564697221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6790.8855752105692</v>
      </c>
      <c r="L190" s="455">
        <f t="shared" ca="1" si="3"/>
        <v>1636603.4236257472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1636603.4236257472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6786.4175216940066</v>
      </c>
      <c r="L191" s="455">
        <f t="shared" ca="1" si="3"/>
        <v>1635526.6227282556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1635526.6227282556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6781.9308512877915</v>
      </c>
      <c r="L192" s="455">
        <f t="shared" ca="1" si="3"/>
        <v>1634445.3351603579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1634445.3351603579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6777.4254864215509</v>
      </c>
      <c r="L193" s="455">
        <f t="shared" ca="1" si="3"/>
        <v>1633359.5422275937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1633359.5422275937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6772.9013492017002</v>
      </c>
      <c r="L194" s="455">
        <f t="shared" ca="1" si="3"/>
        <v>1632269.2251576099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1632269.2251576099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6768.3583614101008</v>
      </c>
      <c r="L195" s="455">
        <f t="shared" ca="1" si="3"/>
        <v>1631174.3650998345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1631174.3650998345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6763.7964445027037</v>
      </c>
      <c r="L196" s="455">
        <f t="shared" ca="1" si="3"/>
        <v>1630074.9431251516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1630074.9431251516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6759.2155196081912</v>
      </c>
      <c r="L197" s="455">
        <f t="shared" ca="1" si="3"/>
        <v>1628970.9402255742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1628970.9402255742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6754.6155075266188</v>
      </c>
      <c r="L198" s="455">
        <f t="shared" ca="1" si="3"/>
        <v>1627862.3373139151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1627862.3373139151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6749.9963287280398</v>
      </c>
      <c r="L199" s="455">
        <f t="shared" ca="1" si="3"/>
        <v>1626749.1152234576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1626749.1152234576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6745.3579033511332</v>
      </c>
      <c r="L200" s="455">
        <f t="shared" ca="1" si="3"/>
        <v>1625631.254707623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1625631.254707623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6740.7001512018223</v>
      </c>
      <c r="L201" s="455">
        <f t="shared" ca="1" si="3"/>
        <v>1624508.7364396392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1624508.7364396392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6736.02299175189</v>
      </c>
      <c r="L202" s="455">
        <f t="shared" ca="1" si="3"/>
        <v>1623381.5410122054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1623381.5410122054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6731.3263441375821</v>
      </c>
      <c r="L203" s="455">
        <f t="shared" ca="1" si="3"/>
        <v>1622249.6489371574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1622249.6489371574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6726.6101271582156</v>
      </c>
      <c r="L204" s="455">
        <f t="shared" ca="1" si="3"/>
        <v>1621113.04064513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1621113.04064513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6721.8742592747685</v>
      </c>
      <c r="L205" s="455">
        <f t="shared" ca="1" si="3"/>
        <v>1619971.6964852191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1619971.6964852191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6717.1186586084723</v>
      </c>
      <c r="L206" s="455">
        <f t="shared" ca="1" si="3"/>
        <v>1618825.596724642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1618825.596724642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6712.3432429394015</v>
      </c>
      <c r="L207" s="455">
        <f t="shared" ca="1" si="3"/>
        <v>1617674.7215483957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1617674.7215483957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6707.5479297050415</v>
      </c>
      <c r="L208" s="455">
        <f t="shared" ca="1" si="3"/>
        <v>1616519.0510589152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1616519.0510589152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6702.7326359988729</v>
      </c>
      <c r="L209" s="455">
        <f t="shared" ca="1" si="3"/>
        <v>1615358.5652757285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1615358.5652757285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6697.8972785689284</v>
      </c>
      <c r="L210" s="455">
        <f t="shared" ca="1" si="3"/>
        <v>1614193.2441351118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1614193.2441351118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6693.0417738163587</v>
      </c>
      <c r="L211" s="455">
        <f t="shared" ca="1" si="3"/>
        <v>1613023.0674897425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1613023.0674897425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6688.166037793987</v>
      </c>
      <c r="L212" s="455">
        <f t="shared" ca="1" si="3"/>
        <v>1611848.0151083509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1611848.0151083509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6683.2699862048548</v>
      </c>
      <c r="L213" s="455">
        <f t="shared" ca="1" si="3"/>
        <v>1610668.0666753701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1610668.0666753701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6678.3535344007687</v>
      </c>
      <c r="L214" s="455">
        <f t="shared" ca="1" si="3"/>
        <v>1609483.2017905852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1609483.2017905852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6673.4165973808313</v>
      </c>
      <c r="L215" s="455">
        <f t="shared" ca="1" si="3"/>
        <v>1608293.3999687803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1608293.3999687803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6668.459089789978</v>
      </c>
      <c r="L216" s="455">
        <f t="shared" ca="1" si="3"/>
        <v>1607098.6406393847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1607098.6406393847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6663.4809259174963</v>
      </c>
      <c r="L217" s="455">
        <f t="shared" ca="1" si="3"/>
        <v>1605898.9031461165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1605898.9031461165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6658.4820196955452</v>
      </c>
      <c r="L218" s="455">
        <f t="shared" ca="1" si="3"/>
        <v>1604694.1667466264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1604694.1667466264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6653.4622846976699</v>
      </c>
      <c r="L219" s="455">
        <f t="shared" ca="1" si="3"/>
        <v>1603484.4106121385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1603484.4106121385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6648.421634137303</v>
      </c>
      <c r="L220" s="455">
        <f t="shared" ca="1" si="3"/>
        <v>1602269.6138270902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1602269.6138270902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6643.3599808662693</v>
      </c>
      <c r="L221" s="455">
        <f t="shared" ca="1" si="3"/>
        <v>1601049.755388771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1601049.755388771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6638.2772373732723</v>
      </c>
      <c r="L222" s="455">
        <f t="shared" ca="1" si="3"/>
        <v>1599824.8142069585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1599824.8142069585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6633.1733157823874</v>
      </c>
      <c r="L223" s="455">
        <f t="shared" ca="1" si="3"/>
        <v>1598594.7691035552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1598594.7691035552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6628.0481278515399</v>
      </c>
      <c r="L224" s="455">
        <f t="shared" ca="1" si="3"/>
        <v>1597359.5988122211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1597359.5988122211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6622.9015849709813</v>
      </c>
      <c r="L225" s="455">
        <f t="shared" ca="1" si="3"/>
        <v>1596119.2819780065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1596119.2819780065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6617.7335981617534</v>
      </c>
      <c r="L226" s="455">
        <f t="shared" ca="1" si="3"/>
        <v>1594873.7971569826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1594873.7971569826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6612.5440780741537</v>
      </c>
      <c r="L227" s="455">
        <f t="shared" ca="1" si="3"/>
        <v>1593623.1228158711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1593623.1228158711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6607.3329349861897</v>
      </c>
      <c r="L228" s="455">
        <f t="shared" ca="1" si="3"/>
        <v>1592367.2373316716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1592367.2373316716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6602.1000788020247</v>
      </c>
      <c r="L229" s="455">
        <f t="shared" ca="1" si="3"/>
        <v>1591106.1189912881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1591106.1189912881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6596.8454190504272</v>
      </c>
      <c r="L230" s="455">
        <f t="shared" ca="1" si="3"/>
        <v>1589839.7459911529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1589839.7459911529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6591.5688648831974</v>
      </c>
      <c r="L231" s="455">
        <f t="shared" ca="1" si="3"/>
        <v>1588568.0964368505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1588568.0964368505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6586.270325073604</v>
      </c>
      <c r="L232" s="455">
        <f t="shared" ca="1" si="3"/>
        <v>1587291.1483427384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1587291.1483427384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6580.949708014803</v>
      </c>
      <c r="L233" s="455">
        <f t="shared" ca="1" si="3"/>
        <v>1586008.8796315675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1586008.8796315675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6575.6069217182576</v>
      </c>
      <c r="L234" s="455">
        <f t="shared" ca="1" si="3"/>
        <v>1584721.2681341001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1584721.2681341001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6570.2418738121441</v>
      </c>
      <c r="L235" s="455">
        <f t="shared" ca="1" si="3"/>
        <v>1583428.2915887267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1583428.2915887267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6564.8544715397547</v>
      </c>
      <c r="L236" s="455">
        <f t="shared" ca="1" si="3"/>
        <v>1582129.9276410809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1582129.9276410809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6559.444621757897</v>
      </c>
      <c r="L237" s="455">
        <f t="shared" ca="1" si="3"/>
        <v>1580826.1538436532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1580826.1538436532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6554.012230935281</v>
      </c>
      <c r="L238" s="455">
        <f t="shared" ca="1" si="3"/>
        <v>1579516.9476554028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1579516.9476554028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6548.5572051509052</v>
      </c>
      <c r="L239" s="455">
        <f t="shared" ca="1" si="3"/>
        <v>1578202.2864413681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1578202.2864413681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6543.0794500924267</v>
      </c>
      <c r="L240" s="455">
        <f t="shared" ca="1" si="3"/>
        <v>1576882.147472275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1576882.147472275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6537.5788710545385</v>
      </c>
      <c r="L241" s="455">
        <f t="shared" ca="1" si="3"/>
        <v>1575556.5079241439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1575556.5079241439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6532.055372937326</v>
      </c>
      <c r="L242" s="455">
        <f t="shared" ca="1" si="3"/>
        <v>1574225.3448778957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1574225.3448778957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6526.5088602446249</v>
      </c>
      <c r="L243" s="455">
        <f t="shared" ca="1" si="3"/>
        <v>1572888.6353189547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1572888.6353189547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6520.9392370823716</v>
      </c>
      <c r="L244" s="455">
        <f t="shared" ca="1" si="3"/>
        <v>1571546.3561368515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1571546.3561368515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6515.3464071569415</v>
      </c>
      <c r="L245" s="455">
        <f t="shared" ca="1" si="3"/>
        <v>1570198.4841248228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1570198.4841248228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6509.7302737734881</v>
      </c>
      <c r="L246" s="455">
        <f t="shared" ca="1" si="3"/>
        <v>1568844.9959794106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1568844.9959794106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6504.0907398342706</v>
      </c>
      <c r="L247" s="455">
        <f t="shared" ca="1" si="3"/>
        <v>1567485.8683000593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1567485.8683000593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6498.4277078369742</v>
      </c>
      <c r="L248" s="455">
        <f t="shared" ca="1" si="3"/>
        <v>1566121.0775887107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1566121.0775887107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6492.7410798730216</v>
      </c>
      <c r="L249" s="455">
        <f t="shared" ca="1" si="3"/>
        <v>1564750.600249398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1564750.600249398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6487.0307576258847</v>
      </c>
      <c r="L250" s="455">
        <f t="shared" ca="1" si="3"/>
        <v>1563374.4125878382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1563374.4125878382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6481.2966423693861</v>
      </c>
      <c r="L251" s="455">
        <f t="shared" ca="1" si="3"/>
        <v>1561992.490811022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1561992.490811022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6475.5386349659848</v>
      </c>
      <c r="L252" s="455">
        <f t="shared" ca="1" si="3"/>
        <v>1560604.8110268023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1560604.8110268023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6469.7566358650693</v>
      </c>
      <c r="L253" s="455">
        <f t="shared" ca="1" si="3"/>
        <v>1559211.3492434816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1559211.3492434816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6463.9505451012337</v>
      </c>
      <c r="L254" s="455">
        <f t="shared" ca="1" si="3"/>
        <v>1557812.0813693972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1557812.0813693972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6458.1202622925484</v>
      </c>
      <c r="L255" s="455">
        <f t="shared" ca="1" si="3"/>
        <v>1556406.9832125041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1556406.9832125041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6452.265686638827</v>
      </c>
      <c r="L256" s="455">
        <f t="shared" ca="1" si="3"/>
        <v>1554996.0304799573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1554996.0304799573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6446.386716919882</v>
      </c>
      <c r="L257" s="455">
        <f t="shared" ca="1" si="3"/>
        <v>1553579.1987776917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1553579.1987776917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6440.4832514937752</v>
      </c>
      <c r="L258" s="455">
        <f t="shared" ca="1" si="3"/>
        <v>1552156.46361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1552156.46361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6434.5551882950595</v>
      </c>
      <c r="L259" s="455">
        <f t="shared" ca="1" si="3"/>
        <v>1550727.8003791093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1550727.8003791093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6428.6024248330159</v>
      </c>
      <c r="L260" s="455">
        <f t="shared" ca="1" si="3"/>
        <v>1549293.1843847567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1549293.1843847567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6422.6248581898799</v>
      </c>
      <c r="L261" s="455">
        <f t="shared" ca="1" si="3"/>
        <v>1547852.590823761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1547852.590823761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6416.6223850190636</v>
      </c>
      <c r="L262" s="455">
        <f t="shared" ca="1" si="3"/>
        <v>1546405.9947895943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1546405.9947895943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6410.5949015433698</v>
      </c>
      <c r="L263" s="455">
        <f t="shared" ref="L263:L517" ca="1" si="28">I263-J263+K263</f>
        <v>1544953.3712719521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1544953.3712719521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6404.5423035531931</v>
      </c>
      <c r="L264" s="455">
        <f t="shared" ca="1" si="28"/>
        <v>1543494.6951563195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1543494.6951563195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6398.464486404725</v>
      </c>
      <c r="L265" s="455">
        <f t="shared" ca="1" si="28"/>
        <v>1542029.9412235387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1542029.9412235387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6392.3613450181383</v>
      </c>
      <c r="L266" s="455">
        <f t="shared" ca="1" si="28"/>
        <v>1540559.0841493711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1540559.0841493711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6386.2327738757731</v>
      </c>
      <c r="L267" s="455">
        <f t="shared" ca="1" si="28"/>
        <v>1539082.0985040613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1539082.0985040613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6380.0786670203152</v>
      </c>
      <c r="L268" s="455">
        <f t="shared" ca="1" si="28"/>
        <v>1537598.9587518962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1537598.9587518962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6373.8989180529607</v>
      </c>
      <c r="L269" s="455">
        <f t="shared" ca="1" si="28"/>
        <v>1536109.6392507635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1536109.6392507635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6367.6934201315744</v>
      </c>
      <c r="L270" s="455">
        <f t="shared" ca="1" si="28"/>
        <v>1534614.1142517095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1534614.1142517095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6361.4620659688499</v>
      </c>
      <c r="L271" s="455">
        <f t="shared" ca="1" si="28"/>
        <v>1533112.3578984928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1533112.3578984928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6355.2047478304466</v>
      </c>
      <c r="L272" s="455">
        <f t="shared" ca="1" si="28"/>
        <v>1531604.3442271377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1531604.3442271377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6348.9213575331341</v>
      </c>
      <c r="L273" s="455">
        <f t="shared" ca="1" si="28"/>
        <v>1530090.0471654853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1530090.0471654853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6342.6117864429152</v>
      </c>
      <c r="L274" s="455">
        <f t="shared" ca="1" si="28"/>
        <v>1528569.4405327425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1528569.4405327425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6336.2759254731536</v>
      </c>
      <c r="L275" s="455">
        <f t="shared" ca="1" si="28"/>
        <v>1527042.49803903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1527042.49803903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6329.9136650826849</v>
      </c>
      <c r="L276" s="455">
        <f t="shared" ca="1" si="28"/>
        <v>1525509.1932849272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1525509.1932849272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6323.524895273923</v>
      </c>
      <c r="L277" s="455">
        <f t="shared" ca="1" si="28"/>
        <v>1523969.4997610154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1523969.4997610154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6317.1095055909573</v>
      </c>
      <c r="L278" s="455">
        <f t="shared" ca="1" si="28"/>
        <v>1522423.3908474208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1522423.3908474208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6310.6673851176465</v>
      </c>
      <c r="L279" s="455">
        <f t="shared" ca="1" si="28"/>
        <v>1520870.8398133528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1520870.8398133528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6304.1984224756961</v>
      </c>
      <c r="L280" s="455">
        <f t="shared" ca="1" si="28"/>
        <v>1519311.8198166429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1519311.8198166429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6297.7025058227391</v>
      </c>
      <c r="L281" s="455">
        <f t="shared" ca="1" si="28"/>
        <v>1517746.3039032801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1517746.3039032801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6291.1795228503934</v>
      </c>
      <c r="L282" s="455">
        <f t="shared" ca="1" si="28"/>
        <v>1516174.2650069448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1516174.2650069448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6284.62936078233</v>
      </c>
      <c r="L283" s="455">
        <f t="shared" ca="1" si="28"/>
        <v>1514595.6759485414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1514595.6759485414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6278.0519063723159</v>
      </c>
      <c r="L284" s="455">
        <f t="shared" ca="1" si="28"/>
        <v>1513010.5094357282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1513010.5094357282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6271.4470459022605</v>
      </c>
      <c r="L285" s="455">
        <f t="shared" ca="1" si="28"/>
        <v>1511418.7380624448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1511418.7380624448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6264.8146651802472</v>
      </c>
      <c r="L286" s="455">
        <f t="shared" ca="1" si="28"/>
        <v>1509820.3343084394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1509820.3343084394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6258.1546495385574</v>
      </c>
      <c r="L287" s="455">
        <f t="shared" ca="1" si="28"/>
        <v>1508215.2705387922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1508215.2705387922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6251.4668838316938</v>
      </c>
      <c r="L288" s="455">
        <f t="shared" ca="1" si="28"/>
        <v>1506603.5190034383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1506603.5190034383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6244.7512524343865</v>
      </c>
      <c r="L289" s="455">
        <f t="shared" ca="1" si="28"/>
        <v>1504985.0518366871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1504985.0518366871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6238.0076392395895</v>
      </c>
      <c r="L290" s="455">
        <f t="shared" ca="1" si="28"/>
        <v>1503359.8410567411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1503359.8410567411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6231.2359276564812</v>
      </c>
      <c r="L291" s="455">
        <f t="shared" ca="1" si="28"/>
        <v>1501727.858565212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1501727.858565212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6224.4360006084435</v>
      </c>
      <c r="L292" s="455">
        <f t="shared" ca="1" si="28"/>
        <v>1500089.0761466348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1500089.0761466348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6217.607740531038</v>
      </c>
      <c r="L293" s="455">
        <f t="shared" ca="1" si="28"/>
        <v>1498443.4654679801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1498443.4654679801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6210.751029369977</v>
      </c>
      <c r="L294" s="455">
        <f t="shared" ca="1" si="28"/>
        <v>1496790.9980781644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1496790.9980781644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6203.8657485790782</v>
      </c>
      <c r="L295" s="455">
        <f t="shared" ca="1" si="28"/>
        <v>1495131.645407558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1495131.645407558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6196.9517791182179</v>
      </c>
      <c r="L296" s="455">
        <f t="shared" ca="1" si="28"/>
        <v>1493465.3787674906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1493465.3787674906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6190.0090014512707</v>
      </c>
      <c r="L297" s="455">
        <f t="shared" ca="1" si="28"/>
        <v>1491792.1693497563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1491792.1693497563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6183.0372955440444</v>
      </c>
      <c r="L298" s="455">
        <f t="shared" ca="1" si="28"/>
        <v>1490111.9882261148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1490111.9882261148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6176.0365408622047</v>
      </c>
      <c r="L299" s="455">
        <f t="shared" ca="1" si="28"/>
        <v>1488424.8063477913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1488424.8063477913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6169.0066163691909</v>
      </c>
      <c r="L300" s="455">
        <f t="shared" ca="1" si="28"/>
        <v>1486730.5945449749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1486730.5945449749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6161.9474005241218</v>
      </c>
      <c r="L301" s="455">
        <f t="shared" ca="1" si="28"/>
        <v>1485029.3235263133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1485029.3235263133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6154.8587712796989</v>
      </c>
      <c r="L302" s="455">
        <f t="shared" ca="1" si="28"/>
        <v>1483320.9638784074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1483320.9638784074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6147.7406060800904</v>
      </c>
      <c r="L303" s="455">
        <f t="shared" ca="1" si="28"/>
        <v>1481605.4860653018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1481605.4860653018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6140.592781858817</v>
      </c>
      <c r="L304" s="455">
        <f t="shared" ca="1" si="28"/>
        <v>1479882.860427975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1479882.860427975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6133.4151750366218</v>
      </c>
      <c r="L305" s="455">
        <f t="shared" ca="1" si="28"/>
        <v>1478153.0571838259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1478153.0571838259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6126.2076615193346</v>
      </c>
      <c r="L306" s="455">
        <f t="shared" ca="1" si="28"/>
        <v>1476416.0464261596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1476416.0464261596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6118.9701166957248</v>
      </c>
      <c r="L307" s="455">
        <f t="shared" ca="1" si="28"/>
        <v>1474671.7981236696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1474671.7981236696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6111.7024154353494</v>
      </c>
      <c r="L308" s="455">
        <f t="shared" ca="1" si="28"/>
        <v>1472920.2821199193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1472920.2821199193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6104.4044320863904</v>
      </c>
      <c r="L309" s="455">
        <f t="shared" ca="1" si="28"/>
        <v>1471161.46813282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1471161.46813282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6097.0760404734765</v>
      </c>
      <c r="L310" s="455">
        <f t="shared" ca="1" si="28"/>
        <v>1469395.3257541079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1469395.3257541079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6089.7171138955091</v>
      </c>
      <c r="L311" s="455">
        <f t="shared" ca="1" si="28"/>
        <v>1467621.8244488179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1467621.8244488179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6082.3275251234681</v>
      </c>
      <c r="L312" s="455">
        <f t="shared" ca="1" si="28"/>
        <v>1465840.9335547558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1465840.9335547558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6074.9071463982091</v>
      </c>
      <c r="L313" s="455">
        <f t="shared" ca="1" si="28"/>
        <v>1464052.6222819684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1464052.6222819684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6067.455849428261</v>
      </c>
      <c r="L314" s="455">
        <f t="shared" ca="1" si="28"/>
        <v>1462256.8597122109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1462256.8597122109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6059.9735053876057</v>
      </c>
      <c r="L315" s="455">
        <f t="shared" ca="1" si="28"/>
        <v>1460453.6147984129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1460453.6147984129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6052.4599849134465</v>
      </c>
      <c r="L316" s="455">
        <f t="shared" ca="1" si="28"/>
        <v>1458642.8563641408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1458642.8563641408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6044.9151581039796</v>
      </c>
      <c r="L317" s="455">
        <f t="shared" ca="1" si="28"/>
        <v>1456824.5531030591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1456824.5531030591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6037.3388945161396</v>
      </c>
      <c r="L318" s="455">
        <f t="shared" ca="1" si="28"/>
        <v>1454998.6735783897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1454998.6735783897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6029.73106316335</v>
      </c>
      <c r="L319" s="455">
        <f t="shared" ca="1" si="28"/>
        <v>1453165.1862223675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1453165.1862223675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6022.0915325132573</v>
      </c>
      <c r="L320" s="455">
        <f t="shared" ca="1" si="28"/>
        <v>1451324.0593356951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1451324.0593356951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6014.4201704854559</v>
      </c>
      <c r="L321" s="455">
        <f t="shared" ca="1" si="28"/>
        <v>1449475.261086995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1449475.261086995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6006.7168444492054</v>
      </c>
      <c r="L322" s="455">
        <f t="shared" ca="1" si="28"/>
        <v>1447618.7595122587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1447618.7595122587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5998.9814212211377</v>
      </c>
      <c r="L323" s="455">
        <f t="shared" ca="1" si="28"/>
        <v>1445754.5225142941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1445754.5225142941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5991.2137670629518</v>
      </c>
      <c r="L324" s="455">
        <f t="shared" ca="1" si="28"/>
        <v>1443882.5178621714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1443882.5178621714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5983.4137476791075</v>
      </c>
      <c r="L325" s="455">
        <f t="shared" ca="1" si="28"/>
        <v>1442002.713190665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1442002.713190665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5975.5812282144971</v>
      </c>
      <c r="L326" s="455">
        <f t="shared" ca="1" si="28"/>
        <v>1440115.0759996939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1440115.0759996939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5967.7160732521179</v>
      </c>
      <c r="L327" s="455">
        <f t="shared" ca="1" si="28"/>
        <v>1438219.5736537604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1438219.5736537604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5959.8181468107277</v>
      </c>
      <c r="L328" s="455">
        <f t="shared" ca="1" si="28"/>
        <v>1436316.1733813854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1436316.1733813854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5951.8873123424992</v>
      </c>
      <c r="L329" s="455">
        <f t="shared" ca="1" si="28"/>
        <v>1434404.8422745422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1434404.8422745422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5943.9234327306522</v>
      </c>
      <c r="L330" s="455">
        <f t="shared" ca="1" si="28"/>
        <v>1432485.5472880872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1432485.5472880872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5935.9263702870903</v>
      </c>
      <c r="L331" s="455">
        <f t="shared" ca="1" si="28"/>
        <v>1430558.2552391887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1430558.2552391887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5927.8959867500125</v>
      </c>
      <c r="L332" s="455">
        <f t="shared" ca="1" si="28"/>
        <v>1428622.9328067531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1428622.9328067531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5919.832143281531</v>
      </c>
      <c r="L333" s="455">
        <f t="shared" ca="1" si="28"/>
        <v>1426679.5465308491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1426679.5465308491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5911.7347004652647</v>
      </c>
      <c r="L334" s="455">
        <f t="shared" ca="1" si="28"/>
        <v>1424728.0628121288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1424728.0628121288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5903.6035183039303</v>
      </c>
      <c r="L335" s="455">
        <f t="shared" ca="1" si="28"/>
        <v>1422768.4479112471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1422768.4479112471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5895.4384562169234</v>
      </c>
      <c r="L336" s="455">
        <f t="shared" ca="1" si="28"/>
        <v>1420800.6679482784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1420800.6679482784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5887.2393730378863</v>
      </c>
      <c r="L337" s="455">
        <f t="shared" ca="1" si="28"/>
        <v>1418824.6889021306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1418824.6889021306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5879.0061270122706</v>
      </c>
      <c r="L338" s="455">
        <f t="shared" ca="1" si="28"/>
        <v>1416840.4766099572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1416840.4766099572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5870.7385757948814</v>
      </c>
      <c r="L339" s="455">
        <f t="shared" ca="1" si="28"/>
        <v>1414847.9967665665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1414847.9967665665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5862.4365764474205</v>
      </c>
      <c r="L340" s="455">
        <f t="shared" ca="1" si="28"/>
        <v>1412847.2149238284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1412847.2149238284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5854.0999854360116</v>
      </c>
      <c r="L341" s="455">
        <f t="shared" ca="1" si="28"/>
        <v>1410838.0964900788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1410838.0964900788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5845.7286586287219</v>
      </c>
      <c r="L342" s="455">
        <f t="shared" ca="1" si="28"/>
        <v>1408820.6067295219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1408820.6067295219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5837.3224512930674</v>
      </c>
      <c r="L343" s="455">
        <f t="shared" ca="1" si="28"/>
        <v>1406794.7107616293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1406794.7107616293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5828.8812180935156</v>
      </c>
      <c r="L344" s="455">
        <f t="shared" ca="1" si="28"/>
        <v>1404760.3735605371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1404760.3735605371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5820.4048130889641</v>
      </c>
      <c r="L345" s="455">
        <f t="shared" ca="1" si="28"/>
        <v>1402717.5599544405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1402717.5599544405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5811.8930897302289</v>
      </c>
      <c r="L346" s="455">
        <f t="shared" ca="1" si="28"/>
        <v>1400666.2346249851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1400666.2346249851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5803.3459008574982</v>
      </c>
      <c r="L347" s="455">
        <f t="shared" ca="1" si="28"/>
        <v>1398606.3621066571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1398606.3621066571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5794.7630986977983</v>
      </c>
      <c r="L348" s="455">
        <f t="shared" ca="1" si="28"/>
        <v>1396537.9067861694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1396537.9067861694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5786.144534862432</v>
      </c>
      <c r="L349" s="455">
        <f t="shared" ca="1" si="28"/>
        <v>1394460.8329018462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1394460.8329018462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5777.4900603444185</v>
      </c>
      <c r="L350" s="455">
        <f t="shared" ca="1" si="28"/>
        <v>1392375.1045430049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1392375.1045430049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5768.799525515914</v>
      </c>
      <c r="L351" s="455">
        <f t="shared" ca="1" si="28"/>
        <v>1390280.6856493352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1390280.6856493352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5760.0727801256235</v>
      </c>
      <c r="L352" s="455">
        <f t="shared" ca="1" si="28"/>
        <v>1388177.5400102751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1388177.5400102751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5751.3096732962058</v>
      </c>
      <c r="L353" s="455">
        <f t="shared" ca="1" si="28"/>
        <v>1386065.6312643858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1386065.6312643858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5742.510053521667</v>
      </c>
      <c r="L354" s="455">
        <f t="shared" ca="1" si="28"/>
        <v>1383944.9228987219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1383944.9228987219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5733.6737686647348</v>
      </c>
      <c r="L355" s="455">
        <f t="shared" ca="1" si="28"/>
        <v>1381815.378248201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1381815.378248201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5724.8006659542307</v>
      </c>
      <c r="L356" s="455">
        <f t="shared" ca="1" si="28"/>
        <v>1379676.9604949695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1379676.9604949695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5715.8905919824329</v>
      </c>
      <c r="L357" s="455">
        <f t="shared" ca="1" si="28"/>
        <v>1377529.6326677664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1377529.6326677664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5706.9433927024202</v>
      </c>
      <c r="L358" s="455">
        <f t="shared" ca="1" si="28"/>
        <v>1375373.3576412832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1375373.3576412832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5697.9589134254065</v>
      </c>
      <c r="L359" s="455">
        <f t="shared" ca="1" si="28"/>
        <v>1373208.098135523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1373208.098135523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5688.9369988180724</v>
      </c>
      <c r="L360" s="455">
        <f t="shared" ca="1" si="28"/>
        <v>1371033.8167151555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1371033.8167151555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5679.8774928998746</v>
      </c>
      <c r="L361" s="455">
        <f t="shared" ca="1" si="28"/>
        <v>1368850.4757888697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1368850.4757888697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5670.7802390403504</v>
      </c>
      <c r="L362" s="455">
        <f t="shared" ca="1" si="28"/>
        <v>1366658.0376087243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1366658.0376087243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5661.6450799564109</v>
      </c>
      <c r="L363" s="455">
        <f t="shared" ca="1" si="28"/>
        <v>1364456.4642694951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1364456.4642694951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5652.4718577096228</v>
      </c>
      <c r="L364" s="455">
        <f t="shared" ca="1" si="28"/>
        <v>1362245.7177080191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1362245.7177080191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5643.2604137034723</v>
      </c>
      <c r="L365" s="455">
        <f t="shared" ca="1" si="28"/>
        <v>1360025.759702537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1360025.759702537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5634.0105886806305</v>
      </c>
      <c r="L366" s="455">
        <f t="shared" ca="1" si="28"/>
        <v>1357796.551872032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1357796.551872032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5624.7222227201928</v>
      </c>
      <c r="L367" s="455">
        <f t="shared" ca="1" si="28"/>
        <v>1355558.0556755667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1355558.0556755667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5615.3951552349208</v>
      </c>
      <c r="L368" s="455">
        <f t="shared" ca="1" si="28"/>
        <v>1353310.232411616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1353310.232411616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5606.0292249684599</v>
      </c>
      <c r="L369" s="455">
        <f t="shared" ca="1" si="28"/>
        <v>1351053.0432173989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1351053.0432173989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5596.6242699925551</v>
      </c>
      <c r="L370" s="455">
        <f t="shared" ca="1" si="28"/>
        <v>1348786.4490682059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1348786.4490682059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5587.1801277042514</v>
      </c>
      <c r="L371" s="455">
        <f t="shared" ca="1" si="28"/>
        <v>1346510.4107767246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1346510.4107767246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5577.696634823079</v>
      </c>
      <c r="L372" s="455">
        <f t="shared" ca="1" si="28"/>
        <v>1344224.888992362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1344224.888992362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5568.1736273882343</v>
      </c>
      <c r="L373" s="455">
        <f t="shared" ca="1" si="28"/>
        <v>1341929.8442005645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1341929.8442005645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5558.6109407557451</v>
      </c>
      <c r="L374" s="455">
        <f t="shared" ca="1" si="28"/>
        <v>1339625.2367221348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1339625.2367221348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5549.0084095956217</v>
      </c>
      <c r="L375" s="455">
        <f t="shared" ca="1" si="28"/>
        <v>1337311.0267125447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1337311.0267125447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5539.365867888996</v>
      </c>
      <c r="L376" s="455">
        <f t="shared" ca="1" si="28"/>
        <v>1334987.1741612481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1334987.1741612481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5529.6831489252609</v>
      </c>
      <c r="L377" s="455">
        <f t="shared" ca="1" si="28"/>
        <v>1332653.6388909877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1332653.6388909877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5519.9600852991753</v>
      </c>
      <c r="L378" s="455">
        <f t="shared" ca="1" si="28"/>
        <v>1330310.3805571012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1330310.3805571012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5510.1965089079813</v>
      </c>
      <c r="L379" s="455">
        <f t="shared" ca="1" si="28"/>
        <v>1327957.3586468236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1327957.3586468236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5500.392250948491</v>
      </c>
      <c r="L380" s="455">
        <f t="shared" ca="1" si="28"/>
        <v>1325594.5324785865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1325594.5324785865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5490.5471419141704</v>
      </c>
      <c r="L381" s="455">
        <f t="shared" ca="1" si="28"/>
        <v>1323221.8612013152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1323221.8612013152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5480.6610115922067</v>
      </c>
      <c r="L382" s="455">
        <f t="shared" ca="1" si="28"/>
        <v>1320839.3037937218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1320839.3037937218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5470.7336890605675</v>
      </c>
      <c r="L383" s="455">
        <f t="shared" ca="1" si="28"/>
        <v>1318446.8190635969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1318446.8190635969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5460.765002685047</v>
      </c>
      <c r="L384" s="455">
        <f t="shared" ca="1" si="28"/>
        <v>1316044.3656470964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1316044.3656470964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5450.7547801162946</v>
      </c>
      <c r="L385" s="455">
        <f t="shared" ca="1" si="28"/>
        <v>1313631.9020080271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1313631.9020080271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5440.7028482868391</v>
      </c>
      <c r="L386" s="455">
        <f t="shared" ca="1" si="28"/>
        <v>1311209.3864371283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1311209.3864371283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5430.6090334080945</v>
      </c>
      <c r="L387" s="455">
        <f t="shared" ca="1" si="28"/>
        <v>1308776.7770513508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1308776.7770513508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5420.4731609673545</v>
      </c>
      <c r="L388" s="455">
        <f t="shared" ca="1" si="28"/>
        <v>1306334.0317931327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1306334.0317931327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5410.2950557247796</v>
      </c>
      <c r="L389" s="455">
        <f t="shared" ca="1" si="28"/>
        <v>1303881.1084296717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1303881.1084296717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5400.074541710359</v>
      </c>
      <c r="L390" s="455">
        <f t="shared" ca="1" si="28"/>
        <v>1301417.9645521964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1301417.9645521964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5389.8114422208782</v>
      </c>
      <c r="L391" s="455">
        <f t="shared" ca="1" si="28"/>
        <v>1298944.5575752317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1298944.5575752317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5379.5055798168587</v>
      </c>
      <c r="L392" s="455">
        <f t="shared" ca="1" si="28"/>
        <v>1296460.8447358629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1296460.8447358629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5369.1567763194889</v>
      </c>
      <c r="L393" s="455">
        <f t="shared" ca="1" si="28"/>
        <v>1293966.7830929968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1293966.7830929968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5358.764852807547</v>
      </c>
      <c r="L394" s="455">
        <f t="shared" ca="1" si="28"/>
        <v>1291462.3295266188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1291462.3295266188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5348.3296296143053</v>
      </c>
      <c r="L395" s="455">
        <f t="shared" ca="1" si="28"/>
        <v>1288947.4407370475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1288947.4407370475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5337.8509263244241</v>
      </c>
      <c r="L396" s="455">
        <f t="shared" ca="1" si="28"/>
        <v>1286422.0732441864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1286422.0732441864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5327.3285617708361</v>
      </c>
      <c r="L397" s="455">
        <f t="shared" ca="1" si="28"/>
        <v>1283886.1833867715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1283886.1833867715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5316.7623540316081</v>
      </c>
      <c r="L398" s="455">
        <f t="shared" ca="1" si="28"/>
        <v>1281339.7273216175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1281339.7273216175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5306.1521204267992</v>
      </c>
      <c r="L399" s="455">
        <f t="shared" ca="1" si="28"/>
        <v>1278782.6610228587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1278782.6610228587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5295.4976775153045</v>
      </c>
      <c r="L400" s="455">
        <f t="shared" ca="1" si="28"/>
        <v>1276214.9402811883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1276214.9402811883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5284.7988410916778</v>
      </c>
      <c r="L401" s="455">
        <f t="shared" ca="1" si="28"/>
        <v>1273636.5207030943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1273636.5207030943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5274.0554261829529</v>
      </c>
      <c r="L402" s="455">
        <f t="shared" ca="1" si="28"/>
        <v>1271047.3577100916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1271047.3577100916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5263.2672470454418</v>
      </c>
      <c r="L403" s="455">
        <f t="shared" ca="1" si="28"/>
        <v>1268447.4065379514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1268447.4065379514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5252.4341171615242</v>
      </c>
      <c r="L404" s="455">
        <f t="shared" ca="1" si="28"/>
        <v>1265836.6222359273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1265836.6222359273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5241.5558492364235</v>
      </c>
      <c r="L405" s="455">
        <f t="shared" ca="1" si="28"/>
        <v>1263214.9596659781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1263214.9596659781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5230.6322551949688</v>
      </c>
      <c r="L406" s="455">
        <f t="shared" ca="1" si="28"/>
        <v>1260582.3735019874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1260582.3735019874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5219.6631461783409</v>
      </c>
      <c r="L407" s="455">
        <f t="shared" ca="1" si="28"/>
        <v>1257938.8182289801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1257938.8182289801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5208.6483325408099</v>
      </c>
      <c r="L408" s="455">
        <f t="shared" ca="1" si="28"/>
        <v>1255284.2481423353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1255284.2481423353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5197.5876238464571</v>
      </c>
      <c r="L409" s="455">
        <f t="shared" ca="1" si="28"/>
        <v>1252618.6173469962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1252618.6173469962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5186.4808288658778</v>
      </c>
      <c r="L410" s="455">
        <f t="shared" ca="1" si="28"/>
        <v>1249941.8797566765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1249941.8797566765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5175.3277555728782</v>
      </c>
      <c r="L411" s="455">
        <f t="shared" ca="1" si="28"/>
        <v>1247253.9890930639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1247253.9890930639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5164.1282111411592</v>
      </c>
      <c r="L412" s="455">
        <f t="shared" ca="1" si="28"/>
        <v>1244554.8988850194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1244554.8988850194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5152.8820019409741</v>
      </c>
      <c r="L413" s="455">
        <f t="shared" ca="1" si="28"/>
        <v>1241844.5624677746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1241844.5624677746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5141.5889335357879</v>
      </c>
      <c r="L414" s="455">
        <f t="shared" ca="1" si="28"/>
        <v>1239122.9329821249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1239122.9329821249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5130.2488106789133</v>
      </c>
      <c r="L415" s="455">
        <f t="shared" ca="1" si="28"/>
        <v>1236389.9633736182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1236389.9633736182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5118.8614373101354</v>
      </c>
      <c r="L416" s="455">
        <f t="shared" ca="1" si="28"/>
        <v>1233645.6063917428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1233645.6063917428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5107.4266165523213</v>
      </c>
      <c r="L417" s="455">
        <f t="shared" ca="1" si="28"/>
        <v>1230889.8145891095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1230889.8145891095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5095.9441507080164</v>
      </c>
      <c r="L418" s="455">
        <f t="shared" ca="1" si="28"/>
        <v>1228122.5403206318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1228122.5403206318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5084.413841256026</v>
      </c>
      <c r="L419" s="455">
        <f t="shared" ca="1" si="28"/>
        <v>1225343.7357427021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1225343.7357427021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5072.8354888479853</v>
      </c>
      <c r="L420" s="455">
        <f t="shared" ca="1" si="28"/>
        <v>1222553.3528123645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1222553.3528123645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5061.2088933049117</v>
      </c>
      <c r="L421" s="455">
        <f t="shared" ca="1" si="28"/>
        <v>1219751.3432864838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1219751.3432864838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5049.5338536137424</v>
      </c>
      <c r="L422" s="455">
        <f t="shared" ca="1" si="28"/>
        <v>1216937.6587209119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1216937.6587209119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5037.8101679238598</v>
      </c>
      <c r="L423" s="455">
        <f t="shared" ca="1" si="28"/>
        <v>1214112.2504696501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1214112.2504696501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5026.0376335436022</v>
      </c>
      <c r="L424" s="455">
        <f t="shared" ca="1" si="28"/>
        <v>1211275.0696840081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1211275.0696840081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5014.2160469367609</v>
      </c>
      <c r="L425" s="455">
        <f t="shared" ca="1" si="28"/>
        <v>1208426.0673117593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1208426.0673117593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5002.3452037190573</v>
      </c>
      <c r="L426" s="455">
        <f t="shared" ca="1" si="28"/>
        <v>1205565.1940962928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1205565.1940962928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4990.4248986546136</v>
      </c>
      <c r="L427" s="455">
        <f t="shared" ca="1" si="28"/>
        <v>1202692.4005757619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1202692.4005757619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4978.4549256524015</v>
      </c>
      <c r="L428" s="455">
        <f t="shared" ca="1" si="28"/>
        <v>1199807.6370822287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1199807.6370822287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4966.4350777626796</v>
      </c>
      <c r="L429" s="455">
        <f t="shared" ca="1" si="28"/>
        <v>1196910.8537408058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1196910.8537408058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4954.3651471734174</v>
      </c>
      <c r="L430" s="455">
        <f t="shared" ca="1" si="28"/>
        <v>1194002.0004687936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1194002.0004687936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4942.2449252066999</v>
      </c>
      <c r="L431" s="455">
        <f t="shared" ca="1" si="28"/>
        <v>1191081.0269748147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1191081.0269748147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4930.0742023151215</v>
      </c>
      <c r="L432" s="455">
        <f t="shared" ca="1" si="28"/>
        <v>1188147.8827579443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1188147.8827579443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4917.8527680781608</v>
      </c>
      <c r="L433" s="455">
        <f t="shared" ca="1" si="28"/>
        <v>1185202.5171068369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1185202.5171068369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4905.5804111985472</v>
      </c>
      <c r="L434" s="455">
        <f t="shared" ca="1" si="28"/>
        <v>1182244.8790988498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1182244.8790988498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4893.2569194986008</v>
      </c>
      <c r="L435" s="455">
        <f t="shared" ca="1" si="28"/>
        <v>1179274.9175991628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1179274.9175991628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4880.8820799165715</v>
      </c>
      <c r="L436" s="455">
        <f t="shared" ca="1" si="28"/>
        <v>1176292.5812598937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1176292.5812598937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4868.4556785029508</v>
      </c>
      <c r="L437" s="455">
        <f t="shared" ca="1" si="28"/>
        <v>1173297.8185192111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1173297.8185192111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4855.9775004167732</v>
      </c>
      <c r="L438" s="455">
        <f t="shared" ca="1" si="28"/>
        <v>1170290.5776004423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1170290.5776004423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4843.4473299219026</v>
      </c>
      <c r="L439" s="455">
        <f t="shared" ca="1" si="28"/>
        <v>1167270.8065111786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1167270.8065111786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4830.8649503833039</v>
      </c>
      <c r="L440" s="455">
        <f t="shared" ca="1" si="28"/>
        <v>1164238.4530423763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1164238.4530423763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4818.2301442632943</v>
      </c>
      <c r="L441" s="455">
        <f t="shared" ca="1" si="28"/>
        <v>1161193.464767454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1161193.464767454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4805.5426931177844</v>
      </c>
      <c r="L442" s="455">
        <f t="shared" ca="1" si="28"/>
        <v>1158135.7890413862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1158135.7890413862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4792.8023775925021</v>
      </c>
      <c r="L443" s="455">
        <f t="shared" ca="1" si="28"/>
        <v>1155065.3729997932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1155065.3729997932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4780.0089774191983</v>
      </c>
      <c r="L444" s="455">
        <f t="shared" ca="1" si="28"/>
        <v>1151982.1635580268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1151982.1635580268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4767.1622714118384</v>
      </c>
      <c r="L445" s="455">
        <f t="shared" ca="1" si="28"/>
        <v>1148886.107410253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1148886.107410253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4754.2620374627804</v>
      </c>
      <c r="L446" s="455">
        <f t="shared" ca="1" si="28"/>
        <v>1145777.1510285302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1145777.1510285302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4741.308052538936</v>
      </c>
      <c r="L447" s="455">
        <f t="shared" ca="1" si="28"/>
        <v>1142655.2406618835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1142655.2406618835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4728.3000926779077</v>
      </c>
      <c r="L448" s="455">
        <f t="shared" ca="1" si="28"/>
        <v>1139520.3223353757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1139520.3223353757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4715.2379329841251</v>
      </c>
      <c r="L449" s="455">
        <f t="shared" ca="1" si="28"/>
        <v>1136372.3418491741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1136372.3418491741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4702.1213476249523</v>
      </c>
      <c r="L450" s="455">
        <f t="shared" ca="1" si="28"/>
        <v>1133211.2447776136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1133211.2447776136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4688.9501098267829</v>
      </c>
      <c r="L451" s="455">
        <f t="shared" ca="1" si="28"/>
        <v>1130036.9764682548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1130036.9764682548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4675.7239918711221</v>
      </c>
      <c r="L452" s="455">
        <f t="shared" ca="1" si="28"/>
        <v>1126849.4820409403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1126849.4820409403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4662.4427650906446</v>
      </c>
      <c r="L453" s="455">
        <f t="shared" ca="1" si="28"/>
        <v>1123648.7063868453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1123648.7063868453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4649.1061998652485</v>
      </c>
      <c r="L454" s="455">
        <f t="shared" ca="1" si="28"/>
        <v>1120434.5941675249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1120434.5941675249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4635.7140656180809</v>
      </c>
      <c r="L455" s="455">
        <f t="shared" ca="1" si="28"/>
        <v>1117207.0898139575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1117207.0898139575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4622.2661308115494</v>
      </c>
      <c r="L456" s="455">
        <f t="shared" ca="1" si="28"/>
        <v>1113966.1375255834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1113966.1375255834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4608.7621629433243</v>
      </c>
      <c r="L457" s="455">
        <f t="shared" ca="1" si="28"/>
        <v>1110711.6812693411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1110711.6812693411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4595.2019285423148</v>
      </c>
      <c r="L458" s="455">
        <f t="shared" ca="1" si="28"/>
        <v>1107443.6647786978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1107443.6647786978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4581.5851931646339</v>
      </c>
      <c r="L459" s="455">
        <f t="shared" ca="1" si="28"/>
        <v>1104162.0315526768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1104162.0315526768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4567.911721389547</v>
      </c>
      <c r="L460" s="455">
        <f t="shared" ca="1" si="28"/>
        <v>1100866.7248548807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1100866.7248548807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4554.1812768153959</v>
      </c>
      <c r="L461" s="455">
        <f t="shared" ca="1" si="28"/>
        <v>1097557.6877125106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1097557.6877125106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4540.3936220555206</v>
      </c>
      <c r="L462" s="455">
        <f t="shared" ca="1" si="28"/>
        <v>1094234.8629153804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1094234.8629153804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4526.5485187341446</v>
      </c>
      <c r="L463" s="455">
        <f t="shared" ca="1" si="28"/>
        <v>1090898.1930149288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1090898.1930149288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4512.6457274822633</v>
      </c>
      <c r="L464" s="455">
        <f t="shared" ca="1" si="28"/>
        <v>1087547.6203232254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1087547.6203232254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4498.685007933499</v>
      </c>
      <c r="L465" s="455">
        <f t="shared" ca="1" si="28"/>
        <v>1084183.0869119733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1084183.0869119733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4484.6661187199488</v>
      </c>
      <c r="L466" s="455">
        <f t="shared" ca="1" si="28"/>
        <v>1080804.5346115076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1080804.5346115076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4470.5888174680076</v>
      </c>
      <c r="L467" s="455">
        <f t="shared" ca="1" si="28"/>
        <v>1077411.9050097899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1077411.9050097899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4456.4528607941847</v>
      </c>
      <c r="L468" s="455">
        <f t="shared" ca="1" si="28"/>
        <v>1074005.1394513985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1074005.1394513985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4442.2580043008875</v>
      </c>
      <c r="L469" s="455">
        <f t="shared" ca="1" si="28"/>
        <v>1070584.1790365139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1070584.1790365139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4428.004002572201</v>
      </c>
      <c r="L470" s="455">
        <f t="shared" ca="1" si="28"/>
        <v>1067148.9646199006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1067148.9646199006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4413.6906091696455</v>
      </c>
      <c r="L471" s="455">
        <f t="shared" ca="1" si="28"/>
        <v>1063699.4368098846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1063699.4368098846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4399.3175766279128</v>
      </c>
      <c r="L472" s="455">
        <f t="shared" ca="1" si="28"/>
        <v>1060235.535967327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1060235.535967327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4384.8846564505893</v>
      </c>
      <c r="L473" s="455">
        <f t="shared" ca="1" si="28"/>
        <v>1056757.2022045918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1056757.2022045918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4370.3915991058593</v>
      </c>
      <c r="L474" s="455">
        <f t="shared" ca="1" si="28"/>
        <v>1053264.3753845121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1053264.3753845121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4355.8381540221935</v>
      </c>
      <c r="L475" s="455">
        <f t="shared" ca="1" si="28"/>
        <v>1049756.9951193486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1049756.9951193486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4341.2240695840128</v>
      </c>
      <c r="L476" s="455">
        <f t="shared" ca="1" si="28"/>
        <v>1046235.0007697471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1046235.0007697471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4326.5490931273398</v>
      </c>
      <c r="L477" s="455">
        <f t="shared" ca="1" si="28"/>
        <v>1042698.3314436888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1042698.3314436888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4311.8129709354298</v>
      </c>
      <c r="L478" s="455">
        <f t="shared" ca="1" si="28"/>
        <v>1039146.9259954387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1039146.9259954387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4297.0154482343878</v>
      </c>
      <c r="L479" s="455">
        <f t="shared" ca="1" si="28"/>
        <v>1035580.7230244875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1035580.7230244875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4282.1562691887575</v>
      </c>
      <c r="L480" s="455">
        <f t="shared" ca="1" si="28"/>
        <v>1031999.6608744906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1031999.6608744906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4267.2351768971039</v>
      </c>
      <c r="L481" s="455">
        <f t="shared" ca="1" si="28"/>
        <v>1028403.6776322022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1028403.6776322022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4252.2519133875685</v>
      </c>
      <c r="L482" s="455">
        <f t="shared" ca="1" si="28"/>
        <v>1024792.7111264041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1024792.7111264041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4237.2062196134102</v>
      </c>
      <c r="L483" s="455">
        <f t="shared" ca="1" si="28"/>
        <v>1021166.6989268319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1021166.6989268319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4222.097835448526</v>
      </c>
      <c r="L484" s="455">
        <f t="shared" ca="1" si="28"/>
        <v>1017525.5783430949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1017525.5783430949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4206.9264996829561</v>
      </c>
      <c r="L485" s="455">
        <f t="shared" ca="1" si="28"/>
        <v>1013869.2864235922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1013869.2864235922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4191.6919500183612</v>
      </c>
      <c r="L486" s="455">
        <f t="shared" ca="1" si="28"/>
        <v>1010197.759954425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1010197.759954425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4176.3939230634978</v>
      </c>
      <c r="L487" s="455">
        <f t="shared" ca="1" si="28"/>
        <v>1006510.935458303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1006510.935458303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4161.0321543296559</v>
      </c>
      <c r="L488" s="455">
        <f t="shared" ca="1" si="28"/>
        <v>1002808.7491934471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1002808.7491934471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4145.606378226089</v>
      </c>
      <c r="L489" s="455">
        <f t="shared" ca="1" si="28"/>
        <v>999091.13715248753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999091.13715248753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4130.1163280554238</v>
      </c>
      <c r="L490" s="455">
        <f t="shared" ca="1" si="28"/>
        <v>995358.03506135731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995358.03506135731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4114.5617360090491</v>
      </c>
      <c r="L491" s="455">
        <f t="shared" ca="1" si="28"/>
        <v>991609.37837818079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991609.37837818079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4098.9423331624803</v>
      </c>
      <c r="L492" s="455">
        <f t="shared" ca="1" si="28"/>
        <v>987845.10229215771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987845.10229215771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4083.2578494707172</v>
      </c>
      <c r="L493" s="455">
        <f t="shared" ca="1" si="28"/>
        <v>984065.14172244282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984065.14172244282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4067.5080137635709</v>
      </c>
      <c r="L494" s="455">
        <f t="shared" ca="1" si="28"/>
        <v>980269.43131702079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980269.43131702079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4051.6925537409797</v>
      </c>
      <c r="L495" s="455">
        <f t="shared" ca="1" si="28"/>
        <v>976457.90545157611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976457.90545157611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4035.8111959682942</v>
      </c>
      <c r="L496" s="455">
        <f t="shared" ca="1" si="28"/>
        <v>972630.4982283588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972630.4982283588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4019.863665871555</v>
      </c>
      <c r="L497" s="455">
        <f t="shared" ca="1" si="28"/>
        <v>968787.14347504475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968787.14347504475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4003.849687732747</v>
      </c>
      <c r="L498" s="455">
        <f t="shared" ca="1" si="28"/>
        <v>964927.7747435919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964927.7747435919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3987.7689846850262</v>
      </c>
      <c r="L499" s="455">
        <f t="shared" ca="1" si="28"/>
        <v>961052.32530909136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961052.32530909136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3971.6212787079407</v>
      </c>
      <c r="L500" s="455">
        <f t="shared" ca="1" si="28"/>
        <v>957160.72816861374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957160.72816861374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3955.4062906226172</v>
      </c>
      <c r="L501" s="455">
        <f t="shared" ca="1" si="28"/>
        <v>953252.9160400508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953252.9160400508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3939.1237400869381</v>
      </c>
      <c r="L502" s="455">
        <f t="shared" ca="1" si="28"/>
        <v>949328.8213609521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949328.8213609521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3922.7733455906941</v>
      </c>
      <c r="L503" s="455">
        <f t="shared" ca="1" si="28"/>
        <v>945388.37628735718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945388.37628735718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3906.3548244507147</v>
      </c>
      <c r="L504" s="455">
        <f t="shared" ca="1" si="28"/>
        <v>941431.51269262226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941431.51269262226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3889.8678928059853</v>
      </c>
      <c r="L505" s="455">
        <f t="shared" ca="1" si="28"/>
        <v>937458.1621662426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937458.1621662426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3873.3122656127375</v>
      </c>
      <c r="L506" s="455">
        <f t="shared" ca="1" si="28"/>
        <v>933468.25601266976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933468.25601266976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3856.6876566395172</v>
      </c>
      <c r="L507" s="455">
        <f t="shared" ca="1" si="28"/>
        <v>929461.72525012365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929461.72525012365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3839.9937784622416</v>
      </c>
      <c r="L508" s="455">
        <f t="shared" ca="1" si="28"/>
        <v>925438.50060940033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925438.50060940033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3823.2303424592283</v>
      </c>
      <c r="L509" s="455">
        <f t="shared" ca="1" si="28"/>
        <v>921398.51253267401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921398.51253267401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3806.397058806202</v>
      </c>
      <c r="L510" s="455">
        <f t="shared" ca="1" si="28"/>
        <v>917341.69117229455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917341.69117229455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3789.4936364712871</v>
      </c>
      <c r="L511" s="455">
        <f t="shared" ca="1" si="28"/>
        <v>913267.96638958028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913267.96638958028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3772.519783209978</v>
      </c>
      <c r="L512" s="455">
        <f t="shared" ca="1" si="28"/>
        <v>909177.26775360468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909177.26775360468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3755.4752055600798</v>
      </c>
      <c r="L513" s="455">
        <f t="shared" ca="1" si="28"/>
        <v>905069.52453997917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905069.52453997917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3738.3596088366398</v>
      </c>
      <c r="L514" s="455">
        <f t="shared" ca="1" si="28"/>
        <v>900944.66572963016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900944.66572963016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3721.1726971268522</v>
      </c>
      <c r="L515" s="455">
        <f t="shared" ca="1" si="28"/>
        <v>896802.62000757142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896802.62000757142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3703.9141732849407</v>
      </c>
      <c r="L516" s="455">
        <f t="shared" ca="1" si="28"/>
        <v>892643.3157616707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892643.3157616707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3686.5837389270214</v>
      </c>
      <c r="L517" s="455">
        <f t="shared" ca="1" si="28"/>
        <v>888466.68108141213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888466.68108141213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3669.1810944259437</v>
      </c>
      <c r="L518" s="455">
        <f t="shared" ref="L518:L772" ca="1" si="54">I518-J518+K518</f>
        <v>884272.64375665248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884272.64375665248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3651.7059389061119</v>
      </c>
      <c r="L519" s="455">
        <f t="shared" ca="1" si="54"/>
        <v>880061.13127637294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880061.13127637294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3634.1579702382801</v>
      </c>
      <c r="L520" s="455">
        <f t="shared" ca="1" si="54"/>
        <v>875832.07082742557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875832.07082742557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3616.536885034333</v>
      </c>
      <c r="L521" s="455">
        <f t="shared" ca="1" si="54"/>
        <v>871585.38929327426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871585.38929327426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3598.8423786420358</v>
      </c>
      <c r="L522" s="455">
        <f t="shared" ca="1" si="54"/>
        <v>867321.01325273071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867321.01325273071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3581.0741451397712</v>
      </c>
      <c r="L523" s="455">
        <f t="shared" ca="1" si="54"/>
        <v>863038.86897868488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863038.86897868488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3563.2318773312463</v>
      </c>
      <c r="L524" s="455">
        <f t="shared" ca="1" si="54"/>
        <v>858738.88243683055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858738.88243683055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3545.3152667401873</v>
      </c>
      <c r="L525" s="455">
        <f t="shared" ca="1" si="54"/>
        <v>854420.9792843851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854420.9792843851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3527.3240036049979</v>
      </c>
      <c r="L526" s="455">
        <f t="shared" ca="1" si="54"/>
        <v>850085.08486880455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850085.08486880455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3509.2577768734122</v>
      </c>
      <c r="L527" s="455">
        <f t="shared" ca="1" si="54"/>
        <v>845731.12422649236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845731.12422649236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3491.1162741971116</v>
      </c>
      <c r="L528" s="455">
        <f t="shared" ca="1" si="54"/>
        <v>841359.02208150388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841359.02208150388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3472.899181926326</v>
      </c>
      <c r="L529" s="455">
        <f t="shared" ca="1" si="54"/>
        <v>836968.70284424454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836968.70284424454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3454.6061851044124</v>
      </c>
      <c r="L530" s="455">
        <f t="shared" ca="1" si="54"/>
        <v>832560.0906101634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832560.0906101634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3436.2369674624074</v>
      </c>
      <c r="L531" s="455">
        <f t="shared" ca="1" si="54"/>
        <v>828133.10915844026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828133.10915844026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3417.7912114135611</v>
      </c>
      <c r="L532" s="455">
        <f t="shared" ca="1" si="54"/>
        <v>823687.68195066822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823687.68195066822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3399.2685980478441</v>
      </c>
      <c r="L533" s="455">
        <f t="shared" ca="1" si="54"/>
        <v>819223.73212953052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819223.73212953052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3380.6688071264371</v>
      </c>
      <c r="L534" s="455">
        <f t="shared" ca="1" si="54"/>
        <v>814741.18251747137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814741.18251747137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3361.9915170761906</v>
      </c>
      <c r="L535" s="455">
        <f t="shared" ca="1" si="54"/>
        <v>810239.95561536192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810239.95561536192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3343.236404984068</v>
      </c>
      <c r="L536" s="455">
        <f t="shared" ca="1" si="54"/>
        <v>805719.97360116034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805719.97360116034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3324.4031465915614</v>
      </c>
      <c r="L537" s="455">
        <f t="shared" ca="1" si="54"/>
        <v>801181.15832856623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801181.15832856623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3305.4914162890859</v>
      </c>
      <c r="L538" s="455">
        <f t="shared" ca="1" si="54"/>
        <v>796623.43132566975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796623.43132566975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3286.5008871103505</v>
      </c>
      <c r="L539" s="455">
        <f t="shared" ca="1" si="54"/>
        <v>792046.71379359451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792046.71379359451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3267.4312307267037</v>
      </c>
      <c r="L540" s="455">
        <f t="shared" ca="1" si="54"/>
        <v>787450.92660513555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787450.92660513555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3248.282117441458</v>
      </c>
      <c r="L541" s="455">
        <f t="shared" ca="1" si="54"/>
        <v>782835.99030339136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782835.99030339136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3229.0532161841907</v>
      </c>
      <c r="L542" s="455">
        <f t="shared" ca="1" si="54"/>
        <v>778201.82510038989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778201.82510038989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3209.7441945050177</v>
      </c>
      <c r="L543" s="455">
        <f t="shared" ca="1" si="54"/>
        <v>773548.35087570932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773548.35087570932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3190.354718568849</v>
      </c>
      <c r="L544" s="455">
        <f t="shared" ca="1" si="54"/>
        <v>768875.48717509257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768875.48717509257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3170.8844531496125</v>
      </c>
      <c r="L545" s="455">
        <f t="shared" ca="1" si="54"/>
        <v>764183.15320905659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764183.15320905659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3151.3330616244625</v>
      </c>
      <c r="L546" s="455">
        <f t="shared" ca="1" si="54"/>
        <v>759471.26785149542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759471.26785149542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3131.7002059679576</v>
      </c>
      <c r="L547" s="455">
        <f t="shared" ca="1" si="54"/>
        <v>754739.7496382778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754739.7496382778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3111.9855467462176</v>
      </c>
      <c r="L548" s="455">
        <f t="shared" ca="1" si="54"/>
        <v>749988.51676583837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749988.51676583837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3092.1887431110531</v>
      </c>
      <c r="L549" s="455">
        <f t="shared" ca="1" si="54"/>
        <v>745217.48708976386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745217.48708976386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3072.3094527940762</v>
      </c>
      <c r="L550" s="455">
        <f t="shared" ca="1" si="54"/>
        <v>740426.57812337228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740426.57812337228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3052.3473321007777</v>
      </c>
      <c r="L551" s="455">
        <f t="shared" ca="1" si="54"/>
        <v>735615.70703628741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735615.70703628741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3032.3020359045909</v>
      </c>
      <c r="L552" s="455">
        <f t="shared" ca="1" si="54"/>
        <v>730784.79065300641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730784.79065300641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3012.17321764092</v>
      </c>
      <c r="L553" s="455">
        <f t="shared" ca="1" si="54"/>
        <v>725933.74545146176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725933.74545146176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2991.9605293011505</v>
      </c>
      <c r="L554" s="455">
        <f t="shared" ca="1" si="54"/>
        <v>721062.48756157735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721062.48756157735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2971.6636214266323</v>
      </c>
      <c r="L555" s="455">
        <f t="shared" ca="1" si="54"/>
        <v>716170.93276381842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716170.93276381842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2951.2821431026368</v>
      </c>
      <c r="L556" s="455">
        <f t="shared" ca="1" si="54"/>
        <v>711258.99648773542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711258.99648773542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2930.8157419522909</v>
      </c>
      <c r="L557" s="455">
        <f t="shared" ca="1" si="54"/>
        <v>706326.59381050209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706326.59381050209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2910.2640641304852</v>
      </c>
      <c r="L558" s="455">
        <f t="shared" ca="1" si="54"/>
        <v>701373.63945544697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701373.63945544697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2889.6267543177555</v>
      </c>
      <c r="L559" s="455">
        <f t="shared" ca="1" si="54"/>
        <v>696400.04779057915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696400.04779057915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2868.9034557141399</v>
      </c>
      <c r="L560" s="455">
        <f t="shared" ca="1" si="54"/>
        <v>691405.73282710765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691405.73282710765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2848.0938100330086</v>
      </c>
      <c r="L561" s="455">
        <f t="shared" ca="1" si="54"/>
        <v>686390.6082179551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686390.6082179551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2827.1974574948727</v>
      </c>
      <c r="L562" s="455">
        <f t="shared" ca="1" si="54"/>
        <v>681354.58725626441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681354.58725626441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2806.2140368211617</v>
      </c>
      <c r="L563" s="455">
        <f t="shared" ca="1" si="54"/>
        <v>676297.58287389996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676297.58287389996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2785.1431852279766</v>
      </c>
      <c r="L564" s="455">
        <f t="shared" ca="1" si="54"/>
        <v>671219.50763994234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671219.50763994234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2763.9845384198197</v>
      </c>
      <c r="L565" s="455">
        <f t="shared" ca="1" si="54"/>
        <v>666120.27375917661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666120.27375917661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2742.7377305832956</v>
      </c>
      <c r="L566" s="455">
        <f t="shared" ca="1" si="54"/>
        <v>660999.79307057429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660999.79307057429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2721.4023943807861</v>
      </c>
      <c r="L567" s="455">
        <f t="shared" ca="1" si="54"/>
        <v>655857.97704576945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655857.97704576945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2699.9781609440993</v>
      </c>
      <c r="L568" s="455">
        <f t="shared" ca="1" si="54"/>
        <v>650694.73678752792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650694.73678752792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2678.4646598680929</v>
      </c>
      <c r="L569" s="455">
        <f t="shared" ca="1" si="54"/>
        <v>645509.98302821035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645509.98302821035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2656.8615192042698</v>
      </c>
      <c r="L570" s="455">
        <f t="shared" ca="1" si="54"/>
        <v>640303.62612822896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640303.62612822896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2635.1683654543472</v>
      </c>
      <c r="L571" s="455">
        <f t="shared" ca="1" si="54"/>
        <v>635075.57607449766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635075.57607449766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2613.3848235638002</v>
      </c>
      <c r="L572" s="455">
        <f t="shared" ca="1" si="54"/>
        <v>629825.74247887591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629825.74247887591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2591.5105169153762</v>
      </c>
      <c r="L573" s="455">
        <f t="shared" ca="1" si="54"/>
        <v>624554.03457660566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624554.03457660566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2569.5450673225837</v>
      </c>
      <c r="L574" s="455">
        <f t="shared" ca="1" si="54"/>
        <v>619260.36122474261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619260.36122474261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2547.4880950231541</v>
      </c>
      <c r="L575" s="455">
        <f t="shared" ca="1" si="54"/>
        <v>613944.6309005802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613944.6309005802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2525.3392186724773</v>
      </c>
      <c r="L576" s="455">
        <f t="shared" ca="1" si="54"/>
        <v>608606.75170006708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608606.75170006708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2503.0980553370059</v>
      </c>
      <c r="L577" s="455">
        <f t="shared" ca="1" si="54"/>
        <v>603246.63133621844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603246.63133621844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2480.764220487637</v>
      </c>
      <c r="L578" s="455">
        <f t="shared" ca="1" si="54"/>
        <v>597864.17713752051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597864.17713752051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2458.337327993062</v>
      </c>
      <c r="L579" s="455">
        <f t="shared" ca="1" si="54"/>
        <v>592459.29604632792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592459.29604632792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2435.8169901130927</v>
      </c>
      <c r="L580" s="455">
        <f t="shared" ca="1" si="54"/>
        <v>587031.89461725543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587031.89461725543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2413.2028174919574</v>
      </c>
      <c r="L581" s="455">
        <f t="shared" ca="1" si="54"/>
        <v>581581.87901556178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581581.87901556178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2390.4944191515674</v>
      </c>
      <c r="L582" s="455">
        <f t="shared" ca="1" si="54"/>
        <v>576109.15501552774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576109.15501552774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2367.6914024847588</v>
      </c>
      <c r="L583" s="455">
        <f t="shared" ca="1" si="54"/>
        <v>570613.62799882691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570613.62799882691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2344.7933732485053</v>
      </c>
      <c r="L584" s="455">
        <f t="shared" ca="1" si="54"/>
        <v>565095.20295288984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565095.20295288984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2321.799935557101</v>
      </c>
      <c r="L585" s="455">
        <f t="shared" ca="1" si="54"/>
        <v>559553.7844692613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559553.7844692613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2298.7106918753152</v>
      </c>
      <c r="L586" s="455">
        <f t="shared" ca="1" si="54"/>
        <v>553989.27674195101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553989.27674195101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2275.5252430115224</v>
      </c>
      <c r="L587" s="455">
        <f t="shared" ca="1" si="54"/>
        <v>548401.58356577693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548401.58356577693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2252.2431881107973</v>
      </c>
      <c r="L588" s="455">
        <f t="shared" ca="1" si="54"/>
        <v>542790.60833470209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542790.60833470209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2228.8641246479851</v>
      </c>
      <c r="L589" s="455">
        <f t="shared" ca="1" si="54"/>
        <v>537156.25404016452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537156.25404016452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2205.3876484207453</v>
      </c>
      <c r="L590" s="455">
        <f t="shared" ca="1" si="54"/>
        <v>531498.42326939967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531498.42326939967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2181.8133535425586</v>
      </c>
      <c r="L591" s="455">
        <f t="shared" ca="1" si="54"/>
        <v>525817.01820375666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525817.01820375666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2158.140832435713</v>
      </c>
      <c r="L592" s="455">
        <f t="shared" ca="1" si="54"/>
        <v>520111.94061700674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520111.94061700674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2134.369675824255</v>
      </c>
      <c r="L593" s="455">
        <f t="shared" ca="1" si="54"/>
        <v>514383.09187364538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514383.09187364538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2110.4994727269159</v>
      </c>
      <c r="L594" s="455">
        <f t="shared" ca="1" si="54"/>
        <v>508630.37292718666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508630.37292718666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2086.5298104500043</v>
      </c>
      <c r="L595" s="455">
        <f t="shared" ca="1" si="54"/>
        <v>502853.68431845104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502853.68431845104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2062.4602745802727</v>
      </c>
      <c r="L596" s="455">
        <f t="shared" ca="1" si="54"/>
        <v>497052.92617384571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497052.92617384571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2038.2904489777504</v>
      </c>
      <c r="L597" s="455">
        <f t="shared" ca="1" si="54"/>
        <v>491227.99820363784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491227.99820363784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2014.0199157685506</v>
      </c>
      <c r="L598" s="455">
        <f t="shared" ca="1" si="54"/>
        <v>485378.79970022076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485378.79970022076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1989.6482553376461</v>
      </c>
      <c r="L599" s="455">
        <f t="shared" ca="1" si="54"/>
        <v>479505.22953637282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479505.22953637282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1965.1750463216133</v>
      </c>
      <c r="L600" s="455">
        <f t="shared" ca="1" si="54"/>
        <v>473607.1861635088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473607.1861635088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1940.5998656013467</v>
      </c>
      <c r="L601" s="455">
        <f t="shared" ca="1" si="54"/>
        <v>467684.56760992453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467684.56760992453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1915.9222882947454</v>
      </c>
      <c r="L602" s="455">
        <f t="shared" ca="1" si="54"/>
        <v>461737.27147903369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461737.27147903369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1891.141887749367</v>
      </c>
      <c r="L603" s="455">
        <f t="shared" ca="1" si="54"/>
        <v>455765.19494759745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455765.19494759745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1866.2582355350496</v>
      </c>
      <c r="L604" s="455">
        <f t="shared" ca="1" si="54"/>
        <v>449768.23476394691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449768.23476394691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1841.2709014365057</v>
      </c>
      <c r="L605" s="455">
        <f t="shared" ca="1" si="54"/>
        <v>443746.28724619781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443746.28724619781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1816.1794534458838</v>
      </c>
      <c r="L606" s="455">
        <f t="shared" ca="1" si="54"/>
        <v>437699.24828045809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437699.24828045809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1790.983457755302</v>
      </c>
      <c r="L607" s="455">
        <f t="shared" ca="1" si="54"/>
        <v>431627.01331902778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431627.01331902778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1765.6824787493424</v>
      </c>
      <c r="L608" s="455">
        <f t="shared" ca="1" si="54"/>
        <v>425529.47737859155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425529.47737859155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1740.2760789975248</v>
      </c>
      <c r="L609" s="455">
        <f t="shared" ca="1" si="54"/>
        <v>419406.53503840347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419406.53503840347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1714.7638192467411</v>
      </c>
      <c r="L610" s="455">
        <f t="shared" ca="1" si="54"/>
        <v>413258.08043846459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413258.08043846459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1689.1452584136623</v>
      </c>
      <c r="L611" s="455">
        <f t="shared" ca="1" si="54"/>
        <v>407084.00727769267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407084.00727769267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1663.4199535771127</v>
      </c>
      <c r="L612" s="455">
        <f t="shared" ca="1" si="54"/>
        <v>400884.20881208417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400884.20881208417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1637.5874599704107</v>
      </c>
      <c r="L613" s="455">
        <f t="shared" ca="1" si="54"/>
        <v>394658.57785286894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394658.57785286894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1611.6473309736805</v>
      </c>
      <c r="L614" s="455">
        <f t="shared" ca="1" si="54"/>
        <v>388407.00676465704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388407.00676465704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1585.5991181061308</v>
      </c>
      <c r="L615" s="455">
        <f t="shared" ca="1" si="54"/>
        <v>382129.38746357756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382129.38746357756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1559.4423710182998</v>
      </c>
      <c r="L616" s="455">
        <f t="shared" ca="1" si="54"/>
        <v>375825.61141541024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375825.61141541024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1533.1766374842693</v>
      </c>
      <c r="L617" s="455">
        <f t="shared" ca="1" si="54"/>
        <v>369495.56963370892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369495.56963370892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1506.8014633938471</v>
      </c>
      <c r="L618" s="455">
        <f t="shared" ca="1" si="54"/>
        <v>363139.15267791715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363139.15267791715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1480.3163927447147</v>
      </c>
      <c r="L619" s="455">
        <f t="shared" ca="1" si="54"/>
        <v>356756.25065147626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356756.25065147626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1453.7209676345444</v>
      </c>
      <c r="L620" s="455">
        <f t="shared" ca="1" si="54"/>
        <v>350346.75319992518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350346.75319992518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1427.0147282530816</v>
      </c>
      <c r="L621" s="455">
        <f t="shared" ca="1" si="54"/>
        <v>343910.54950899264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343910.54950899264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1400.1972128741959</v>
      </c>
      <c r="L622" s="455">
        <f t="shared" ca="1" si="54"/>
        <v>337447.52830268122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337447.52830268122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1373.2679578478983</v>
      </c>
      <c r="L623" s="455">
        <f t="shared" ca="1" si="54"/>
        <v>330957.57784134353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330957.57784134353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1346.2264975923247</v>
      </c>
      <c r="L624" s="455">
        <f t="shared" ca="1" si="54"/>
        <v>324440.58591975027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324440.58591975027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1319.072364585686</v>
      </c>
      <c r="L625" s="455">
        <f t="shared" ca="1" si="54"/>
        <v>317896.43986515037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317896.43986515037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1291.8050893581865</v>
      </c>
      <c r="L626" s="455">
        <f t="shared" ca="1" si="54"/>
        <v>311325.02653532295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311325.02653532295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1264.4242004839057</v>
      </c>
      <c r="L627" s="455">
        <f t="shared" ca="1" si="54"/>
        <v>304726.23231662123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304726.23231662123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1236.9292245726483</v>
      </c>
      <c r="L628" s="455">
        <f t="shared" ca="1" si="54"/>
        <v>298099.94312200829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298099.94312200829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1209.3196862617613</v>
      </c>
      <c r="L629" s="455">
        <f t="shared" ca="1" si="54"/>
        <v>291446.04438908445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291446.04438908445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1181.5951082079118</v>
      </c>
      <c r="L630" s="455">
        <f t="shared" ca="1" si="54"/>
        <v>284764.42107810674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284764.42107810674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1153.7550110788379</v>
      </c>
      <c r="L631" s="455">
        <f t="shared" ca="1" si="54"/>
        <v>278054.95766999997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278054.95766999997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1125.7989135450598</v>
      </c>
      <c r="L632" s="455">
        <f t="shared" ca="1" si="54"/>
        <v>271317.5381643594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271317.5381643594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1097.7263322715576</v>
      </c>
      <c r="L633" s="455">
        <f t="shared" ca="1" si="54"/>
        <v>264552.04607744532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264552.04607744532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1069.5367819094158</v>
      </c>
      <c r="L634" s="455">
        <f t="shared" ca="1" si="54"/>
        <v>257758.36444016916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257758.36444016916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1041.2297750874316</v>
      </c>
      <c r="L635" s="455">
        <f t="shared" ca="1" si="54"/>
        <v>250936.37579607102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250936.37579607102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1012.8048224036893</v>
      </c>
      <c r="L636" s="455">
        <f t="shared" ca="1" si="54"/>
        <v>244085.96219928912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244085.96219928912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984.26143241709815</v>
      </c>
      <c r="L637" s="455">
        <f t="shared" ca="1" si="54"/>
        <v>237207.00521252063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237207.00521252063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955.59911163889603</v>
      </c>
      <c r="L638" s="455">
        <f t="shared" ca="1" si="54"/>
        <v>230299.38590497395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230299.38590497395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926.81736452411815</v>
      </c>
      <c r="L639" s="455">
        <f t="shared" ca="1" si="54"/>
        <v>223362.9848503125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223362.9848503125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897.91569346302879</v>
      </c>
      <c r="L640" s="455">
        <f t="shared" ca="1" si="54"/>
        <v>216397.68212458995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216397.68212458995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868.8935987725182</v>
      </c>
      <c r="L641" s="455">
        <f t="shared" ca="1" si="54"/>
        <v>209403.3573041769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209403.3573041769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839.75057868746387</v>
      </c>
      <c r="L642" s="455">
        <f t="shared" ca="1" si="54"/>
        <v>202379.88946367879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202379.88946367879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810.48612935205506</v>
      </c>
      <c r="L643" s="455">
        <f t="shared" ca="1" si="54"/>
        <v>195327.15717384528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195327.15717384528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781.09974481108202</v>
      </c>
      <c r="L644" s="455">
        <f t="shared" ca="1" si="54"/>
        <v>188245.03849947077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188245.03849947077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751.59091700118825</v>
      </c>
      <c r="L645" s="455">
        <f t="shared" ca="1" si="54"/>
        <v>181133.41099728638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181133.41099728638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721.95913574208669</v>
      </c>
      <c r="L646" s="455">
        <f t="shared" ca="1" si="54"/>
        <v>173992.15171384288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173992.15171384288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692.20388872773879</v>
      </c>
      <c r="L647" s="455">
        <f t="shared" ca="1" si="54"/>
        <v>166821.13718338503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166821.13718338503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662.3246615174977</v>
      </c>
      <c r="L648" s="455">
        <f t="shared" ca="1" si="54"/>
        <v>159620.24342571694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159620.24342571694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632.32093752721403</v>
      </c>
      <c r="L649" s="455">
        <f t="shared" ca="1" si="54"/>
        <v>152389.34594405859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152389.34594405859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602.1921980203042</v>
      </c>
      <c r="L650" s="455">
        <f t="shared" ca="1" si="54"/>
        <v>145128.3197228933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145128.3197228933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571.93792209878211</v>
      </c>
      <c r="L651" s="455">
        <f t="shared" ca="1" si="54"/>
        <v>137837.03922580651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137837.03922580651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541.55758669425393</v>
      </c>
      <c r="L652" s="455">
        <f t="shared" ca="1" si="54"/>
        <v>130515.37839331517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130515.37839331517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511.05066655887322</v>
      </c>
      <c r="L653" s="455">
        <f t="shared" ca="1" si="54"/>
        <v>123163.21064068846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123163.21064068846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480.41663425626194</v>
      </c>
      <c r="L654" s="455">
        <f t="shared" ca="1" si="54"/>
        <v>115780.40885575913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115780.40885575913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449.65496015238972</v>
      </c>
      <c r="L655" s="455">
        <f t="shared" ca="1" si="54"/>
        <v>108366.84539672593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108366.84539672593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418.76511240641804</v>
      </c>
      <c r="L656" s="455">
        <f t="shared" ca="1" si="54"/>
        <v>100922.39208994675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100922.39208994675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387.74655696150484</v>
      </c>
      <c r="L657" s="455">
        <f t="shared" ca="1" si="54"/>
        <v>93446.920227722658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93446.920227722658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356.59875753557111</v>
      </c>
      <c r="L658" s="455">
        <f t="shared" ca="1" si="54"/>
        <v>85940.300566072634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85940.300566072634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325.32117561202932</v>
      </c>
      <c r="L659" s="455">
        <f t="shared" ca="1" si="54"/>
        <v>78402.403322499071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78402.403322499071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293.91327043047283</v>
      </c>
      <c r="L660" s="455">
        <f t="shared" ca="1" si="54"/>
        <v>70833.098173743958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70833.098173743958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262.37449897732654</v>
      </c>
      <c r="L661" s="455">
        <f t="shared" ca="1" si="54"/>
        <v>63232.254253535699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63232.254253535699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230.70431597645882</v>
      </c>
      <c r="L662" s="455">
        <f t="shared" ca="1" si="54"/>
        <v>55599.740150326572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55599.740150326572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198.90217387975412</v>
      </c>
      <c r="L663" s="455">
        <f t="shared" ca="1" si="54"/>
        <v>47935.42390502074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47935.42390502074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166.96752285764649</v>
      </c>
      <c r="L664" s="455">
        <f t="shared" ca="1" si="54"/>
        <v>40239.1730086928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40239.1730086928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134.89981078961338</v>
      </c>
      <c r="L665" s="455">
        <f t="shared" ca="1" si="54"/>
        <v>32510.85440029683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32510.85440029683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102.69848325463018</v>
      </c>
      <c r="L666" s="455">
        <f t="shared" ca="1" si="54"/>
        <v>24750.334464365871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24750.334464365871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70.362983521584525</v>
      </c>
      <c r="L667" s="455">
        <f t="shared" ca="1" si="54"/>
        <v>16957.47902870187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16957.47902870187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37.892752539651177</v>
      </c>
      <c r="L668" s="455">
        <f t="shared" ca="1" si="54"/>
        <v>9132.1533620559348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9132.1533620559348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5.2872289286264502</v>
      </c>
      <c r="L669" s="455">
        <f t="shared" ca="1" si="54"/>
        <v>1274.2221717989746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1274.2221717989746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-27.454151030777556</v>
      </c>
      <c r="L670" s="455">
        <f t="shared" ca="1" si="54"/>
        <v>-6616.4503984173898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-6616.4503984173898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-60.331953406679069</v>
      </c>
      <c r="L671" s="455">
        <f t="shared" ca="1" si="54"/>
        <v>-14540.000771009656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-14540.000771009656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-93.346746625813509</v>
      </c>
      <c r="L672" s="455">
        <f t="shared" ca="1" si="54"/>
        <v>-22496.565936821058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-22496.565936821058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-126.49910148336104</v>
      </c>
      <c r="L673" s="455">
        <f t="shared" ca="1" si="54"/>
        <v>-30486.283457490008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-30486.283457490008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-159.78959115281498</v>
      </c>
      <c r="L674" s="455">
        <f t="shared" ca="1" si="54"/>
        <v>-38509.291467828414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-38509.291467828414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-193.21879119589167</v>
      </c>
      <c r="L675" s="455">
        <f t="shared" ca="1" si="54"/>
        <v>-46565.728678209889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-46565.728678209889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-226.78727957248117</v>
      </c>
      <c r="L676" s="455">
        <f t="shared" ca="1" si="54"/>
        <v>-54655.734376967957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-54655.734376967957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-260.49563665063977</v>
      </c>
      <c r="L677" s="455">
        <f t="shared" ca="1" si="54"/>
        <v>-62779.44843280418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-62779.44843280418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-294.34444521662402</v>
      </c>
      <c r="L678" s="455">
        <f t="shared" ca="1" si="54"/>
        <v>-70937.011297206394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-70937.011297206394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-328.33429048496663</v>
      </c>
      <c r="L679" s="455">
        <f t="shared" ca="1" si="54"/>
        <v>-79128.564006876957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-79128.564006876957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-362.46576010859394</v>
      </c>
      <c r="L680" s="455">
        <f t="shared" ca="1" si="54"/>
        <v>-87354.248186171142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-87354.248186171142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-396.7394441889864</v>
      </c>
      <c r="L681" s="455">
        <f t="shared" ca="1" si="54"/>
        <v>-95614.206049545726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-95614.206049545726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-431.1559352863805</v>
      </c>
      <c r="L682" s="455">
        <f t="shared" ca="1" si="54"/>
        <v>-103908.5804040177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-103908.5804040177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-465.71582843001374</v>
      </c>
      <c r="L683" s="455">
        <f t="shared" ca="1" si="54"/>
        <v>-112237.5146516333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-112237.5146516333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-500.41972112841211</v>
      </c>
      <c r="L684" s="455">
        <f t="shared" ca="1" si="54"/>
        <v>-120601.15279194732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-120601.15279194732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-535.26821337972046</v>
      </c>
      <c r="L685" s="455">
        <f t="shared" ca="1" si="54"/>
        <v>-128999.63942451263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-128999.63942451263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-570.26190768207584</v>
      </c>
      <c r="L686" s="455">
        <f t="shared" ca="1" si="54"/>
        <v>-137433.11975138029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-137433.11975138029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-605.40140904402449</v>
      </c>
      <c r="L687" s="455">
        <f t="shared" ca="1" si="54"/>
        <v>-145901.73957960989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-145901.73957960989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-640.68732499498105</v>
      </c>
      <c r="L688" s="455">
        <f t="shared" ca="1" si="54"/>
        <v>-154405.64532379044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-154405.64532379044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-676.12026559573337</v>
      </c>
      <c r="L689" s="455">
        <f t="shared" ca="1" si="54"/>
        <v>-162944.98400857174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-162944.98400857174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-711.70084344898885</v>
      </c>
      <c r="L690" s="455">
        <f t="shared" ca="1" si="54"/>
        <v>-171519.90327120631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-171519.90327120631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-747.42967370996621</v>
      </c>
      <c r="L691" s="455">
        <f t="shared" ca="1" si="54"/>
        <v>-180130.55136410185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-180130.55136410185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-783.3073740970309</v>
      </c>
      <c r="L692" s="455">
        <f t="shared" ca="1" si="54"/>
        <v>-188777.07715738445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-188777.07715738445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-819.33456490237518</v>
      </c>
      <c r="L693" s="455">
        <f t="shared" ca="1" si="54"/>
        <v>-197459.63014147241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-197459.63014147241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-855.51186900274149</v>
      </c>
      <c r="L694" s="455">
        <f t="shared" ca="1" si="54"/>
        <v>-206178.36042966074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-206178.36042966074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-891.83991187019308</v>
      </c>
      <c r="L695" s="455">
        <f t="shared" ca="1" si="54"/>
        <v>-214933.41876071651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-214933.41876071651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-928.31932158292534</v>
      </c>
      <c r="L696" s="455">
        <f t="shared" ca="1" si="54"/>
        <v>-223724.95650148502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-223724.95650148502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-964.9507288361275</v>
      </c>
      <c r="L697" s="455">
        <f t="shared" ca="1" si="54"/>
        <v>-232553.12564950672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-232553.12564950672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-1001.7347669528846</v>
      </c>
      <c r="L698" s="455">
        <f t="shared" ca="1" si="54"/>
        <v>-241418.0788356452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-241418.0788356452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-1038.6720718951283</v>
      </c>
      <c r="L699" s="455">
        <f t="shared" ca="1" si="54"/>
        <v>-250319.9693267259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-250319.9693267259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-1075.7632822746311</v>
      </c>
      <c r="L700" s="455">
        <f t="shared" ca="1" si="54"/>
        <v>-259258.9510281861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-259258.9510281861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-1113.0090393640487</v>
      </c>
      <c r="L701" s="455">
        <f t="shared" ca="1" si="54"/>
        <v>-268235.17848673573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-268235.17848673573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-1150.4099871080057</v>
      </c>
      <c r="L702" s="455">
        <f t="shared" ca="1" si="54"/>
        <v>-277248.80689302937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-277248.80689302937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-1187.9667721342291</v>
      </c>
      <c r="L703" s="455">
        <f t="shared" ca="1" si="54"/>
        <v>-286299.99208434921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-286299.99208434921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-1225.6800437647285</v>
      </c>
      <c r="L704" s="455">
        <f t="shared" ca="1" si="54"/>
        <v>-295388.89054729952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-295388.89054729952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-1263.5504540270213</v>
      </c>
      <c r="L705" s="455">
        <f t="shared" ca="1" si="54"/>
        <v>-304515.65942051215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-304515.65942051215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-1301.5786576654073</v>
      </c>
      <c r="L706" s="455">
        <f t="shared" ca="1" si="54"/>
        <v>-313680.45649736316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-313680.45649736316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-1339.7653121522865</v>
      </c>
      <c r="L707" s="455">
        <f t="shared" ca="1" si="54"/>
        <v>-322883.44022870105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-322883.44022870105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-1378.1110776995276</v>
      </c>
      <c r="L708" s="455">
        <f t="shared" ca="1" si="54"/>
        <v>-332124.76972558617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-332124.76972558617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-1416.6166172698825</v>
      </c>
      <c r="L709" s="455">
        <f t="shared" ca="1" si="54"/>
        <v>-341404.60476204165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-341404.60476204165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-1455.2825965884469</v>
      </c>
      <c r="L710" s="455">
        <f t="shared" ca="1" si="54"/>
        <v>-350723.10577781568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-350723.10577781568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-1494.1096841541721</v>
      </c>
      <c r="L711" s="455">
        <f t="shared" ca="1" si="54"/>
        <v>-360080.43388115545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-360080.43388115545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-1533.098551251421</v>
      </c>
      <c r="L712" s="455">
        <f t="shared" ca="1" si="54"/>
        <v>-369476.75085159246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-369476.75085159246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-1572.2498719615753</v>
      </c>
      <c r="L713" s="455">
        <f t="shared" ca="1" si="54"/>
        <v>-378912.21914273966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-378912.21914273966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-1611.5643231746885</v>
      </c>
      <c r="L714" s="455">
        <f t="shared" ca="1" si="54"/>
        <v>-388387.00188509998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-388387.00188509998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-1651.0425846011899</v>
      </c>
      <c r="L715" s="455">
        <f t="shared" ca="1" si="54"/>
        <v>-397901.26288888679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-397901.26288888679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-1690.685338783635</v>
      </c>
      <c r="L716" s="455">
        <f t="shared" ca="1" si="54"/>
        <v>-407455.16664685606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-407455.16664685606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-1730.4932711085066</v>
      </c>
      <c r="L717" s="455">
        <f t="shared" ca="1" si="54"/>
        <v>-417048.87833715015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-417048.87833715015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-1770.4670698180655</v>
      </c>
      <c r="L718" s="455">
        <f t="shared" ca="1" si="54"/>
        <v>-426682.56382615381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-426682.56382615381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-1810.6074260222474</v>
      </c>
      <c r="L719" s="455">
        <f t="shared" ca="1" si="54"/>
        <v>-436356.38967136166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-436356.38967136166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-1850.9150337106139</v>
      </c>
      <c r="L720" s="455">
        <f t="shared" ca="1" si="54"/>
        <v>-446070.52312425786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-446070.52312425786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-1891.3905897643479</v>
      </c>
      <c r="L721" s="455">
        <f t="shared" ca="1" si="54"/>
        <v>-455825.13213320781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-455825.13213320781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-1932.0347939683056</v>
      </c>
      <c r="L722" s="455">
        <f t="shared" ca="1" si="54"/>
        <v>-465620.38534636173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-465620.38534636173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-1972.848349023114</v>
      </c>
      <c r="L723" s="455">
        <f t="shared" ca="1" si="54"/>
        <v>-475456.45211457042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-475456.45211457042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-2013.831960557317</v>
      </c>
      <c r="L724" s="455">
        <f t="shared" ca="1" si="54"/>
        <v>-485333.50249431335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-485333.50249431335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-2054.9863371395791</v>
      </c>
      <c r="L725" s="455">
        <f t="shared" ca="1" si="54"/>
        <v>-495251.70725063852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-495251.70725063852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-2096.3121902909343</v>
      </c>
      <c r="L726" s="455">
        <f t="shared" ca="1" si="54"/>
        <v>-505211.23786011507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-505211.23786011507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-2137.8102344970862</v>
      </c>
      <c r="L727" s="455">
        <f t="shared" ca="1" si="54"/>
        <v>-515212.26651379775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-515212.26651379775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-2179.4811872207638</v>
      </c>
      <c r="L728" s="455">
        <f t="shared" ca="1" si="54"/>
        <v>-525254.96612020407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-525254.96612020407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-2221.3257689141237</v>
      </c>
      <c r="L729" s="455">
        <f t="shared" ca="1" si="54"/>
        <v>-535339.51030830375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-535339.51030830375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-2263.3447030312054</v>
      </c>
      <c r="L730" s="455">
        <f t="shared" ca="1" si="54"/>
        <v>-545466.0734305206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-545466.0734305206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-2305.5387160404425</v>
      </c>
      <c r="L731" s="455">
        <f t="shared" ca="1" si="54"/>
        <v>-555634.83056574664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-555634.83056574664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-2347.9085374372175</v>
      </c>
      <c r="L732" s="455">
        <f t="shared" ca="1" si="54"/>
        <v>-565845.95752236946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-565845.95752236946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-2390.4548997564793</v>
      </c>
      <c r="L733" s="455">
        <f t="shared" ca="1" si="54"/>
        <v>-576099.63084131153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-576099.63084131153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-2433.1785385854046</v>
      </c>
      <c r="L734" s="455">
        <f t="shared" ca="1" si="54"/>
        <v>-586396.02779908257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-586396.02779908257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-2476.0801925761175</v>
      </c>
      <c r="L735" s="455">
        <f t="shared" ca="1" si="54"/>
        <v>-596735.32641084434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-596735.32641084434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-2519.1606034584579</v>
      </c>
      <c r="L736" s="455">
        <f t="shared" ca="1" si="54"/>
        <v>-607117.70543348836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-607117.70543348836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-2562.4205160528081</v>
      </c>
      <c r="L737" s="455">
        <f t="shared" ca="1" si="54"/>
        <v>-617543.34436872683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-617543.34436872683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-2605.8606782829684</v>
      </c>
      <c r="L738" s="455">
        <f t="shared" ca="1" si="54"/>
        <v>-628012.42346619535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-628012.42346619535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-2649.4818411890874</v>
      </c>
      <c r="L739" s="455">
        <f t="shared" ca="1" si="54"/>
        <v>-638525.12372657005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-638525.12372657005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-2693.2847589406483</v>
      </c>
      <c r="L740" s="455">
        <f t="shared" ca="1" si="54"/>
        <v>-649081.62690469634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-649081.62690469634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-2737.270188849508</v>
      </c>
      <c r="L741" s="455">
        <f t="shared" ca="1" si="54"/>
        <v>-659682.11551273149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-659682.11551273149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-2781.438891382988</v>
      </c>
      <c r="L742" s="455">
        <f t="shared" ca="1" si="54"/>
        <v>-670326.7728233001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-670326.7728233001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-2825.7916301770238</v>
      </c>
      <c r="L743" s="455">
        <f t="shared" ca="1" si="54"/>
        <v>-681015.78287266276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-681015.78287266276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-2870.329172049368</v>
      </c>
      <c r="L744" s="455">
        <f t="shared" ca="1" si="54"/>
        <v>-691749.33046389779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-691749.33046389779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-2915.0522870128475</v>
      </c>
      <c r="L745" s="455">
        <f t="shared" ca="1" si="54"/>
        <v>-702527.6011700962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-702527.6011700962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-2959.9617482886742</v>
      </c>
      <c r="L746" s="455">
        <f t="shared" ca="1" si="54"/>
        <v>-713350.78133757052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-713350.78133757052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-3005.0583323198171</v>
      </c>
      <c r="L747" s="455">
        <f t="shared" ca="1" si="54"/>
        <v>-724219.05808907596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-724219.05808907596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-3050.3428187844233</v>
      </c>
      <c r="L748" s="455">
        <f t="shared" ca="1" si="54"/>
        <v>-735132.61932704598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-735132.61932704598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-3095.8159906092983</v>
      </c>
      <c r="L749" s="455">
        <f t="shared" ca="1" si="54"/>
        <v>-746091.65373684093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-746091.65373684093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-3141.4786339834441</v>
      </c>
      <c r="L750" s="455">
        <f t="shared" ca="1" si="54"/>
        <v>-757096.35079000995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-757096.35079000995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-3187.3315383716481</v>
      </c>
      <c r="L751" s="455">
        <f t="shared" ca="1" si="54"/>
        <v>-768146.90074756718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-768146.90074756718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-3233.3754965281364</v>
      </c>
      <c r="L752" s="455">
        <f t="shared" ca="1" si="54"/>
        <v>-779243.4946632809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-779243.4946632809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-3279.611304510277</v>
      </c>
      <c r="L753" s="455">
        <f t="shared" ca="1" si="54"/>
        <v>-790386.32438697678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-790386.32438697678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-3326.0397616923433</v>
      </c>
      <c r="L754" s="455">
        <f t="shared" ca="1" si="54"/>
        <v>-801575.58256785467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-801575.58256785467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-3372.6616707793346</v>
      </c>
      <c r="L755" s="455">
        <f t="shared" ca="1" si="54"/>
        <v>-812811.46265781962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-812811.46265781962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-3419.4778378208553</v>
      </c>
      <c r="L756" s="455">
        <f t="shared" ca="1" si="54"/>
        <v>-824094.15891482611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-824094.15891482611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-3466.4890722250489</v>
      </c>
      <c r="L757" s="455">
        <f t="shared" ca="1" si="54"/>
        <v>-835423.86640623678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-835423.86640623678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-3513.6961867725936</v>
      </c>
      <c r="L758" s="455">
        <f t="shared" ca="1" si="54"/>
        <v>-846800.78101219493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-846800.78101219493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-3561.0999976307526</v>
      </c>
      <c r="L759" s="455">
        <f t="shared" ca="1" si="54"/>
        <v>-858225.09942901134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-858225.09942901134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-3608.7013243674874</v>
      </c>
      <c r="L760" s="455">
        <f t="shared" ca="1" si="54"/>
        <v>-869697.01917256438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-869697.01917256438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-3656.5009899656252</v>
      </c>
      <c r="L761" s="455">
        <f t="shared" ca="1" si="54"/>
        <v>-881216.73858171562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-881216.73858171562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-3704.4998208370885</v>
      </c>
      <c r="L762" s="455">
        <f t="shared" ca="1" si="54"/>
        <v>-892784.45682173828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-892784.45682173828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-3752.6986468371829</v>
      </c>
      <c r="L763" s="455">
        <f t="shared" ca="1" si="54"/>
        <v>-904400.37388776103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-904400.37388776103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-3801.0983012789443</v>
      </c>
      <c r="L764" s="455">
        <f t="shared" ca="1" si="54"/>
        <v>-916064.69060822553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-916064.69060822553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-3849.6996209475465</v>
      </c>
      <c r="L765" s="455">
        <f t="shared" ca="1" si="54"/>
        <v>-927777.60864835873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-927777.60864835873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-3898.5034461147684</v>
      </c>
      <c r="L766" s="455">
        <f t="shared" ca="1" si="54"/>
        <v>-939539.33051365905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-939539.33051365905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-3947.5106205535194</v>
      </c>
      <c r="L767" s="455">
        <f t="shared" ca="1" si="54"/>
        <v>-951350.05955339817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-951350.05955339817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-3996.7219915524329</v>
      </c>
      <c r="L768" s="455">
        <f t="shared" ca="1" si="54"/>
        <v>-963209.99996413616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-963209.99996413616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-4046.1384099305069</v>
      </c>
      <c r="L769" s="455">
        <f t="shared" ca="1" si="54"/>
        <v>-975119.35679325229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-975119.35679325229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-4095.7607300518248</v>
      </c>
      <c r="L770" s="455">
        <f t="shared" ca="1" si="54"/>
        <v>-987078.33594248968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-987078.33594248968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-4145.589809840314</v>
      </c>
      <c r="L771" s="455">
        <f t="shared" ca="1" si="54"/>
        <v>-999087.1441715156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-999087.1441715156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-4195.6265107945883</v>
      </c>
      <c r="L772" s="455">
        <f t="shared" ca="1" si="54"/>
        <v>-1011145.9891014958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-1011145.9891014958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-4245.8716980028394</v>
      </c>
      <c r="L773" s="455">
        <f t="shared" ref="L773:L1027" ca="1" si="80">I773-J773+K773</f>
        <v>-1023255.0792186842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-1023255.0792186842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-4296.3262401577913</v>
      </c>
      <c r="L774" s="455">
        <f t="shared" ca="1" si="80"/>
        <v>-1035414.6238780277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-1035414.6238780277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-4346.9910095717223</v>
      </c>
      <c r="L775" s="455">
        <f t="shared" ca="1" si="80"/>
        <v>-1047624.833306785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-1047624.833306785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-4397.8668821915444</v>
      </c>
      <c r="L776" s="455">
        <f t="shared" ca="1" si="80"/>
        <v>-1059885.9186081621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-1059885.9186081621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-4448.954737613949</v>
      </c>
      <c r="L777" s="455">
        <f t="shared" ca="1" si="80"/>
        <v>-1072198.0917649616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-1072198.0917649616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-4500.2554591006137</v>
      </c>
      <c r="L778" s="455">
        <f t="shared" ca="1" si="80"/>
        <v>-1084561.5656432479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-1084561.5656432479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-4551.7699335934731</v>
      </c>
      <c r="L779" s="455">
        <f t="shared" ca="1" si="80"/>
        <v>-1096976.553996027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-1096976.553996027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-4603.4990517300521</v>
      </c>
      <c r="L780" s="455">
        <f t="shared" ca="1" si="80"/>
        <v>-1109443.2714669427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-1109443.2714669427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-4655.443707858868</v>
      </c>
      <c r="L781" s="455">
        <f t="shared" ca="1" si="80"/>
        <v>-1121961.9335939873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-1121961.9335939873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-4707.6048000548872</v>
      </c>
      <c r="L782" s="455">
        <f t="shared" ca="1" si="80"/>
        <v>-1134532.7568132277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-1134532.7568132277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-4759.9832301350552</v>
      </c>
      <c r="L783" s="455">
        <f t="shared" ca="1" si="80"/>
        <v>-1147155.9584625484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-1147155.9584625484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-4812.5799036738917</v>
      </c>
      <c r="L784" s="455">
        <f t="shared" ca="1" si="80"/>
        <v>-1159831.7567854079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-1159831.7567854079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-4865.3957300191396</v>
      </c>
      <c r="L785" s="455">
        <f t="shared" ca="1" si="80"/>
        <v>-1172560.3709346126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-1172560.3709346126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-4918.431622307492</v>
      </c>
      <c r="L786" s="455">
        <f t="shared" ca="1" si="80"/>
        <v>-1185342.0209761057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-1185342.0209761057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-4971.6884974803806</v>
      </c>
      <c r="L787" s="455">
        <f t="shared" ca="1" si="80"/>
        <v>-1198176.9278927718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-1198176.9278927718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-5025.1672762998223</v>
      </c>
      <c r="L788" s="455">
        <f t="shared" ca="1" si="80"/>
        <v>-1211065.3135882572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-1211065.3135882572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-5078.8688833643446</v>
      </c>
      <c r="L789" s="455">
        <f t="shared" ca="1" si="80"/>
        <v>-1224007.4008908072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-1224007.4008908072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-5132.7942471249698</v>
      </c>
      <c r="L790" s="455">
        <f t="shared" ca="1" si="80"/>
        <v>-1237003.4135571178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-1237003.4135571178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-5186.9442999012645</v>
      </c>
      <c r="L791" s="455">
        <f t="shared" ca="1" si="80"/>
        <v>-1250053.5762762048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-1250053.5762762048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-5241.3199778974595</v>
      </c>
      <c r="L792" s="455">
        <f t="shared" ca="1" si="80"/>
        <v>-1263158.1146732878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-1263158.1146732878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-5295.9222212186396</v>
      </c>
      <c r="L793" s="455">
        <f t="shared" ca="1" si="80"/>
        <v>-1276317.2553136921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-1276317.2553136921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-5350.7519738869905</v>
      </c>
      <c r="L794" s="455">
        <f t="shared" ca="1" si="80"/>
        <v>-1289531.2257067647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-1289531.2257067647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-5405.810183858126</v>
      </c>
      <c r="L795" s="455">
        <f t="shared" ca="1" si="80"/>
        <v>-1302800.2543098084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-1302800.2543098084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-5461.0978030374745</v>
      </c>
      <c r="L796" s="455">
        <f t="shared" ca="1" si="80"/>
        <v>-1316124.5705320314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-1316124.5705320314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-5516.6157872967369</v>
      </c>
      <c r="L797" s="455">
        <f t="shared" ca="1" si="80"/>
        <v>-1329504.4047385138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-1329504.4047385138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-5572.3650964904136</v>
      </c>
      <c r="L798" s="455">
        <f t="shared" ca="1" si="80"/>
        <v>-1342939.9882541897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-1342939.9882541897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-5628.3466944723968</v>
      </c>
      <c r="L799" s="455">
        <f t="shared" ca="1" si="80"/>
        <v>-1356431.5533678478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-1356431.5533678478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-5684.5615491126391</v>
      </c>
      <c r="L800" s="455">
        <f t="shared" ca="1" si="80"/>
        <v>-1369979.3333361461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-1369979.3333361461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-5741.0106323138816</v>
      </c>
      <c r="L801" s="455">
        <f t="shared" ca="1" si="80"/>
        <v>-1383583.5623876455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-1383583.5623876455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-5797.6949200284625</v>
      </c>
      <c r="L802" s="455">
        <f t="shared" ca="1" si="80"/>
        <v>-1397244.4757268596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-1397244.4757268596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-5854.6153922751882</v>
      </c>
      <c r="L803" s="455">
        <f t="shared" ca="1" si="80"/>
        <v>-1410962.3095383204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-1410962.3095383204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-5911.7730331562752</v>
      </c>
      <c r="L804" s="455">
        <f t="shared" ca="1" si="80"/>
        <v>-1424737.3009906623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-1424737.3009906623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-5969.168830874366</v>
      </c>
      <c r="L805" s="455">
        <f t="shared" ca="1" si="80"/>
        <v>-1438569.6882407223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-1438569.6882407223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-6026.8037777496165</v>
      </c>
      <c r="L806" s="455">
        <f t="shared" ca="1" si="80"/>
        <v>-1452459.7104376575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-1452459.7104376575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-6084.6788702368467</v>
      </c>
      <c r="L807" s="455">
        <f t="shared" ca="1" si="80"/>
        <v>-1466407.6077270799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-1466407.6077270799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-6142.7951089427725</v>
      </c>
      <c r="L808" s="455">
        <f t="shared" ca="1" si="80"/>
        <v>-1480413.6212552083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-1480413.6212552083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-6201.153498643308</v>
      </c>
      <c r="L809" s="455">
        <f t="shared" ca="1" si="80"/>
        <v>-1494477.9931730372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-1494477.9931730372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-6259.7550483009281</v>
      </c>
      <c r="L810" s="455">
        <f t="shared" ca="1" si="80"/>
        <v>-1508600.9666405236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-1508600.9666405236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-6318.6007710821214</v>
      </c>
      <c r="L811" s="455">
        <f t="shared" ca="1" si="80"/>
        <v>-1522782.7858307913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-1522782.7858307913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-6377.6916843749041</v>
      </c>
      <c r="L812" s="455">
        <f t="shared" ca="1" si="80"/>
        <v>-1537023.6959343518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-1537023.6959343518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-6437.0288098064057</v>
      </c>
      <c r="L813" s="455">
        <f t="shared" ca="1" si="80"/>
        <v>-1551323.9431633437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-1551323.9431633437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-6496.613173260539</v>
      </c>
      <c r="L814" s="455">
        <f t="shared" ca="1" si="80"/>
        <v>-1565683.7747557899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-1565683.7747557899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-6556.4458048957313</v>
      </c>
      <c r="L815" s="455">
        <f t="shared" ca="1" si="80"/>
        <v>-1580103.4389798713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-1580103.4389798713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-6616.5277391627369</v>
      </c>
      <c r="L816" s="455">
        <f t="shared" ca="1" si="80"/>
        <v>-1594583.1851382197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-1594583.1851382197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-6676.8600148225223</v>
      </c>
      <c r="L817" s="455">
        <f t="shared" ca="1" si="80"/>
        <v>-1609123.2635722279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-1609123.2635722279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-6737.4436749642227</v>
      </c>
      <c r="L818" s="455">
        <f t="shared" ca="1" si="80"/>
        <v>-1623723.9256663776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-1623723.9256663776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-6798.2797670231803</v>
      </c>
      <c r="L819" s="455">
        <f t="shared" ca="1" si="80"/>
        <v>-1638385.4238525864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-1638385.4238525864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-6859.3693427990502</v>
      </c>
      <c r="L820" s="455">
        <f t="shared" ca="1" si="80"/>
        <v>-1653108.0116145711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-1653108.0116145711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-6920.7134584739861</v>
      </c>
      <c r="L821" s="455">
        <f t="shared" ca="1" si="80"/>
        <v>-1667891.9434922307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-1667891.9434922307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-6982.3131746309</v>
      </c>
      <c r="L822" s="455">
        <f t="shared" ca="1" si="80"/>
        <v>-1682737.4750860473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-1682737.4750860473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-7044.1695562718041</v>
      </c>
      <c r="L823" s="455">
        <f t="shared" ca="1" si="80"/>
        <v>-1697644.8630615047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-1697644.8630615047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-7106.283672836209</v>
      </c>
      <c r="L824" s="455">
        <f t="shared" ca="1" si="80"/>
        <v>-1712614.3651535264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-1712614.3651535264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-7168.6565982196325</v>
      </c>
      <c r="L825" s="455">
        <f t="shared" ca="1" si="80"/>
        <v>-1727646.2401709317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-1727646.2401709317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-7231.2894107921556</v>
      </c>
      <c r="L826" s="455">
        <f t="shared" ca="1" si="80"/>
        <v>-1742740.7480009093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-1742740.7480009093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-7294.1831934170623</v>
      </c>
      <c r="L827" s="455">
        <f t="shared" ca="1" si="80"/>
        <v>-1757898.149613512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-1757898.149613512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-7357.3390334695723</v>
      </c>
      <c r="L828" s="455">
        <f t="shared" ca="1" si="80"/>
        <v>-1773118.7070661671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-1773118.7070661671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-7420.7580228556362</v>
      </c>
      <c r="L829" s="455">
        <f t="shared" ca="1" si="80"/>
        <v>-1788402.6835082085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-1788402.6835082085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-7484.4412580308099</v>
      </c>
      <c r="L830" s="455">
        <f t="shared" ca="1" si="80"/>
        <v>-1803750.3431854248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-1803750.3431854248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-7548.3898400192102</v>
      </c>
      <c r="L831" s="455">
        <f t="shared" ca="1" si="80"/>
        <v>-1819161.9514446296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-1819161.9514446296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-7612.6048744325635</v>
      </c>
      <c r="L832" s="455">
        <f t="shared" ca="1" si="80"/>
        <v>-1834637.7747382477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-1834637.7747382477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-7677.0874714893052</v>
      </c>
      <c r="L833" s="455">
        <f t="shared" ca="1" si="80"/>
        <v>-1850178.0806289227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-1850178.0806289227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-7741.8387460337844</v>
      </c>
      <c r="L834" s="455">
        <f t="shared" ca="1" si="80"/>
        <v>-1865783.1377941421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-1865783.1377941421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-7806.8598175555317</v>
      </c>
      <c r="L835" s="455">
        <f t="shared" ca="1" si="80"/>
        <v>-1881453.2160308834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-1881453.2160308834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-7872.1518102086202</v>
      </c>
      <c r="L836" s="455">
        <f t="shared" ca="1" si="80"/>
        <v>-1897188.5862602775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-1897188.5862602775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-7937.7158528310965</v>
      </c>
      <c r="L837" s="455">
        <f t="shared" ca="1" si="80"/>
        <v>-1912989.5205322942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-1912989.5205322942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-8003.553078964499</v>
      </c>
      <c r="L838" s="455">
        <f t="shared" ca="1" si="80"/>
        <v>-1928856.2920304444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-1928856.2920304444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-8069.6646268734594</v>
      </c>
      <c r="L839" s="455">
        <f t="shared" ca="1" si="80"/>
        <v>-1944789.1750765035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-1944789.1750765035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-8136.0516395653713</v>
      </c>
      <c r="L840" s="455">
        <f t="shared" ca="1" si="80"/>
        <v>-1960788.4451352544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-1960788.4451352544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-8202.7152648101674</v>
      </c>
      <c r="L841" s="455">
        <f t="shared" ca="1" si="80"/>
        <v>-1976854.3788192503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-1976854.3788192503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-8269.65665516015</v>
      </c>
      <c r="L842" s="455">
        <f t="shared" ca="1" si="80"/>
        <v>-1992987.2538935961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-1992987.2538935961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-8336.8769679699235</v>
      </c>
      <c r="L843" s="455">
        <f t="shared" ca="1" si="80"/>
        <v>-2009187.3492807515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-2009187.3492807515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-8404.3773654164052</v>
      </c>
      <c r="L844" s="455">
        <f t="shared" ca="1" si="80"/>
        <v>-2025454.9450653535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-2025454.9450653535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-8472.1590145189148</v>
      </c>
      <c r="L845" s="455">
        <f t="shared" ca="1" si="80"/>
        <v>-2041790.322499058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-2041790.322499058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-8540.2230871593474</v>
      </c>
      <c r="L846" s="455">
        <f t="shared" ca="1" si="80"/>
        <v>-2058193.764005403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-2058193.764005403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-8608.5707601024533</v>
      </c>
      <c r="L847" s="455">
        <f t="shared" ca="1" si="80"/>
        <v>-2074665.5531846911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-2074665.5531846911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-8677.2032150161522</v>
      </c>
      <c r="L848" s="455">
        <f t="shared" ca="1" si="80"/>
        <v>-2091205.9748188928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-2091205.9748188928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-8746.1216384919917</v>
      </c>
      <c r="L849" s="455">
        <f t="shared" ca="1" si="80"/>
        <v>-2107815.3148765704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-2107815.3148765704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-8815.327222065649</v>
      </c>
      <c r="L850" s="455">
        <f t="shared" ca="1" si="80"/>
        <v>-2124493.8605178213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-2124493.8605178213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-8884.8211622375275</v>
      </c>
      <c r="L851" s="455">
        <f t="shared" ca="1" si="80"/>
        <v>-2141241.900099244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-2141241.900099244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-8954.6046604934563</v>
      </c>
      <c r="L852" s="455">
        <f t="shared" ca="1" si="80"/>
        <v>-2158059.7231789227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-2158059.7231789227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-9024.6789233254494</v>
      </c>
      <c r="L853" s="455">
        <f t="shared" ca="1" si="80"/>
        <v>-2174947.6205214337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-2174947.6205214337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-9095.0451622525798</v>
      </c>
      <c r="L854" s="455">
        <f t="shared" ca="1" si="80"/>
        <v>-2191905.8841028716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-2191905.8841028716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-9165.7045938419033</v>
      </c>
      <c r="L855" s="455">
        <f t="shared" ca="1" si="80"/>
        <v>-2208934.8071158989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-2208934.8071158989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-9236.6584397295173</v>
      </c>
      <c r="L856" s="455">
        <f t="shared" ca="1" si="80"/>
        <v>-2226034.6839748137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-2226034.6839748137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-9307.9079266416629</v>
      </c>
      <c r="L857" s="455">
        <f t="shared" ca="1" si="80"/>
        <v>-2243205.8103206409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-2243205.8103206409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-9379.454286415943</v>
      </c>
      <c r="L858" s="455">
        <f t="shared" ca="1" si="80"/>
        <v>-2260448.4830262423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-2260448.4830262423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-9451.2987560226156</v>
      </c>
      <c r="L859" s="455">
        <f t="shared" ca="1" si="80"/>
        <v>-2277763.0002014502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-2277763.0002014502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-9523.4425775859818</v>
      </c>
      <c r="L860" s="455">
        <f t="shared" ca="1" si="80"/>
        <v>-2295149.6611982216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-2295149.6611982216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-9595.886998405862</v>
      </c>
      <c r="L861" s="455">
        <f t="shared" ca="1" si="80"/>
        <v>-2312608.7666158127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-2312608.7666158127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-9668.6332709791586</v>
      </c>
      <c r="L862" s="455">
        <f t="shared" ca="1" si="80"/>
        <v>-2330140.618305977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-2330140.618305977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-9741.6826530215094</v>
      </c>
      <c r="L863" s="455">
        <f t="shared" ca="1" si="80"/>
        <v>-2347745.5193781839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-2347745.5193781839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-9815.0364074890385</v>
      </c>
      <c r="L864" s="455">
        <f t="shared" ca="1" si="80"/>
        <v>-2365423.7742048581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-2365423.7742048581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-9888.6958026001812</v>
      </c>
      <c r="L865" s="455">
        <f t="shared" ca="1" si="80"/>
        <v>-2383175.6884266436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-2383175.6884266436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-9962.6621118576204</v>
      </c>
      <c r="L866" s="455">
        <f t="shared" ca="1" si="80"/>
        <v>-2401001.5689576864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-2401001.5689576864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-10036.936614070299</v>
      </c>
      <c r="L867" s="455">
        <f t="shared" ca="1" si="80"/>
        <v>-2418901.7239909419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-2418901.7239909419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-10111.52059337553</v>
      </c>
      <c r="L868" s="455">
        <f t="shared" ca="1" si="80"/>
        <v>-2436876.4630035027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-2436876.4630035027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-10186.415339261201</v>
      </c>
      <c r="L869" s="455">
        <f t="shared" ca="1" si="80"/>
        <v>-2454926.0967619494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-2454926.0967619494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-10261.622146588061</v>
      </c>
      <c r="L870" s="455">
        <f t="shared" ca="1" si="80"/>
        <v>-2473050.937327723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-2473050.937327723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-10337.142315612118</v>
      </c>
      <c r="L871" s="455">
        <f t="shared" ca="1" si="80"/>
        <v>-2491251.2980625206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-2491251.2980625206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-10412.977152007108</v>
      </c>
      <c r="L872" s="455">
        <f t="shared" ca="1" si="80"/>
        <v>-2509527.4936337131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-2509527.4936337131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-10489.127966887077</v>
      </c>
      <c r="L873" s="455">
        <f t="shared" ca="1" si="80"/>
        <v>-2527879.8400197853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-2527879.8400197853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-10565.596076829044</v>
      </c>
      <c r="L874" s="455">
        <f t="shared" ca="1" si="80"/>
        <v>-2546308.6545157996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-2546308.6545157996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-10642.382803895771</v>
      </c>
      <c r="L875" s="455">
        <f t="shared" ca="1" si="80"/>
        <v>-2564814.255738881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-2564814.255738881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-10719.489475658609</v>
      </c>
      <c r="L876" s="455">
        <f t="shared" ca="1" si="80"/>
        <v>-2583396.963633725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-2583396.963633725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-10796.917425220459</v>
      </c>
      <c r="L877" s="455">
        <f t="shared" ca="1" si="80"/>
        <v>-2602057.0994781307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-2602057.0994781307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-10874.667991238817</v>
      </c>
      <c r="L878" s="455">
        <f t="shared" ca="1" si="80"/>
        <v>-2620794.9858885547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-2620794.9858885547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-10952.742517948916</v>
      </c>
      <c r="L879" s="455">
        <f t="shared" ca="1" si="80"/>
        <v>-2639610.9468256892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-2639610.9468256892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-11031.142355186978</v>
      </c>
      <c r="L880" s="455">
        <f t="shared" ca="1" si="80"/>
        <v>-2658505.3076000614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-2658505.3076000614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-11109.868858413529</v>
      </c>
      <c r="L881" s="455">
        <f t="shared" ca="1" si="80"/>
        <v>-2677478.3948776601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-2677478.3948776601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-11188.923388736855</v>
      </c>
      <c r="L882" s="455">
        <f t="shared" ca="1" si="80"/>
        <v>-2696530.5366855823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-2696530.5366855823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-11268.307312936531</v>
      </c>
      <c r="L883" s="455">
        <f t="shared" ca="1" si="80"/>
        <v>-2715662.0624177041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-2715662.0624177041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-11348.02200348704</v>
      </c>
      <c r="L884" s="455">
        <f t="shared" ca="1" si="80"/>
        <v>-2734873.3028403767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-2734873.3028403767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-11428.068838581508</v>
      </c>
      <c r="L885" s="455">
        <f t="shared" ca="1" si="80"/>
        <v>-2754164.5900981436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-2754164.5900981436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-11508.449202155538</v>
      </c>
      <c r="L886" s="455">
        <f t="shared" ca="1" si="80"/>
        <v>-2773536.2577194846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-2773536.2577194846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-11589.164483911125</v>
      </c>
      <c r="L887" s="455">
        <f t="shared" ca="1" si="80"/>
        <v>-2792988.6406225814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-2792988.6406225814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-11670.216079340695</v>
      </c>
      <c r="L888" s="455">
        <f t="shared" ca="1" si="80"/>
        <v>-2812522.0751211075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-2812522.0751211075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-11751.605389751221</v>
      </c>
      <c r="L889" s="455">
        <f t="shared" ca="1" si="80"/>
        <v>-2832136.8989300439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-2832136.8989300439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-11833.333822288456</v>
      </c>
      <c r="L890" s="455">
        <f t="shared" ca="1" si="80"/>
        <v>-2851833.4511715178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-2851833.4511715178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-11915.402789961263</v>
      </c>
      <c r="L891" s="455">
        <f t="shared" ca="1" si="80"/>
        <v>-2871612.0723806643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-2871612.0723806643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-11997.81371166604</v>
      </c>
      <c r="L892" s="455">
        <f t="shared" ca="1" si="80"/>
        <v>-2891473.1045115157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-2891473.1045115157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-12080.568012211254</v>
      </c>
      <c r="L893" s="455">
        <f t="shared" ca="1" si="80"/>
        <v>-2911416.8909429125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-2911416.8909429125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-12163.667122342074</v>
      </c>
      <c r="L894" s="455">
        <f t="shared" ca="1" si="80"/>
        <v>-2931443.7764844401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-2931443.7764844401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-12247.112478765106</v>
      </c>
      <c r="L895" s="455">
        <f t="shared" ca="1" si="80"/>
        <v>-2951554.1073823906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-2951554.1073823906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-12330.905524173233</v>
      </c>
      <c r="L896" s="455">
        <f t="shared" ca="1" si="80"/>
        <v>-2971748.2313257493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-2971748.2313257493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-12415.047707270562</v>
      </c>
      <c r="L897" s="455">
        <f t="shared" ca="1" si="80"/>
        <v>-2992026.497452205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-2992026.497452205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-12499.54048279746</v>
      </c>
      <c r="L898" s="455">
        <f t="shared" ca="1" si="80"/>
        <v>-3012389.2563541881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-3012389.2563541881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-12584.385311555723</v>
      </c>
      <c r="L899" s="455">
        <f t="shared" ca="1" si="80"/>
        <v>-3032836.860084929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-3032836.860084929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-12669.583660433809</v>
      </c>
      <c r="L900" s="455">
        <f t="shared" ca="1" si="80"/>
        <v>-3053369.6621645484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-3053369.6621645484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-12755.137002432224</v>
      </c>
      <c r="L901" s="455">
        <f t="shared" ca="1" si="80"/>
        <v>-3073988.017586166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-3073988.017586166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-12841.046816688964</v>
      </c>
      <c r="L902" s="455">
        <f t="shared" ca="1" si="80"/>
        <v>-3094692.2828220404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-3094692.2828220404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-12927.314588505107</v>
      </c>
      <c r="L903" s="455">
        <f t="shared" ca="1" si="80"/>
        <v>-3115482.8158297311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-3115482.8158297311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-13013.941809370484</v>
      </c>
      <c r="L904" s="455">
        <f t="shared" ca="1" si="80"/>
        <v>-3136359.9760582871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-3136359.9760582871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-13100.929976989468</v>
      </c>
      <c r="L905" s="455">
        <f t="shared" ca="1" si="80"/>
        <v>-3157324.124454462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-3157324.124454462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-13188.280595306864</v>
      </c>
      <c r="L906" s="455">
        <f t="shared" ca="1" si="80"/>
        <v>-3178375.6234689541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-3178375.6234689541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-13275.995174533915</v>
      </c>
      <c r="L907" s="455">
        <f t="shared" ca="1" si="80"/>
        <v>-3199514.8370626732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-3199514.8370626732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-13364.075231174411</v>
      </c>
      <c r="L908" s="455">
        <f t="shared" ca="1" si="80"/>
        <v>-3220742.130713033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-3220742.130713033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-13452.52228805091</v>
      </c>
      <c r="L909" s="455">
        <f t="shared" ca="1" si="80"/>
        <v>-3242057.8714202694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-3242057.8714202694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-13541.33787433106</v>
      </c>
      <c r="L910" s="455">
        <f t="shared" ca="1" si="80"/>
        <v>-3263462.4277137858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-3263462.4277137858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-13630.523525554047</v>
      </c>
      <c r="L911" s="455">
        <f t="shared" ca="1" si="80"/>
        <v>-3284956.1696585254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-3284956.1696585254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-13720.080783657128</v>
      </c>
      <c r="L912" s="455">
        <f t="shared" ca="1" si="80"/>
        <v>-3306539.468861368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-3306539.468861368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-13810.011197002306</v>
      </c>
      <c r="L913" s="455">
        <f t="shared" ca="1" si="80"/>
        <v>-3328212.6984775555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-3328212.6984775555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-13900.316320403086</v>
      </c>
      <c r="L914" s="455">
        <f t="shared" ca="1" si="80"/>
        <v>-3349976.2332171439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-3349976.2332171439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-13990.997715151372</v>
      </c>
      <c r="L915" s="455">
        <f t="shared" ca="1" si="80"/>
        <v>-3371830.4493514807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-3371830.4493514807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-14082.056949044441</v>
      </c>
      <c r="L916" s="455">
        <f t="shared" ca="1" si="80"/>
        <v>-3393775.7247197106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-3393775.7247197106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-14173.495596412065</v>
      </c>
      <c r="L917" s="455">
        <f t="shared" ca="1" si="80"/>
        <v>-3415812.4387353081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-3415812.4387353081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-14265.315238143725</v>
      </c>
      <c r="L918" s="455">
        <f t="shared" ca="1" si="80"/>
        <v>-3437940.9723926373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-3437940.9723926373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-14357.517461715928</v>
      </c>
      <c r="L919" s="455">
        <f t="shared" ca="1" si="80"/>
        <v>-3460161.7082735384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-3460161.7082735384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-14450.103861219683</v>
      </c>
      <c r="L920" s="455">
        <f t="shared" ca="1" si="80"/>
        <v>-3482475.0305539435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-3482475.0305539435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-14543.076037388035</v>
      </c>
      <c r="L921" s="455">
        <f t="shared" ca="1" si="80"/>
        <v>-3504881.3250105167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-3504881.3250105167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-14636.435597623758</v>
      </c>
      <c r="L922" s="455">
        <f t="shared" ca="1" si="80"/>
        <v>-3527380.9790273258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-3527380.9790273258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-14730.184156027128</v>
      </c>
      <c r="L923" s="455">
        <f t="shared" ca="1" si="80"/>
        <v>-3549974.3816025383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-3549974.3816025383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-14824.32333342385</v>
      </c>
      <c r="L924" s="455">
        <f t="shared" ca="1" si="80"/>
        <v>-3572661.9233551477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-3572661.9233551477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-14918.854757393052</v>
      </c>
      <c r="L925" s="455">
        <f t="shared" ca="1" si="80"/>
        <v>-3595443.9965317263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-3595443.9965317263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-15013.780062295466</v>
      </c>
      <c r="L926" s="455">
        <f t="shared" ca="1" si="80"/>
        <v>-3618320.9950132072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-3618320.9950132072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-15109.100889301633</v>
      </c>
      <c r="L927" s="455">
        <f t="shared" ca="1" si="80"/>
        <v>-3641293.3143216944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-3641293.3143216944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-15204.818886420333</v>
      </c>
      <c r="L928" s="455">
        <f t="shared" ca="1" si="80"/>
        <v>-3664361.3516273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-3664361.3516273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-15300.93570852702</v>
      </c>
      <c r="L929" s="455">
        <f t="shared" ca="1" si="80"/>
        <v>-3687525.5057550124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-3687525.5057550124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-15397.45301739249</v>
      </c>
      <c r="L930" s="455">
        <f t="shared" ca="1" si="80"/>
        <v>-3710786.1771915904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-3710786.1771915904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-15494.372481711565</v>
      </c>
      <c r="L931" s="455">
        <f t="shared" ca="1" si="80"/>
        <v>-3734143.7680924875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-3734143.7680924875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-15591.69577713197</v>
      </c>
      <c r="L932" s="455">
        <f t="shared" ca="1" si="80"/>
        <v>-3757598.682288805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-3757598.682288805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-15689.424586283292</v>
      </c>
      <c r="L933" s="455">
        <f t="shared" ca="1" si="80"/>
        <v>-3781151.3252942739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-3781151.3252942739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-15787.56059880608</v>
      </c>
      <c r="L934" s="455">
        <f t="shared" ca="1" si="80"/>
        <v>-3804802.1043122653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-3804802.1043122653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-15886.105511381045</v>
      </c>
      <c r="L935" s="455">
        <f t="shared" ca="1" si="80"/>
        <v>-3828551.4282428315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-3828551.4282428315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-15985.061027758404</v>
      </c>
      <c r="L936" s="455">
        <f t="shared" ca="1" si="80"/>
        <v>-3852399.7076897752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-3852399.7076897752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-16084.428858787336</v>
      </c>
      <c r="L937" s="455">
        <f t="shared" ca="1" si="80"/>
        <v>-3876347.3549677478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-3876347.3549677478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-16184.210722445554</v>
      </c>
      <c r="L938" s="455">
        <f t="shared" ca="1" si="80"/>
        <v>-3900394.7841093787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-3900394.7841093787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-16284.408343869014</v>
      </c>
      <c r="L939" s="455">
        <f t="shared" ca="1" si="80"/>
        <v>-3924542.4108724329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-3924542.4108724329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-16385.023455381743</v>
      </c>
      <c r="L940" s="455">
        <f t="shared" ca="1" si="80"/>
        <v>-3948790.6527470001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-3948790.6527470001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-16486.057796525773</v>
      </c>
      <c r="L941" s="455">
        <f t="shared" ca="1" si="80"/>
        <v>-3973139.9289627112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-3973139.9289627112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-16587.513114091238</v>
      </c>
      <c r="L942" s="455">
        <f t="shared" ca="1" si="80"/>
        <v>-3997590.6604959876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-3997590.6604959876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-16689.391162146552</v>
      </c>
      <c r="L943" s="455">
        <f t="shared" ca="1" si="80"/>
        <v>-4022143.2700773194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-4022143.2700773194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-16791.693702068769</v>
      </c>
      <c r="L944" s="455">
        <f t="shared" ca="1" si="80"/>
        <v>-4046798.1821985734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-4046798.1821985734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-16894.422502573994</v>
      </c>
      <c r="L945" s="455">
        <f t="shared" ca="1" si="80"/>
        <v>-4071555.8231203328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-4071555.8231203328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-16997.579339747994</v>
      </c>
      <c r="L946" s="455">
        <f t="shared" ca="1" si="80"/>
        <v>-4096416.6208792659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-4096416.6208792659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-17101.165997076881</v>
      </c>
      <c r="L947" s="455">
        <f t="shared" ca="1" si="80"/>
        <v>-4121381.0052955281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-4121381.0052955281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-17205.184265477972</v>
      </c>
      <c r="L948" s="455">
        <f t="shared" ca="1" si="80"/>
        <v>-4146449.4079801915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-4146449.4079801915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-17309.635943330737</v>
      </c>
      <c r="L949" s="455">
        <f t="shared" ca="1" si="80"/>
        <v>-4171622.2623427077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-4171622.2623427077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-17414.522836507887</v>
      </c>
      <c r="L950" s="455">
        <f t="shared" ca="1" si="80"/>
        <v>-4196900.0035984013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-4196900.0035984013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-17519.846758406613</v>
      </c>
      <c r="L951" s="455">
        <f t="shared" ca="1" si="80"/>
        <v>-4222283.0687759938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-4222283.0687759938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-17625.609529979916</v>
      </c>
      <c r="L952" s="455">
        <f t="shared" ca="1" si="80"/>
        <v>-4247771.8967251591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-4247771.8967251591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-17731.812979768103</v>
      </c>
      <c r="L953" s="455">
        <f t="shared" ca="1" si="80"/>
        <v>-4273366.928124113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-4273366.928124113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-17838.458943930411</v>
      </c>
      <c r="L954" s="455">
        <f t="shared" ca="1" si="80"/>
        <v>-4299068.6054872293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-4299068.6054872293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-17945.549266276728</v>
      </c>
      <c r="L955" s="455">
        <f t="shared" ca="1" si="80"/>
        <v>-4324877.373172692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-4324877.373172692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-18053.085798299489</v>
      </c>
      <c r="L956" s="455">
        <f t="shared" ca="1" si="80"/>
        <v>-4350793.6773901777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-4350793.6773901777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-18161.070399205681</v>
      </c>
      <c r="L957" s="455">
        <f t="shared" ca="1" si="80"/>
        <v>-4376817.9662085697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-4376817.9662085697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-18269.504935948982</v>
      </c>
      <c r="L958" s="455">
        <f t="shared" ca="1" si="80"/>
        <v>-4402950.6895637047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-4402950.6895637047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-18378.391283262044</v>
      </c>
      <c r="L959" s="455">
        <f t="shared" ca="1" si="80"/>
        <v>-4429192.2992661521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-4429192.2992661521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-18487.731323688909</v>
      </c>
      <c r="L960" s="455">
        <f t="shared" ca="1" si="80"/>
        <v>-4455543.2490090271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-4455543.2490090271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-18597.526947617553</v>
      </c>
      <c r="L961" s="455">
        <f t="shared" ca="1" si="80"/>
        <v>-4482003.9943758305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-4482003.9943758305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-18707.780053312566</v>
      </c>
      <c r="L962" s="455">
        <f t="shared" ca="1" si="80"/>
        <v>-4508574.9928483292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-4508574.9928483292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-18818.492546947979</v>
      </c>
      <c r="L963" s="455">
        <f t="shared" ca="1" si="80"/>
        <v>-4535256.7038144628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-4535256.7038144628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-18929.666342640201</v>
      </c>
      <c r="L964" s="455">
        <f t="shared" ca="1" si="80"/>
        <v>-4562049.5885762889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-4562049.5885762889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-19041.303362481143</v>
      </c>
      <c r="L965" s="455">
        <f t="shared" ca="1" si="80"/>
        <v>-4588954.110357956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-4588954.110357956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-19153.405536571423</v>
      </c>
      <c r="L966" s="455">
        <f t="shared" ca="1" si="80"/>
        <v>-4615970.7343137134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-4615970.7343137134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-19265.974803053745</v>
      </c>
      <c r="L967" s="455">
        <f t="shared" ca="1" si="80"/>
        <v>-4643099.927535953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-4643099.927535953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-19379.013108146413</v>
      </c>
      <c r="L968" s="455">
        <f t="shared" ca="1" si="80"/>
        <v>-4670342.1590632852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-4670342.1590632852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-19492.522406176962</v>
      </c>
      <c r="L969" s="455">
        <f t="shared" ca="1" si="80"/>
        <v>-4697697.8998886477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-4697697.8998886477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-19606.504659615974</v>
      </c>
      <c r="L970" s="455">
        <f t="shared" ca="1" si="80"/>
        <v>-4725167.6229674499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-4725167.6229674499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-19720.961839110983</v>
      </c>
      <c r="L971" s="455">
        <f t="shared" ca="1" si="80"/>
        <v>-4752751.8032257464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-4752751.8032257464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-19835.895923520551</v>
      </c>
      <c r="L972" s="455">
        <f t="shared" ca="1" si="80"/>
        <v>-4780450.9175684527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-4780450.9175684527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-19951.308899948493</v>
      </c>
      <c r="L973" s="455">
        <f t="shared" ca="1" si="80"/>
        <v>-4808265.4448875869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-4808265.4448875869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-20067.202763778219</v>
      </c>
      <c r="L974" s="455">
        <f t="shared" ca="1" si="80"/>
        <v>-4836195.8660705509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-4836195.8660705509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-20183.579518707236</v>
      </c>
      <c r="L975" s="455">
        <f t="shared" ca="1" si="80"/>
        <v>-4864242.6640084442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-4864242.6640084442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-20300.441176781791</v>
      </c>
      <c r="L976" s="455">
        <f t="shared" ca="1" si="80"/>
        <v>-4892406.3236044114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-4892406.3236044114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-20417.789758431656</v>
      </c>
      <c r="L977" s="455">
        <f t="shared" ca="1" si="80"/>
        <v>-4920687.331782029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-4920687.331782029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-20535.627292505062</v>
      </c>
      <c r="L978" s="455">
        <f t="shared" ca="1" si="80"/>
        <v>-4949086.1774937203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-4949086.1774937203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-20653.955816303776</v>
      </c>
      <c r="L979" s="455">
        <f t="shared" ca="1" si="80"/>
        <v>-4977603.3517292095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-4977603.3517292095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-20772.777375618312</v>
      </c>
      <c r="L980" s="455">
        <f t="shared" ca="1" si="80"/>
        <v>-5006239.3475240134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-5006239.3475240134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-20892.09402476333</v>
      </c>
      <c r="L981" s="455">
        <f t="shared" ca="1" si="80"/>
        <v>-5034994.6599679627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-5034994.6599679627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-21011.907826613118</v>
      </c>
      <c r="L982" s="455">
        <f t="shared" ca="1" si="80"/>
        <v>-5063869.7862137612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-5063869.7862137612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-21132.220852637278</v>
      </c>
      <c r="L983" s="455">
        <f t="shared" ca="1" si="80"/>
        <v>-5092865.2254855847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-5092865.2254855847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-21253.035182936543</v>
      </c>
      <c r="L984" s="455">
        <f t="shared" ca="1" si="80"/>
        <v>-5121981.4790877067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-5121981.4790877067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-21374.35290627872</v>
      </c>
      <c r="L985" s="455">
        <f t="shared" ca="1" si="80"/>
        <v>-5151219.0504131708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-5151219.0504131708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-21496.17612013482</v>
      </c>
      <c r="L986" s="455">
        <f t="shared" ca="1" si="80"/>
        <v>-5180578.4449524917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-5180578.4449524917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-21618.506930715324</v>
      </c>
      <c r="L987" s="455">
        <f t="shared" ca="1" si="80"/>
        <v>-5210060.1703023929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-5210060.1703023929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-21741.34745300658</v>
      </c>
      <c r="L988" s="455">
        <f t="shared" ca="1" si="80"/>
        <v>-5239664.7361745853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-5239664.7361745853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-21864.699810807379</v>
      </c>
      <c r="L989" s="455">
        <f t="shared" ca="1" si="80"/>
        <v>-5269392.6544045787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-5269392.6544045787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-21988.566136765687</v>
      </c>
      <c r="L990" s="455">
        <f t="shared" ca="1" si="80"/>
        <v>-5299244.4389605299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-5299244.4389605299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-22112.94857241548</v>
      </c>
      <c r="L991" s="455">
        <f t="shared" ca="1" si="80"/>
        <v>-5329220.6059521316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-5329220.6059521316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-22237.849268213824</v>
      </c>
      <c r="L992" s="455">
        <f t="shared" ca="1" si="80"/>
        <v>-5359321.6736395312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-5359321.6736395312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-22363.270383577987</v>
      </c>
      <c r="L993" s="455">
        <f t="shared" ca="1" si="80"/>
        <v>-5389548.1624422949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-5389548.1624422949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-22489.214086922835</v>
      </c>
      <c r="L994" s="455">
        <f t="shared" ca="1" si="80"/>
        <v>-5419900.5949484035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-5419900.5949484035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-22615.682555698288</v>
      </c>
      <c r="L995" s="455">
        <f t="shared" ca="1" si="80"/>
        <v>-5450379.4959232872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-5450379.4959232872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-22742.67797642697</v>
      </c>
      <c r="L996" s="455">
        <f t="shared" ca="1" si="80"/>
        <v>-5480985.3923188997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-5480985.3923188997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-22870.202544742024</v>
      </c>
      <c r="L997" s="455">
        <f t="shared" ca="1" si="80"/>
        <v>-5511718.8132828278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-5511718.8132828278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-22998.258465425057</v>
      </c>
      <c r="L998" s="455">
        <f t="shared" ca="1" si="80"/>
        <v>-5542580.2901674388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-5542580.2901674388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-23126.84795244427</v>
      </c>
      <c r="L999" s="455">
        <f t="shared" ca="1" si="80"/>
        <v>-5573570.3565390687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-5573570.3565390687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-23255.973228992727</v>
      </c>
      <c r="L1000" s="455">
        <f t="shared" ca="1" si="80"/>
        <v>-5604689.5481872475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-5604689.5481872475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-23385.636527526804</v>
      </c>
      <c r="L1001" s="455">
        <f t="shared" ca="1" si="80"/>
        <v>-5635938.4031339604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-5635938.4031339604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-23515.840089804777</v>
      </c>
      <c r="L1002" s="455">
        <f t="shared" ca="1" si="80"/>
        <v>-5667317.4616429508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-5667317.4616429508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-23646.586166925568</v>
      </c>
      <c r="L1003" s="455">
        <f t="shared" ca="1" si="80"/>
        <v>-5698827.2662290623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-5698827.2662290623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-23777.877019367701</v>
      </c>
      <c r="L1004" s="455">
        <f t="shared" ca="1" si="80"/>
        <v>-5730468.3616676163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-5730468.3616676163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-23909.714917028341</v>
      </c>
      <c r="L1005" s="455">
        <f t="shared" ca="1" si="80"/>
        <v>-5762241.2950038305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-5762241.2950038305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-24042.102139262566</v>
      </c>
      <c r="L1006" s="455">
        <f t="shared" ca="1" si="80"/>
        <v>-5794146.6155622788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-5794146.6155622788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-24175.040974922769</v>
      </c>
      <c r="L1007" s="455">
        <f t="shared" ca="1" si="80"/>
        <v>-5826184.8749563871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-5826184.8749563871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-24308.533722398221</v>
      </c>
      <c r="L1008" s="455">
        <f t="shared" ca="1" si="80"/>
        <v>-5858356.6270979708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-5858356.6270979708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-24442.582689654821</v>
      </c>
      <c r="L1009" s="455">
        <f t="shared" ca="1" si="80"/>
        <v>-5890662.4282068117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-5890662.4282068117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-24577.19019427499</v>
      </c>
      <c r="L1010" s="455">
        <f t="shared" ca="1" si="80"/>
        <v>-5923102.8368202727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-5923102.8368202727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-24712.358563497743</v>
      </c>
      <c r="L1011" s="455">
        <f t="shared" ca="1" si="80"/>
        <v>-5955678.4138029562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-5955678.4138029562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-24848.090134258924</v>
      </c>
      <c r="L1012" s="455">
        <f t="shared" ca="1" si="80"/>
        <v>-5988389.7223564014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-5988389.7223564014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-24984.387253231613</v>
      </c>
      <c r="L1013" s="455">
        <f t="shared" ca="1" si="80"/>
        <v>-6021237.3280288186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-6021237.3280288186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-25121.252276866686</v>
      </c>
      <c r="L1014" s="455">
        <f t="shared" ca="1" si="80"/>
        <v>-6054221.7987248711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-6054221.7987248711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-25258.687571433569</v>
      </c>
      <c r="L1015" s="455">
        <f t="shared" ca="1" si="80"/>
        <v>-6087343.7047154903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-6087343.7047154903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-25396.69551306115</v>
      </c>
      <c r="L1016" s="455">
        <f t="shared" ca="1" si="80"/>
        <v>-6120603.6186477374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-6120603.6186477374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-25535.278487778847</v>
      </c>
      <c r="L1017" s="455">
        <f t="shared" ca="1" si="80"/>
        <v>-6154002.1155547025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-6154002.1155547025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-25674.438891557867</v>
      </c>
      <c r="L1018" s="455">
        <f t="shared" ca="1" si="80"/>
        <v>-6187539.7728654463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-6187539.7728654463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-25814.179130352633</v>
      </c>
      <c r="L1019" s="455">
        <f t="shared" ca="1" si="80"/>
        <v>-6221217.1704149852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-6221217.1704149852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-25954.501620142379</v>
      </c>
      <c r="L1020" s="455">
        <f t="shared" ca="1" si="80"/>
        <v>-6255034.8904543137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-6255034.8904543137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-26095.408786972916</v>
      </c>
      <c r="L1021" s="455">
        <f t="shared" ca="1" si="80"/>
        <v>-6288993.5176604725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-6288993.5176604725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-26236.903066998577</v>
      </c>
      <c r="L1022" s="455">
        <f t="shared" ca="1" si="80"/>
        <v>-6323093.6391466567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-6323093.6391466567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-26378.986906524344</v>
      </c>
      <c r="L1023" s="455">
        <f t="shared" ca="1" si="80"/>
        <v>-6357335.8444723673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-6357335.8444723673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-26521.662762048138</v>
      </c>
      <c r="L1024" s="455">
        <f t="shared" ca="1" si="80"/>
        <v>-6391720.7256536009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-6391720.7256536009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-26664.933100303278</v>
      </c>
      <c r="L1025" s="455">
        <f t="shared" ca="1" si="80"/>
        <v>-6426248.8771730904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-6426248.8771730904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-26808.800398301151</v>
      </c>
      <c r="L1026" s="455">
        <f t="shared" ca="1" si="80"/>
        <v>-6460920.8959905775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-6460920.8959905775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-26953.267143374014</v>
      </c>
      <c r="L1027" s="455">
        <f t="shared" ca="1" si="80"/>
        <v>-6495737.3815531377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-6495737.3815531377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-27098.335833218014</v>
      </c>
      <c r="L1028" s="455">
        <f t="shared" ref="L1028:L1282" ca="1" si="106">I1028-J1028+K1028</f>
        <v>-6530698.9358055415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-6530698.9358055415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-27244.008975936362</v>
      </c>
      <c r="L1029" s="455">
        <f t="shared" ca="1" si="106"/>
        <v>-6565806.1632006634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-6565806.1632006634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-27390.289090082704</v>
      </c>
      <c r="L1030" s="455">
        <f t="shared" ca="1" si="106"/>
        <v>-6601059.6707099322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-6601059.6707099322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-27537.178704704656</v>
      </c>
      <c r="L1031" s="455">
        <f t="shared" ca="1" si="106"/>
        <v>-6636460.0678338232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-6636460.0678338232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-27684.680359387537</v>
      </c>
      <c r="L1032" s="455">
        <f t="shared" ca="1" si="106"/>
        <v>-6672007.9666123968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-6672007.9666123968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-27832.796604298259</v>
      </c>
      <c r="L1033" s="455">
        <f t="shared" ca="1" si="106"/>
        <v>-6707703.9816358807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-6707703.9816358807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-27981.530000229443</v>
      </c>
      <c r="L1034" s="455">
        <f t="shared" ca="1" si="106"/>
        <v>-6743548.7300552959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-6743548.7300552959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-28130.883118643669</v>
      </c>
      <c r="L1035" s="455">
        <f t="shared" ca="1" si="106"/>
        <v>-6779542.8315931251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-6779542.8315931251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-28280.85854171796</v>
      </c>
      <c r="L1036" s="455">
        <f t="shared" ca="1" si="106"/>
        <v>-6815686.9085540287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-6815686.9085540287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-28431.458862388394</v>
      </c>
      <c r="L1037" s="455">
        <f t="shared" ca="1" si="106"/>
        <v>-6851981.5858356031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-6851981.5858356031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-28582.686684394954</v>
      </c>
      <c r="L1038" s="455">
        <f t="shared" ca="1" si="106"/>
        <v>-6888427.4909391841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-6888427.4909391841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-28734.544622326543</v>
      </c>
      <c r="L1039" s="455">
        <f t="shared" ca="1" si="106"/>
        <v>-6925025.2539806962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-6925025.2539806962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-28887.035301666176</v>
      </c>
      <c r="L1040" s="455">
        <f t="shared" ca="1" si="106"/>
        <v>-6961775.5077015478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-6961775.5077015478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-29040.161358836391</v>
      </c>
      <c r="L1041" s="455">
        <f t="shared" ca="1" si="106"/>
        <v>-6998678.8874795698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-6998678.8874795698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-29193.925441244814</v>
      </c>
      <c r="L1042" s="455">
        <f t="shared" ca="1" si="106"/>
        <v>-7035736.0313400002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-7035736.0313400002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-29348.330207329942</v>
      </c>
      <c r="L1043" s="455">
        <f t="shared" ca="1" si="106"/>
        <v>-7072947.5799665162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-7072947.5799665162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-29503.378326607097</v>
      </c>
      <c r="L1044" s="455">
        <f t="shared" ca="1" si="106"/>
        <v>-7110314.176712309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-7110314.176712309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-29659.072479714563</v>
      </c>
      <c r="L1045" s="455">
        <f t="shared" ca="1" si="106"/>
        <v>-7147836.4676112095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-7147836.4676112095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-29815.415358459981</v>
      </c>
      <c r="L1046" s="455">
        <f t="shared" ca="1" si="106"/>
        <v>-7185515.1013888549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-7185515.1013888549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-29972.409665866835</v>
      </c>
      <c r="L1047" s="455">
        <f t="shared" ca="1" si="106"/>
        <v>-7223350.7294739075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-7223350.7294739075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-30130.058116221222</v>
      </c>
      <c r="L1048" s="455">
        <f t="shared" ca="1" si="106"/>
        <v>-7261344.0060093142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-7261344.0060093142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-30288.363435118754</v>
      </c>
      <c r="L1049" s="455">
        <f t="shared" ca="1" si="106"/>
        <v>-7299495.5878636185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-7299495.5878636185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-30447.328359511685</v>
      </c>
      <c r="L1050" s="455">
        <f t="shared" ca="1" si="106"/>
        <v>-7337806.134642316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-7337806.134642316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-30606.955637756255</v>
      </c>
      <c r="L1051" s="455">
        <f t="shared" ca="1" si="106"/>
        <v>-7376276.3086992577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-7376276.3086992577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-30767.248029660183</v>
      </c>
      <c r="L1052" s="455">
        <f t="shared" ca="1" si="106"/>
        <v>-7414906.7751481039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-7414906.7751481039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-30928.208306530378</v>
      </c>
      <c r="L1053" s="455">
        <f t="shared" ca="1" si="106"/>
        <v>-7453698.2018738203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-7453698.2018738203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-31089.839251220856</v>
      </c>
      <c r="L1054" s="455">
        <f t="shared" ca="1" si="106"/>
        <v>-7492651.2595442273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-7492651.2595442273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-31252.143658180888</v>
      </c>
      <c r="L1055" s="455">
        <f t="shared" ca="1" si="106"/>
        <v>-7531766.6216215938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-7531766.6216215938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-31415.124333503252</v>
      </c>
      <c r="L1056" s="455">
        <f t="shared" ca="1" si="106"/>
        <v>-7571044.9643742833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-7571044.9643742833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-31578.784094972787</v>
      </c>
      <c r="L1057" s="455">
        <f t="shared" ca="1" si="106"/>
        <v>-7610486.9668884417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-7610486.9668884417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-31743.125772115116</v>
      </c>
      <c r="L1058" s="455">
        <f t="shared" ca="1" si="106"/>
        <v>-7650093.3110797424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-7650093.3110797424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-31908.152206245533</v>
      </c>
      <c r="L1059" s="455">
        <f t="shared" ca="1" si="106"/>
        <v>-7689864.681705174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-7689864.681705174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-32073.866250518167</v>
      </c>
      <c r="L1060" s="455">
        <f t="shared" ca="1" si="106"/>
        <v>-7729801.7663748777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-7729801.7663748777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-32240.270769975261</v>
      </c>
      <c r="L1061" s="455">
        <f t="shared" ca="1" si="106"/>
        <v>-7769905.2555640386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-7769905.2555640386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-32407.368641596764</v>
      </c>
      <c r="L1062" s="455">
        <f t="shared" ca="1" si="106"/>
        <v>-7810175.8426248217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-7810175.8426248217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-32575.162754350033</v>
      </c>
      <c r="L1063" s="455">
        <f t="shared" ca="1" si="106"/>
        <v>-7850614.2237983579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-7850614.2237983579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-32743.65600923977</v>
      </c>
      <c r="L1064" s="455">
        <f t="shared" ca="1" si="106"/>
        <v>-7891221.0982267838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-7891221.0982267838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-32912.851319358204</v>
      </c>
      <c r="L1065" s="455">
        <f t="shared" ca="1" si="106"/>
        <v>-7931997.1679653274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-7931997.1679653274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-33082.751609935469</v>
      </c>
      <c r="L1066" s="455">
        <f t="shared" ca="1" si="106"/>
        <v>-7972943.1379944487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-7972943.1379944487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-33253.359818390141</v>
      </c>
      <c r="L1067" s="455">
        <f t="shared" ca="1" si="106"/>
        <v>-8014059.7162320251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-8014059.7162320251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-33424.678894380042</v>
      </c>
      <c r="L1068" s="455">
        <f t="shared" ca="1" si="106"/>
        <v>-8055347.613545591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-8055347.613545591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-33596.711799853234</v>
      </c>
      <c r="L1069" s="455">
        <f t="shared" ca="1" si="106"/>
        <v>-8096807.5437646303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-8096807.5437646303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-33769.46150909923</v>
      </c>
      <c r="L1070" s="455">
        <f t="shared" ca="1" si="106"/>
        <v>-8138440.2236929154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-8138440.2236929154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-33942.93100880042</v>
      </c>
      <c r="L1071" s="455">
        <f t="shared" ca="1" si="106"/>
        <v>-8180246.3731209021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-8180246.3731209021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-34117.123298083701</v>
      </c>
      <c r="L1072" s="455">
        <f t="shared" ca="1" si="106"/>
        <v>-8222226.7148381714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-8222226.7148381714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-34292.041388572317</v>
      </c>
      <c r="L1073" s="455">
        <f t="shared" ca="1" si="106"/>
        <v>-8264381.9746459294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-8264381.9746459294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-34467.688304437979</v>
      </c>
      <c r="L1074" s="455">
        <f t="shared" ca="1" si="106"/>
        <v>-8306712.8813695535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-8306712.8813695535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-34644.067082453083</v>
      </c>
      <c r="L1075" s="455">
        <f t="shared" ca="1" si="106"/>
        <v>-8349220.1668711929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-8349220.1668711929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-34821.180772043241</v>
      </c>
      <c r="L1076" s="455">
        <f t="shared" ca="1" si="106"/>
        <v>-8391904.5660624225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-8391904.5660624225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-34999.032435340028</v>
      </c>
      <c r="L1077" s="455">
        <f t="shared" ca="1" si="106"/>
        <v>-8434766.8169169482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-8434766.8169169482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-35177.625147233884</v>
      </c>
      <c r="L1078" s="455">
        <f t="shared" ca="1" si="106"/>
        <v>-8477807.6604833677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-8477807.6604833677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-35356.9619954273</v>
      </c>
      <c r="L1079" s="455">
        <f t="shared" ca="1" si="106"/>
        <v>-8521027.8408979792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-8521027.8408979792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-35537.04608048818</v>
      </c>
      <c r="L1080" s="455">
        <f t="shared" ca="1" si="106"/>
        <v>-8564428.1053976528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-8564428.1053976528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-35717.880515903489</v>
      </c>
      <c r="L1081" s="455">
        <f t="shared" ca="1" si="106"/>
        <v>-8608009.204332741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-8608009.204332741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-35899.468428133026</v>
      </c>
      <c r="L1082" s="455">
        <f t="shared" ca="1" si="106"/>
        <v>-8651771.8911800589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-8651771.8911800589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-36081.812956663518</v>
      </c>
      <c r="L1083" s="455">
        <f t="shared" ca="1" si="106"/>
        <v>-8695716.9225559067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-8695716.9225559067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-36264.917254062879</v>
      </c>
      <c r="L1084" s="455">
        <f t="shared" ca="1" si="106"/>
        <v>-8739845.058229154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-8739845.058229154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-36448.784486034747</v>
      </c>
      <c r="L1085" s="455">
        <f t="shared" ca="1" si="106"/>
        <v>-8784157.0611343738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-8784157.0611343738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-36633.417831473162</v>
      </c>
      <c r="L1086" s="455">
        <f t="shared" ca="1" si="106"/>
        <v>-8828653.6973850317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-8828653.6973850317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-36818.820482517571</v>
      </c>
      <c r="L1087" s="455">
        <f t="shared" ca="1" si="106"/>
        <v>-8873335.7362867333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-8873335.7362867333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-37004.995644607989</v>
      </c>
      <c r="L1088" s="455">
        <f t="shared" ca="1" si="106"/>
        <v>-8918203.9503505267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-8918203.9503505267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-37191.946536540461</v>
      </c>
      <c r="L1089" s="455">
        <f t="shared" ca="1" si="106"/>
        <v>-8963259.1153062526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-8963259.1153062526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-37379.676390522654</v>
      </c>
      <c r="L1090" s="455">
        <f t="shared" ca="1" si="106"/>
        <v>-9008502.0101159606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-9008502.0101159606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-37568.18845222977</v>
      </c>
      <c r="L1091" s="455">
        <f t="shared" ca="1" si="106"/>
        <v>-9053933.4169873744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-9053933.4169873744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-37757.485980860663</v>
      </c>
      <c r="L1092" s="455">
        <f t="shared" ca="1" si="106"/>
        <v>-9099554.1213874202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-9099554.1213874202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-37947.572249194185</v>
      </c>
      <c r="L1093" s="455">
        <f t="shared" ca="1" si="106"/>
        <v>-9145364.9120557997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-9145364.9120557997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-38138.450543645769</v>
      </c>
      <c r="L1094" s="455">
        <f t="shared" ca="1" si="106"/>
        <v>-9191366.5810186304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-9191366.5810186304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-38330.124164324232</v>
      </c>
      <c r="L1095" s="455">
        <f t="shared" ca="1" si="106"/>
        <v>-9237559.9236021396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-9237559.9236021396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-38522.59642508885</v>
      </c>
      <c r="L1096" s="455">
        <f t="shared" ca="1" si="106"/>
        <v>-9283945.7384464126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-9283945.7384464126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-38715.870653606653</v>
      </c>
      <c r="L1097" s="455">
        <f t="shared" ca="1" si="106"/>
        <v>-9330524.8275192045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-9330524.8275192045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-38909.950191409953</v>
      </c>
      <c r="L1098" s="455">
        <f t="shared" ca="1" si="106"/>
        <v>-9377297.9961297996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-9377297.9961297996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-39104.838393954102</v>
      </c>
      <c r="L1099" s="455">
        <f t="shared" ca="1" si="106"/>
        <v>-9424266.0529429391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-9424266.0529429391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-39300.538630675517</v>
      </c>
      <c r="L1100" s="455">
        <f t="shared" ca="1" si="106"/>
        <v>-9471429.8099927995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-9471429.8099927995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-39497.054285049933</v>
      </c>
      <c r="L1101" s="455">
        <f t="shared" ca="1" si="106"/>
        <v>-9518790.0826970339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-9518790.0826970339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-39694.388754650914</v>
      </c>
      <c r="L1102" s="455">
        <f t="shared" ca="1" si="106"/>
        <v>-9566347.6898708697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-9566347.6898708697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-39892.545451208563</v>
      </c>
      <c r="L1103" s="455">
        <f t="shared" ca="1" si="106"/>
        <v>-9614103.4537412636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-9614103.4537412636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-40091.527800668533</v>
      </c>
      <c r="L1104" s="455">
        <f t="shared" ca="1" si="106"/>
        <v>-9662058.1999611165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-9662058.1999611165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-40291.339243251256</v>
      </c>
      <c r="L1105" s="455">
        <f t="shared" ca="1" si="106"/>
        <v>-9710212.7576235533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-9710212.7576235533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-40491.983233511412</v>
      </c>
      <c r="L1106" s="455">
        <f t="shared" ca="1" si="106"/>
        <v>-9758567.9592762496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-9758567.9592762496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-40693.463240397643</v>
      </c>
      <c r="L1107" s="455">
        <f t="shared" ca="1" si="106"/>
        <v>-9807124.6409358326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-9807124.6409358326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-40895.782747312573</v>
      </c>
      <c r="L1108" s="455">
        <f t="shared" ca="1" si="106"/>
        <v>-9855883.6421023309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-9855883.6421023309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-41098.945252172984</v>
      </c>
      <c r="L1109" s="455">
        <f t="shared" ca="1" si="106"/>
        <v>-9904845.8057736885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-9904845.8057736885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-41302.954267470304</v>
      </c>
      <c r="L1110" s="455">
        <f t="shared" ca="1" si="106"/>
        <v>-9954011.9784603436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-9954011.9784603436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-41507.81332033137</v>
      </c>
      <c r="L1111" s="455">
        <f t="shared" ca="1" si="106"/>
        <v>-10003383.01019986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-10003383.01019986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-41713.525952579352</v>
      </c>
      <c r="L1112" s="455">
        <f t="shared" ca="1" si="106"/>
        <v>-10052959.754571624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-10052959.754571624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-41920.095720795034</v>
      </c>
      <c r="L1113" s="455">
        <f t="shared" ca="1" si="106"/>
        <v>-10102743.068711605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-10102743.068711605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-42127.52619637829</v>
      </c>
      <c r="L1114" s="455">
        <f t="shared" ca="1" si="106"/>
        <v>-10152733.813327169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-10152733.813327169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-42335.820965609804</v>
      </c>
      <c r="L1115" s="455">
        <f t="shared" ca="1" si="106"/>
        <v>-10202932.852711964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-10202932.852711964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-42544.983629713119</v>
      </c>
      <c r="L1116" s="455">
        <f t="shared" ca="1" si="106"/>
        <v>-10253341.054760862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-10253341.054760862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-42755.017804916861</v>
      </c>
      <c r="L1117" s="455">
        <f t="shared" ca="1" si="106"/>
        <v>-10303959.290984964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-10303959.290984964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-42965.927122517285</v>
      </c>
      <c r="L1118" s="455">
        <f t="shared" ca="1" si="106"/>
        <v>-10354788.436526665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-10354788.436526665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-43177.715228941044</v>
      </c>
      <c r="L1119" s="455">
        <f t="shared" ca="1" si="106"/>
        <v>-10405829.370174792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-10405829.370174792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-43390.385785808234</v>
      </c>
      <c r="L1120" s="455">
        <f t="shared" ca="1" si="106"/>
        <v>-10457082.974379785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-10457082.974379785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-43603.942469995709</v>
      </c>
      <c r="L1121" s="455">
        <f t="shared" ca="1" si="106"/>
        <v>-10508550.135268966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-10508550.135268966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-43818.388973700625</v>
      </c>
      <c r="L1122" s="455">
        <f t="shared" ca="1" si="106"/>
        <v>-10560231.742661851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-10560231.742661851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-44033.729004504312</v>
      </c>
      <c r="L1123" s="455">
        <f t="shared" ca="1" si="106"/>
        <v>-10612128.69008554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-10612128.69008554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-44249.966285436349</v>
      </c>
      <c r="L1124" s="455">
        <f t="shared" ca="1" si="106"/>
        <v>-10664241.87479016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-10664241.87479016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-44467.104555038939</v>
      </c>
      <c r="L1125" s="455">
        <f t="shared" ca="1" si="106"/>
        <v>-10716572.197764384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-10716572.197764384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-44685.147567431537</v>
      </c>
      <c r="L1126" s="455">
        <f t="shared" ca="1" si="106"/>
        <v>-10769120.563751001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-10769120.563751001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-44904.099092375771</v>
      </c>
      <c r="L1127" s="455">
        <f t="shared" ca="1" si="106"/>
        <v>-10821887.881262561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-10821887.881262561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-45123.962915340606</v>
      </c>
      <c r="L1128" s="455">
        <f t="shared" ca="1" si="106"/>
        <v>-10874875.062597087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-10874875.062597087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-45344.742837567799</v>
      </c>
      <c r="L1129" s="455">
        <f t="shared" ca="1" si="106"/>
        <v>-10928083.023853838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-10928083.023853838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-45566.442676137594</v>
      </c>
      <c r="L1130" s="455">
        <f t="shared" ca="1" si="106"/>
        <v>-10981512.684949161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-10981512.684949161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-45789.066264034773</v>
      </c>
      <c r="L1131" s="455">
        <f t="shared" ca="1" si="106"/>
        <v>-11035164.969632382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-11035164.969632382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-46012.617450214857</v>
      </c>
      <c r="L1132" s="455">
        <f t="shared" ca="1" si="106"/>
        <v>-11089040.805501781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-11089040.805501781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-46237.100099670693</v>
      </c>
      <c r="L1133" s="455">
        <f t="shared" ca="1" si="106"/>
        <v>-11143141.124020636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-11143141.124020636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-46462.518093499253</v>
      </c>
      <c r="L1134" s="455">
        <f t="shared" ca="1" si="106"/>
        <v>-11197466.860533319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-11197466.860533319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-46688.875328968767</v>
      </c>
      <c r="L1135" s="455">
        <f t="shared" ca="1" si="106"/>
        <v>-11252018.954281474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-11252018.954281474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-46916.175719586077</v>
      </c>
      <c r="L1136" s="455">
        <f t="shared" ca="1" si="106"/>
        <v>-11306798.348420244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-11306798.348420244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-47144.423195164287</v>
      </c>
      <c r="L1137" s="455">
        <f t="shared" ca="1" si="106"/>
        <v>-11361805.990034593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-11361805.990034593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-47373.621701890741</v>
      </c>
      <c r="L1138" s="455">
        <f t="shared" ca="1" si="106"/>
        <v>-11417042.830155669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-11417042.830155669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-47603.77520239522</v>
      </c>
      <c r="L1139" s="455">
        <f t="shared" ca="1" si="106"/>
        <v>-11472509.823777249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-11472509.823777249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-47834.887675818478</v>
      </c>
      <c r="L1140" s="455">
        <f t="shared" ca="1" si="106"/>
        <v>-11528207.929872252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-11528207.929872252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-48066.963117880987</v>
      </c>
      <c r="L1141" s="455">
        <f t="shared" ca="1" si="106"/>
        <v>-11584138.111409318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-11584138.111409318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-48300.005540952094</v>
      </c>
      <c r="L1142" s="455">
        <f t="shared" ca="1" si="106"/>
        <v>-11640301.335369455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-11640301.335369455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-48534.018974119332</v>
      </c>
      <c r="L1143" s="455">
        <f t="shared" ca="1" si="106"/>
        <v>-11696698.572762759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-11696698.572762759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-48769.007463258102</v>
      </c>
      <c r="L1144" s="455">
        <f t="shared" ca="1" si="106"/>
        <v>-11753330.798645202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-11753330.798645202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-49004.97507110161</v>
      </c>
      <c r="L1145" s="455">
        <f t="shared" ca="1" si="106"/>
        <v>-11810198.992135489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-11810198.992135489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-49241.925877311143</v>
      </c>
      <c r="L1146" s="455">
        <f t="shared" ca="1" si="106"/>
        <v>-11867304.136431985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-11867304.136431985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-49479.863978546542</v>
      </c>
      <c r="L1147" s="455">
        <f t="shared" ca="1" si="106"/>
        <v>-11924647.218829716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-11924647.218829716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-49718.793488537085</v>
      </c>
      <c r="L1148" s="455">
        <f t="shared" ca="1" si="106"/>
        <v>-11982229.230737438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-11982229.230737438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-49958.7185381526</v>
      </c>
      <c r="L1149" s="455">
        <f t="shared" ca="1" si="106"/>
        <v>-12040051.167694775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-12040051.167694775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-50199.643275474831</v>
      </c>
      <c r="L1150" s="455">
        <f t="shared" ca="1" si="106"/>
        <v>-12098114.029389435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-12098114.029389435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-50441.571865869249</v>
      </c>
      <c r="L1151" s="455">
        <f t="shared" ca="1" si="106"/>
        <v>-12156418.81967449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-12156418.81967449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-50684.508492056979</v>
      </c>
      <c r="L1152" s="455">
        <f t="shared" ca="1" si="106"/>
        <v>-12214966.546585731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-12214966.546585731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-50928.45735418715</v>
      </c>
      <c r="L1153" s="455">
        <f t="shared" ca="1" si="106"/>
        <v>-12273758.222359104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-12273758.222359104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-51173.422669909538</v>
      </c>
      <c r="L1154" s="455">
        <f t="shared" ca="1" si="106"/>
        <v>-12332794.863448199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-12332794.863448199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-51419.408674447433</v>
      </c>
      <c r="L1155" s="455">
        <f t="shared" ca="1" si="106"/>
        <v>-12392077.490541831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-12392077.490541831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-51666.419620670895</v>
      </c>
      <c r="L1156" s="455">
        <f t="shared" ca="1" si="106"/>
        <v>-12451607.128581686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-12451607.128581686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-51914.459779170298</v>
      </c>
      <c r="L1157" s="455">
        <f t="shared" ca="1" si="106"/>
        <v>-12511384.80678004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-12511384.80678004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-52163.533438330101</v>
      </c>
      <c r="L1158" s="455">
        <f t="shared" ca="1" si="106"/>
        <v>-12571411.558637556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-12571411.558637556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-52413.644904403089</v>
      </c>
      <c r="L1159" s="455">
        <f t="shared" ca="1" si="106"/>
        <v>-12631688.421961144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-12631688.421961144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-52664.798501584701</v>
      </c>
      <c r="L1160" s="455">
        <f t="shared" ca="1" si="106"/>
        <v>-12692216.438881913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-12692216.438881913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-52916.998572087905</v>
      </c>
      <c r="L1161" s="455">
        <f t="shared" ca="1" si="106"/>
        <v>-12752996.655873187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-12752996.655873187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-53170.249476218218</v>
      </c>
      <c r="L1162" s="455">
        <f t="shared" ca="1" si="106"/>
        <v>-12814030.12376859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-12814030.12376859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-53424.555592449062</v>
      </c>
      <c r="L1163" s="455">
        <f t="shared" ca="1" si="106"/>
        <v>-12875317.897780225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-12875317.897780225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-53679.921317497538</v>
      </c>
      <c r="L1164" s="455">
        <f t="shared" ca="1" si="106"/>
        <v>-12936861.037516907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-12936861.037516907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-53936.351066400384</v>
      </c>
      <c r="L1165" s="455">
        <f t="shared" ca="1" si="106"/>
        <v>-12998660.607002493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-12998660.607002493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-54193.849272590327</v>
      </c>
      <c r="L1166" s="455">
        <f t="shared" ca="1" si="106"/>
        <v>-13060717.674694268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-13060717.674694268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-54452.420387972721</v>
      </c>
      <c r="L1167" s="455">
        <f t="shared" ca="1" si="106"/>
        <v>-13123033.313501425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-13123033.313501425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-54712.068883002546</v>
      </c>
      <c r="L1168" s="455">
        <f t="shared" ca="1" si="106"/>
        <v>-13185608.600803612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-13185608.600803612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-54940.035836681716</v>
      </c>
      <c r="L1169" s="455">
        <f t="shared" ca="1" si="106"/>
        <v>-13240548.636640294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-13240548.636640294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-55168.952652667889</v>
      </c>
      <c r="L1170" s="455">
        <f t="shared" ca="1" si="106"/>
        <v>-13295717.589292962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-13295717.589292962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-55398.823288720683</v>
      </c>
      <c r="L1171" s="455">
        <f t="shared" ca="1" si="106"/>
        <v>-13351116.412581682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-13351116.412581682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-55629.65171909034</v>
      </c>
      <c r="L1172" s="455">
        <f t="shared" ca="1" si="106"/>
        <v>-13406746.064300772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-13406746.064300772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-55861.441934586546</v>
      </c>
      <c r="L1173" s="455">
        <f t="shared" ca="1" si="106"/>
        <v>-13462607.506235359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-13462607.506235359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-56094.197942647334</v>
      </c>
      <c r="L1174" s="455">
        <f t="shared" ca="1" si="106"/>
        <v>-13518701.704178007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-13518701.704178007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-56327.923767408371</v>
      </c>
      <c r="L1175" s="455">
        <f t="shared" ca="1" si="106"/>
        <v>-13575029.627945416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-13575029.627945416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-56562.62344977256</v>
      </c>
      <c r="L1176" s="455">
        <f t="shared" ca="1" si="106"/>
        <v>-13631592.251395188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-13631592.251395188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-56798.301047479952</v>
      </c>
      <c r="L1177" s="455">
        <f t="shared" ca="1" si="106"/>
        <v>-13688390.552442668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-13688390.552442668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-57034.960635177777</v>
      </c>
      <c r="L1178" s="455">
        <f t="shared" ca="1" si="106"/>
        <v>-13745425.513077846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-13745425.513077846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-57272.606304491026</v>
      </c>
      <c r="L1179" s="455">
        <f t="shared" ca="1" si="106"/>
        <v>-13802698.119382337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-13802698.119382337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-57511.24216409307</v>
      </c>
      <c r="L1180" s="455">
        <f t="shared" ca="1" si="106"/>
        <v>-13860209.361546431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-13860209.361546431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-57750.872339776797</v>
      </c>
      <c r="L1181" s="455">
        <f t="shared" ca="1" si="106"/>
        <v>-13917960.233886208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-13917960.233886208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-57991.500974525865</v>
      </c>
      <c r="L1182" s="455">
        <f t="shared" ca="1" si="106"/>
        <v>-13975951.734860735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-13975951.734860735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-58233.132228586393</v>
      </c>
      <c r="L1183" s="455">
        <f t="shared" ca="1" si="106"/>
        <v>-14034184.867089322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-14034184.867089322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-58475.77027953884</v>
      </c>
      <c r="L1184" s="455">
        <f t="shared" ca="1" si="106"/>
        <v>-14092660.637368862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-14092660.637368862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-58719.419322370253</v>
      </c>
      <c r="L1185" s="455">
        <f t="shared" ca="1" si="106"/>
        <v>-14151380.056691231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-14151380.056691231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-58964.083569546798</v>
      </c>
      <c r="L1186" s="455">
        <f t="shared" ca="1" si="106"/>
        <v>-14210344.140260778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-14210344.140260778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-59209.767251086574</v>
      </c>
      <c r="L1187" s="455">
        <f t="shared" ca="1" si="106"/>
        <v>-14269553.907511866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-14269553.907511866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-59456.474614632767</v>
      </c>
      <c r="L1188" s="455">
        <f t="shared" ca="1" si="106"/>
        <v>-14329010.382126499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-14329010.382126499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-59704.209925527073</v>
      </c>
      <c r="L1189" s="455">
        <f t="shared" ca="1" si="106"/>
        <v>-14388714.592052026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-14388714.592052026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-59952.977466883436</v>
      </c>
      <c r="L1190" s="455">
        <f t="shared" ca="1" si="106"/>
        <v>-14448667.569518909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-14448667.569518909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-60202.781539662108</v>
      </c>
      <c r="L1191" s="455">
        <f t="shared" ca="1" si="106"/>
        <v>-14508870.351058571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-14508870.351058571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-60453.626462744047</v>
      </c>
      <c r="L1192" s="455">
        <f t="shared" ca="1" si="106"/>
        <v>-14569323.977521315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-14569323.977521315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-60705.516573005487</v>
      </c>
      <c r="L1193" s="455">
        <f t="shared" ca="1" si="106"/>
        <v>-14630029.494094322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-14630029.494094322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-60958.456225392998</v>
      </c>
      <c r="L1194" s="455">
        <f t="shared" ca="1" si="106"/>
        <v>-14690987.950319715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-14690987.950319715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-61212.449792998814</v>
      </c>
      <c r="L1195" s="455">
        <f t="shared" ca="1" si="106"/>
        <v>-14752200.400112713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-14752200.400112713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-61467.501667136305</v>
      </c>
      <c r="L1196" s="455">
        <f t="shared" ca="1" si="106"/>
        <v>-14813667.901779849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-14813667.901779849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-61723.616257416048</v>
      </c>
      <c r="L1197" s="455">
        <f t="shared" ca="1" si="106"/>
        <v>-14875391.518037265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-14875391.518037265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-61980.797991821943</v>
      </c>
      <c r="L1198" s="455">
        <f t="shared" ca="1" si="106"/>
        <v>-14937372.316029087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-14937372.316029087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-62239.051316787867</v>
      </c>
      <c r="L1199" s="455">
        <f t="shared" ca="1" si="106"/>
        <v>-14999611.367345875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-14999611.367345875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-62498.380697274479</v>
      </c>
      <c r="L1200" s="455">
        <f t="shared" ca="1" si="106"/>
        <v>-15062109.74804315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-15062109.74804315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-62758.790616846454</v>
      </c>
      <c r="L1201" s="455">
        <f t="shared" ca="1" si="106"/>
        <v>-15124868.538659995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-15124868.538659995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-63020.285577749979</v>
      </c>
      <c r="L1202" s="455">
        <f t="shared" ca="1" si="106"/>
        <v>-15187888.824237745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-15187888.824237745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-63282.870100990607</v>
      </c>
      <c r="L1203" s="455">
        <f t="shared" ca="1" si="106"/>
        <v>-15251171.694338735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-15251171.694338735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-63546.548726411405</v>
      </c>
      <c r="L1204" s="455">
        <f t="shared" ca="1" si="106"/>
        <v>-15314718.243065147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-15314718.243065147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-63811.326012771446</v>
      </c>
      <c r="L1205" s="455">
        <f t="shared" ca="1" si="106"/>
        <v>-15378529.569077918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-15378529.569077918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-64077.206537824655</v>
      </c>
      <c r="L1206" s="455">
        <f t="shared" ca="1" si="106"/>
        <v>-15442606.775615742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-15442606.775615742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-64344.194898398928</v>
      </c>
      <c r="L1207" s="455">
        <f t="shared" ca="1" si="106"/>
        <v>-15506950.970514141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-15506950.970514141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-64612.295710475584</v>
      </c>
      <c r="L1208" s="455">
        <f t="shared" ca="1" si="106"/>
        <v>-15571563.266224617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-15571563.266224617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-64881.513609269234</v>
      </c>
      <c r="L1209" s="455">
        <f t="shared" ca="1" si="106"/>
        <v>-15636444.779833887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-15636444.779833887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-65151.85324930786</v>
      </c>
      <c r="L1210" s="455">
        <f t="shared" ca="1" si="106"/>
        <v>-15701596.633083194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-15701596.633083194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-65423.319304513308</v>
      </c>
      <c r="L1211" s="455">
        <f t="shared" ca="1" si="106"/>
        <v>-15767019.952387707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-15767019.952387707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-65695.916468282114</v>
      </c>
      <c r="L1212" s="455">
        <f t="shared" ca="1" si="106"/>
        <v>-15832715.868855989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-15832715.868855989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-65969.649453566613</v>
      </c>
      <c r="L1213" s="455">
        <f t="shared" ca="1" si="106"/>
        <v>-15898685.518309556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-15898685.518309556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-66244.522992956481</v>
      </c>
      <c r="L1214" s="455">
        <f t="shared" ca="1" si="106"/>
        <v>-15964930.041302513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-15964930.041302513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-66520.541838760459</v>
      </c>
      <c r="L1215" s="455">
        <f t="shared" ca="1" si="106"/>
        <v>-16031450.583141273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-16031450.583141273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-66797.710763088646</v>
      </c>
      <c r="L1216" s="455">
        <f t="shared" ca="1" si="106"/>
        <v>-16098248.293904362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-16098248.293904362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-67076.034557934836</v>
      </c>
      <c r="L1217" s="455">
        <f t="shared" ca="1" si="106"/>
        <v>-16165324.328462297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-16165324.328462297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-67355.518035259563</v>
      </c>
      <c r="L1218" s="455">
        <f t="shared" ca="1" si="106"/>
        <v>-16232679.846497556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-16232679.846497556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-67636.166027073137</v>
      </c>
      <c r="L1219" s="455">
        <f t="shared" ca="1" si="106"/>
        <v>-16300316.012524629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-16300316.012524629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-67917.983385519299</v>
      </c>
      <c r="L1220" s="455">
        <f t="shared" ca="1" si="106"/>
        <v>-16368233.995910149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-16368233.995910149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-68200.974982958956</v>
      </c>
      <c r="L1221" s="455">
        <f t="shared" ca="1" si="106"/>
        <v>-16436434.970893107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-16436434.970893107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-68485.145712054611</v>
      </c>
      <c r="L1222" s="455">
        <f t="shared" ca="1" si="106"/>
        <v>-16504920.116605163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-16504920.116605163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-68770.500485854849</v>
      </c>
      <c r="L1223" s="455">
        <f t="shared" ca="1" si="106"/>
        <v>-16573690.617091017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-16573690.617091017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-69057.044237879236</v>
      </c>
      <c r="L1224" s="455">
        <f t="shared" ca="1" si="106"/>
        <v>-16642747.661328897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-16642747.661328897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-69344.781922203736</v>
      </c>
      <c r="L1225" s="455">
        <f t="shared" ca="1" si="106"/>
        <v>-16712092.443251101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-16712092.443251101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-69633.71851354625</v>
      </c>
      <c r="L1226" s="455">
        <f t="shared" ca="1" si="106"/>
        <v>-16781726.161764648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-16781726.161764648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-69923.859007352701</v>
      </c>
      <c r="L1227" s="455">
        <f t="shared" ca="1" si="106"/>
        <v>-16851650.020771999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-16851650.020771999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-70215.208419883333</v>
      </c>
      <c r="L1228" s="455">
        <f t="shared" ca="1" si="106"/>
        <v>-16921865.229191881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-16921865.229191881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-70507.771788299506</v>
      </c>
      <c r="L1229" s="455">
        <f t="shared" ca="1" si="106"/>
        <v>-16992373.00098018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-16992373.00098018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-70801.554170750751</v>
      </c>
      <c r="L1230" s="455">
        <f t="shared" ca="1" si="106"/>
        <v>-17063174.55515093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-17063174.55515093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-71096.560646462211</v>
      </c>
      <c r="L1231" s="455">
        <f t="shared" ca="1" si="106"/>
        <v>-17134271.115797393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-17134271.115797393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-71392.796315822474</v>
      </c>
      <c r="L1232" s="455">
        <f t="shared" ca="1" si="106"/>
        <v>-17205663.912113216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-17205663.912113216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-71690.266300471732</v>
      </c>
      <c r="L1233" s="455">
        <f t="shared" ca="1" si="106"/>
        <v>-17277354.178413689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-17277354.178413689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-71988.975743390372</v>
      </c>
      <c r="L1234" s="455">
        <f t="shared" ca="1" si="106"/>
        <v>-17349343.15415708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-17349343.15415708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-72288.929808987828</v>
      </c>
      <c r="L1235" s="455">
        <f t="shared" ca="1" si="106"/>
        <v>-17421632.083966069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-17421632.083966069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-72590.133683191947</v>
      </c>
      <c r="L1236" s="455">
        <f t="shared" ca="1" si="106"/>
        <v>-17494222.217649262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-17494222.217649262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-72892.592573538597</v>
      </c>
      <c r="L1237" s="455">
        <f t="shared" ca="1" si="106"/>
        <v>-17567114.810222801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-17567114.810222801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-73196.311709261674</v>
      </c>
      <c r="L1238" s="455">
        <f t="shared" ca="1" si="106"/>
        <v>-17640311.121932063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-17640311.121932063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-73501.296341383597</v>
      </c>
      <c r="L1239" s="455">
        <f t="shared" ca="1" si="106"/>
        <v>-17713812.418273445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-17713812.418273445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-73807.551742806027</v>
      </c>
      <c r="L1240" s="455">
        <f t="shared" ca="1" si="106"/>
        <v>-17787619.970016252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-17787619.970016252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-74115.083208401047</v>
      </c>
      <c r="L1241" s="455">
        <f t="shared" ca="1" si="106"/>
        <v>-17861735.053224653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-17861735.053224653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-74423.896055102727</v>
      </c>
      <c r="L1242" s="455">
        <f t="shared" ca="1" si="106"/>
        <v>-17936158.949279755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-17936158.949279755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-74733.995621998984</v>
      </c>
      <c r="L1243" s="455">
        <f t="shared" ca="1" si="106"/>
        <v>-18010892.944901753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-18010892.944901753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-75045.387270423977</v>
      </c>
      <c r="L1244" s="455">
        <f t="shared" ca="1" si="106"/>
        <v>-18085938.332172178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-18085938.332172178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-75358.076384050742</v>
      </c>
      <c r="L1245" s="455">
        <f t="shared" ca="1" si="106"/>
        <v>-18161296.408556227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-18161296.408556227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-75672.06836898427</v>
      </c>
      <c r="L1246" s="455">
        <f t="shared" ca="1" si="106"/>
        <v>-18236968.476925209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-18236968.476925209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-75987.368653855039</v>
      </c>
      <c r="L1247" s="455">
        <f t="shared" ca="1" si="106"/>
        <v>-18312955.845579065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-18312955.845579065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-76303.982689912766</v>
      </c>
      <c r="L1248" s="455">
        <f t="shared" ca="1" si="106"/>
        <v>-18389259.828268979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-18389259.828268979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-76621.91595112074</v>
      </c>
      <c r="L1249" s="455">
        <f t="shared" ca="1" si="106"/>
        <v>-18465881.7442201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-18465881.7442201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-76941.173934250415</v>
      </c>
      <c r="L1250" s="455">
        <f t="shared" ca="1" si="106"/>
        <v>-18542822.918154351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-18542822.918154351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-77261.76215897646</v>
      </c>
      <c r="L1251" s="455">
        <f t="shared" ca="1" si="106"/>
        <v>-18620084.680313326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-18620084.680313326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-77583.686167972191</v>
      </c>
      <c r="L1252" s="455">
        <f t="shared" ca="1" si="106"/>
        <v>-18697668.3664813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-18697668.3664813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-77906.951527005411</v>
      </c>
      <c r="L1253" s="455">
        <f t="shared" ca="1" si="106"/>
        <v>-18775575.318008307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-18775575.318008307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-78231.563825034609</v>
      </c>
      <c r="L1254" s="455">
        <f t="shared" ca="1" si="106"/>
        <v>-18853806.881833341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-18853806.881833341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-78557.528674305591</v>
      </c>
      <c r="L1255" s="455">
        <f t="shared" ca="1" si="106"/>
        <v>-18932364.410507645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-18932364.410507645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-78884.851710448522</v>
      </c>
      <c r="L1256" s="455">
        <f t="shared" ca="1" si="106"/>
        <v>-19011249.262218095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-19011249.262218095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-79213.538592575394</v>
      </c>
      <c r="L1257" s="455">
        <f t="shared" ca="1" si="106"/>
        <v>-19090462.800810672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-19090462.800810672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-79543.595003377806</v>
      </c>
      <c r="L1258" s="455">
        <f t="shared" ca="1" si="106"/>
        <v>-19170006.39581405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-19170006.39581405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-79875.026649225212</v>
      </c>
      <c r="L1259" s="455">
        <f t="shared" ca="1" si="106"/>
        <v>-19249881.422463275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-19249881.422463275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-80207.839260263645</v>
      </c>
      <c r="L1260" s="455">
        <f t="shared" ca="1" si="106"/>
        <v>-19330089.261723541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-19330089.261723541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-80542.038590514756</v>
      </c>
      <c r="L1261" s="455">
        <f t="shared" ca="1" si="106"/>
        <v>-19410631.300314054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-19410631.300314054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-80877.630417975219</v>
      </c>
      <c r="L1262" s="455">
        <f t="shared" ca="1" si="106"/>
        <v>-19491508.93073203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-19491508.93073203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-81214.620544716789</v>
      </c>
      <c r="L1263" s="455">
        <f t="shared" ca="1" si="106"/>
        <v>-19572723.551276747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-19572723.551276747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-81553.014796986448</v>
      </c>
      <c r="L1264" s="455">
        <f t="shared" ca="1" si="106"/>
        <v>-19654276.566073734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-19654276.566073734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-81892.819025307224</v>
      </c>
      <c r="L1265" s="455">
        <f t="shared" ca="1" si="106"/>
        <v>-19736169.385099042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-19736169.385099042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-82234.039104579337</v>
      </c>
      <c r="L1266" s="455">
        <f t="shared" ca="1" si="106"/>
        <v>-19818403.424203623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-19818403.424203623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-82576.680934181757</v>
      </c>
      <c r="L1267" s="455">
        <f t="shared" ca="1" si="106"/>
        <v>-19900980.105137806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-19900980.105137806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-82920.750438074188</v>
      </c>
      <c r="L1268" s="455">
        <f t="shared" ca="1" si="106"/>
        <v>-19983900.855575882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-19983900.855575882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-83266.253564899511</v>
      </c>
      <c r="L1269" s="455">
        <f t="shared" ca="1" si="106"/>
        <v>-20067167.10914078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-20067167.10914078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-83613.196288086576</v>
      </c>
      <c r="L1270" s="455">
        <f t="shared" ca="1" si="106"/>
        <v>-20150780.305428866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-20150780.305428866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-83961.584605953612</v>
      </c>
      <c r="L1271" s="455">
        <f t="shared" ca="1" si="106"/>
        <v>-20234741.890034821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-20234741.890034821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-84311.42454181175</v>
      </c>
      <c r="L1272" s="455">
        <f t="shared" ca="1" si="106"/>
        <v>-20319053.314576633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-20319053.314576633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-84662.72214406931</v>
      </c>
      <c r="L1273" s="455">
        <f t="shared" ca="1" si="106"/>
        <v>-20403716.036720704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-20403716.036720704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-85015.483486336263</v>
      </c>
      <c r="L1274" s="455">
        <f t="shared" ca="1" si="106"/>
        <v>-20488731.52020704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-20488731.52020704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-85369.714667529333</v>
      </c>
      <c r="L1275" s="455">
        <f t="shared" ca="1" si="106"/>
        <v>-20574101.234874569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-20574101.234874569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-85725.421811977372</v>
      </c>
      <c r="L1276" s="455">
        <f t="shared" ca="1" si="106"/>
        <v>-20659826.656686544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-20659826.656686544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-86082.611069527265</v>
      </c>
      <c r="L1277" s="455">
        <f t="shared" ca="1" si="106"/>
        <v>-20745909.267756071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-20745909.267756071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-86441.288615650294</v>
      </c>
      <c r="L1278" s="455">
        <f t="shared" ca="1" si="106"/>
        <v>-20832350.556371722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-20832350.556371722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-86801.460651548841</v>
      </c>
      <c r="L1279" s="455">
        <f t="shared" ca="1" si="106"/>
        <v>-20919152.017023273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-20919152.017023273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-87163.13340426363</v>
      </c>
      <c r="L1280" s="455">
        <f t="shared" ca="1" si="106"/>
        <v>-21006315.150427535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-21006315.150427535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-87526.313126781402</v>
      </c>
      <c r="L1281" s="455">
        <f t="shared" ca="1" si="106"/>
        <v>-21093841.463554315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-21093841.463554315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-87891.006098142985</v>
      </c>
      <c r="L1282" s="455">
        <f t="shared" ca="1" si="106"/>
        <v>-21181732.469652459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-21181732.469652459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-88257.218623551918</v>
      </c>
      <c r="L1283" s="455">
        <f t="shared" ref="L1283:L1537" ca="1" si="127">I1283-J1283+K1283</f>
        <v>-21269989.688276011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-21269989.688276011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-88624.957034483377</v>
      </c>
      <c r="L1284" s="455">
        <f t="shared" ca="1" si="127"/>
        <v>-21358614.645310495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-21358614.645310495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-88994.227688793733</v>
      </c>
      <c r="L1285" s="455">
        <f t="shared" ca="1" si="127"/>
        <v>-21447608.872999288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-21447608.872999288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-89365.036970830362</v>
      </c>
      <c r="L1286" s="455">
        <f t="shared" ca="1" si="127"/>
        <v>-21536973.90997012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-21536973.90997012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-89737.391291542168</v>
      </c>
      <c r="L1287" s="455">
        <f t="shared" ca="1" si="127"/>
        <v>-21626711.301261663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-21626711.301261663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-90111.297088590261</v>
      </c>
      <c r="L1288" s="455">
        <f t="shared" ca="1" si="127"/>
        <v>-21716822.598350253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-21716822.598350253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-90486.760826459387</v>
      </c>
      <c r="L1289" s="455">
        <f t="shared" ca="1" si="127"/>
        <v>-21807309.359176714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-21807309.359176714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-90863.788996569638</v>
      </c>
      <c r="L1290" s="455">
        <f t="shared" ca="1" si="127"/>
        <v>-21898173.148173284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-21898173.148173284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-91242.388117388677</v>
      </c>
      <c r="L1291" s="455">
        <f t="shared" ca="1" si="127"/>
        <v>-21989415.536290672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-21989415.536290672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-91622.564734544459</v>
      </c>
      <c r="L1292" s="455">
        <f t="shared" ca="1" si="127"/>
        <v>-22081038.101025216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-22081038.101025216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-92004.325420938403</v>
      </c>
      <c r="L1293" s="455">
        <f t="shared" ca="1" si="127"/>
        <v>-22173042.426446155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-22173042.426446155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-92387.676776858978</v>
      </c>
      <c r="L1294" s="455">
        <f t="shared" ca="1" si="127"/>
        <v>-22265430.103223015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-22265430.103223015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-92772.625430095897</v>
      </c>
      <c r="L1295" s="455">
        <f t="shared" ca="1" si="127"/>
        <v>-22358202.728653111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-22358202.728653111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-93159.178036054625</v>
      </c>
      <c r="L1296" s="455">
        <f t="shared" ca="1" si="127"/>
        <v>-22451361.906689167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-22451361.906689167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-93547.341277871528</v>
      </c>
      <c r="L1297" s="455">
        <f t="shared" ca="1" si="127"/>
        <v>-22544909.247967038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-22544909.247967038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-93937.121866529327</v>
      </c>
      <c r="L1298" s="455">
        <f t="shared" ca="1" si="127"/>
        <v>-22638846.369833566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-22638846.369833566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-94328.526540973195</v>
      </c>
      <c r="L1299" s="455">
        <f t="shared" ca="1" si="127"/>
        <v>-22733174.896374539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-22733174.896374539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-94721.562068227242</v>
      </c>
      <c r="L1300" s="455">
        <f t="shared" ca="1" si="127"/>
        <v>-22827896.458442766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-22827896.458442766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-95116.235243511532</v>
      </c>
      <c r="L1301" s="455">
        <f t="shared" ca="1" si="127"/>
        <v>-22923012.693686277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-22923012.693686277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-95512.552890359482</v>
      </c>
      <c r="L1302" s="455">
        <f t="shared" ca="1" si="127"/>
        <v>-23018525.246576637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-23018525.246576637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-95910.521860735986</v>
      </c>
      <c r="L1303" s="455">
        <f t="shared" ca="1" si="127"/>
        <v>-23114435.768437374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-23114435.768437374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-96310.14903515573</v>
      </c>
      <c r="L1304" s="455">
        <f t="shared" ca="1" si="127"/>
        <v>-23210745.91747253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-23210745.91747253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-96711.441322802202</v>
      </c>
      <c r="L1305" s="455">
        <f t="shared" ca="1" si="127"/>
        <v>-23307457.358795334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-23307457.358795334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-97114.405661647223</v>
      </c>
      <c r="L1306" s="455">
        <f t="shared" ca="1" si="127"/>
        <v>-23404571.76445698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-23404571.76445698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-97519.049018570746</v>
      </c>
      <c r="L1307" s="455">
        <f t="shared" ca="1" si="127"/>
        <v>-23502090.813475549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-23502090.813475549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-97925.378389481455</v>
      </c>
      <c r="L1308" s="455">
        <f t="shared" ca="1" si="127"/>
        <v>-23600016.191865031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-23600016.191865031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-98333.40079943763</v>
      </c>
      <c r="L1309" s="455">
        <f t="shared" ca="1" si="127"/>
        <v>-23698349.592664469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-23698349.592664469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-98743.123302768625</v>
      </c>
      <c r="L1310" s="455">
        <f t="shared" ca="1" si="127"/>
        <v>-23797092.715967238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-23797092.715967238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-99154.552983196831</v>
      </c>
      <c r="L1311" s="455">
        <f t="shared" ca="1" si="127"/>
        <v>-23896247.268950436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-23896247.268950436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-99567.696953960156</v>
      </c>
      <c r="L1312" s="455">
        <f t="shared" ca="1" si="127"/>
        <v>-23995814.965904396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-23995814.965904396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-99982.562357934978</v>
      </c>
      <c r="L1313" s="455">
        <f t="shared" ca="1" si="127"/>
        <v>-24095797.528262332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-24095797.528262332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-100399.15636775972</v>
      </c>
      <c r="L1314" s="455">
        <f t="shared" ca="1" si="127"/>
        <v>-24196196.684630092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-24196196.684630092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-100817.48618595871</v>
      </c>
      <c r="L1315" s="455">
        <f t="shared" ca="1" si="127"/>
        <v>-24297014.170816053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-24297014.170816053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-101237.55904506688</v>
      </c>
      <c r="L1316" s="455">
        <f t="shared" ca="1" si="127"/>
        <v>-24398251.729861118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-24398251.729861118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-101659.38220775465</v>
      </c>
      <c r="L1317" s="455">
        <f t="shared" ca="1" si="127"/>
        <v>-24499911.112068873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-24499911.112068873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-102082.96296695364</v>
      </c>
      <c r="L1318" s="455">
        <f t="shared" ca="1" si="127"/>
        <v>-24601994.075035825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-24601994.075035825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-102508.3086459826</v>
      </c>
      <c r="L1319" s="455">
        <f t="shared" ca="1" si="127"/>
        <v>-24704502.383681808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-24704502.383681808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-102935.4265986742</v>
      </c>
      <c r="L1320" s="455">
        <f t="shared" ca="1" si="127"/>
        <v>-24807437.810280483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-24807437.810280483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-103364.32420950201</v>
      </c>
      <c r="L1321" s="455">
        <f t="shared" ca="1" si="127"/>
        <v>-24910802.134489987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-24910802.134489987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-103795.00889370828</v>
      </c>
      <c r="L1322" s="455">
        <f t="shared" ca="1" si="127"/>
        <v>-25014597.143383697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-25014597.143383697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-104227.48809743207</v>
      </c>
      <c r="L1323" s="455">
        <f t="shared" ca="1" si="127"/>
        <v>-25118824.63148113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-25118824.63148113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-104661.76929783804</v>
      </c>
      <c r="L1324" s="455">
        <f t="shared" ca="1" si="127"/>
        <v>-25223486.400778968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-25223486.400778968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-105097.8600032457</v>
      </c>
      <c r="L1325" s="455">
        <f t="shared" ca="1" si="127"/>
        <v>-25328584.260782212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-25328584.260782212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-105535.76775325922</v>
      </c>
      <c r="L1326" s="455">
        <f t="shared" ca="1" si="127"/>
        <v>-25434120.02853547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-25434120.02853547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-105975.50011889779</v>
      </c>
      <c r="L1327" s="455">
        <f t="shared" ca="1" si="127"/>
        <v>-25540095.528654367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-25540095.528654367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-106417.06470272652</v>
      </c>
      <c r="L1328" s="455">
        <f t="shared" ca="1" si="127"/>
        <v>-25646512.593357094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-25646512.593357094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-106860.46913898789</v>
      </c>
      <c r="L1329" s="455">
        <f t="shared" ca="1" si="127"/>
        <v>-25753373.062496081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-25753373.062496081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-107305.72109373366</v>
      </c>
      <c r="L1330" s="455">
        <f t="shared" ca="1" si="127"/>
        <v>-25860678.783589814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-25860678.783589814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-107752.82826495756</v>
      </c>
      <c r="L1331" s="455">
        <f t="shared" ca="1" si="127"/>
        <v>-25968431.611854773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-25968431.611854773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-108201.79838272822</v>
      </c>
      <c r="L1332" s="455">
        <f t="shared" ca="1" si="127"/>
        <v>-26076633.410237502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-26076633.410237502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-108652.63920932292</v>
      </c>
      <c r="L1333" s="455">
        <f t="shared" ca="1" si="127"/>
        <v>-26185286.049446825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-26185286.049446825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-109105.35853936177</v>
      </c>
      <c r="L1334" s="455">
        <f t="shared" ca="1" si="127"/>
        <v>-26294391.407986186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-26294391.407986186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-109559.96419994242</v>
      </c>
      <c r="L1335" s="455">
        <f t="shared" ca="1" si="127"/>
        <v>-26403951.372186128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-26403951.372186128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-110016.46405077555</v>
      </c>
      <c r="L1336" s="455">
        <f t="shared" ca="1" si="127"/>
        <v>-26513967.836236905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-26513967.836236905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-110474.86598432044</v>
      </c>
      <c r="L1337" s="455">
        <f t="shared" ca="1" si="127"/>
        <v>-26624442.702221226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-26624442.702221226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-110935.17792592177</v>
      </c>
      <c r="L1338" s="455">
        <f t="shared" ca="1" si="127"/>
        <v>-26735377.880147148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-26735377.880147148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-111397.40783394643</v>
      </c>
      <c r="L1339" s="455">
        <f t="shared" ca="1" si="127"/>
        <v>-26846775.287981093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-26846775.287981093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-111861.56369992121</v>
      </c>
      <c r="L1340" s="455">
        <f t="shared" ca="1" si="127"/>
        <v>-26958636.851681013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-26958636.851681013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-112327.65354867089</v>
      </c>
      <c r="L1341" s="455">
        <f t="shared" ca="1" si="127"/>
        <v>-27070964.505229682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-27070964.505229682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-112795.68543845699</v>
      </c>
      <c r="L1342" s="455">
        <f t="shared" ca="1" si="127"/>
        <v>-27183760.19066814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-27183760.19066814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-113265.66746111725</v>
      </c>
      <c r="L1343" s="455">
        <f t="shared" ca="1" si="127"/>
        <v>-27297025.858129255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-27297025.858129255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-113737.60774220523</v>
      </c>
      <c r="L1344" s="455">
        <f t="shared" ca="1" si="127"/>
        <v>-27410763.465871461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-27410763.465871461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-114211.5144411311</v>
      </c>
      <c r="L1345" s="455">
        <f t="shared" ca="1" si="127"/>
        <v>-27524974.980312593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-27524974.980312593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-114687.39575130247</v>
      </c>
      <c r="L1346" s="455">
        <f t="shared" ca="1" si="127"/>
        <v>-27639662.376063894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-27639662.376063894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-115165.2599002662</v>
      </c>
      <c r="L1347" s="455">
        <f t="shared" ca="1" si="127"/>
        <v>-27754827.635964159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-27754827.635964159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-115645.11514985067</v>
      </c>
      <c r="L1348" s="455">
        <f t="shared" ca="1" si="127"/>
        <v>-27870472.751114011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-27870472.751114011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-116126.96979630836</v>
      </c>
      <c r="L1349" s="455">
        <f t="shared" ca="1" si="127"/>
        <v>-27986599.720910318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-27986599.720910318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-116610.83217045966</v>
      </c>
      <c r="L1350" s="455">
        <f t="shared" ca="1" si="127"/>
        <v>-28103210.553080779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-28103210.553080779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-117096.71063783657</v>
      </c>
      <c r="L1351" s="455">
        <f t="shared" ca="1" si="127"/>
        <v>-28220307.263718616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-28220307.263718616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-117584.61359882756</v>
      </c>
      <c r="L1352" s="455">
        <f t="shared" ca="1" si="127"/>
        <v>-28337891.877317443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-28337891.877317443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-118074.54948882268</v>
      </c>
      <c r="L1353" s="455">
        <f t="shared" ca="1" si="127"/>
        <v>-28455966.426806267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-28455966.426806267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-118566.52677835945</v>
      </c>
      <c r="L1354" s="455">
        <f t="shared" ca="1" si="127"/>
        <v>-28574532.953584626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-28574532.953584626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-119060.55397326929</v>
      </c>
      <c r="L1355" s="455">
        <f t="shared" ca="1" si="127"/>
        <v>-28693593.507557895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-28693593.507557895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-119556.63961482455</v>
      </c>
      <c r="L1356" s="455">
        <f t="shared" ca="1" si="127"/>
        <v>-28813150.147172719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-28813150.147172719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-120054.79227988633</v>
      </c>
      <c r="L1357" s="455">
        <f t="shared" ca="1" si="127"/>
        <v>-28933204.939452607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-28933204.939452607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-120555.02058105254</v>
      </c>
      <c r="L1358" s="455">
        <f t="shared" ca="1" si="127"/>
        <v>-29053759.960033659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-29053759.960033659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-121057.33316680693</v>
      </c>
      <c r="L1359" s="455">
        <f t="shared" ca="1" si="127"/>
        <v>-29174817.293200467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-29174817.293200467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-121561.7387216686</v>
      </c>
      <c r="L1360" s="455">
        <f t="shared" ca="1" si="127"/>
        <v>-29296379.031922136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-29296379.031922136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-122068.24596634223</v>
      </c>
      <c r="L1361" s="455">
        <f t="shared" ca="1" si="127"/>
        <v>-29418447.277888477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-29418447.277888477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-122576.86365786866</v>
      </c>
      <c r="L1362" s="455">
        <f t="shared" ca="1" si="127"/>
        <v>-29541024.141546346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-29541024.141546346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-123087.60058977646</v>
      </c>
      <c r="L1363" s="455">
        <f t="shared" ca="1" si="127"/>
        <v>-29664111.742136125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-29664111.742136125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-123600.46559223383</v>
      </c>
      <c r="L1364" s="455">
        <f t="shared" ca="1" si="127"/>
        <v>-29787712.20772836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-29787712.20772836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-124115.46753220151</v>
      </c>
      <c r="L1365" s="455">
        <f t="shared" ca="1" si="127"/>
        <v>-29911827.675260562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-29911827.675260562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-124632.61531358567</v>
      </c>
      <c r="L1366" s="455">
        <f t="shared" ca="1" si="127"/>
        <v>-30036460.290574148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-30036460.290574148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-125151.91787739228</v>
      </c>
      <c r="L1367" s="455">
        <f t="shared" ca="1" si="127"/>
        <v>-30161612.208451539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-30161612.208451539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-125673.38420188142</v>
      </c>
      <c r="L1368" s="455">
        <f t="shared" ca="1" si="127"/>
        <v>-30287285.59265342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-30287285.59265342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-126197.02330272258</v>
      </c>
      <c r="L1369" s="455">
        <f t="shared" ca="1" si="127"/>
        <v>-30413482.615956143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-30413482.615956143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-126722.84423315059</v>
      </c>
      <c r="L1370" s="455">
        <f t="shared" ca="1" si="127"/>
        <v>-30540205.460189294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-30540205.460189294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-127250.85608412206</v>
      </c>
      <c r="L1371" s="455">
        <f t="shared" ca="1" si="127"/>
        <v>-30667456.316273417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-30667456.316273417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-127781.06798447257</v>
      </c>
      <c r="L1372" s="455">
        <f t="shared" ca="1" si="127"/>
        <v>-30795237.38425789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-30795237.38425789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-128313.48910107453</v>
      </c>
      <c r="L1373" s="455">
        <f t="shared" ca="1" si="127"/>
        <v>-30923550.873358965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-30923550.873358965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-128848.12863899568</v>
      </c>
      <c r="L1374" s="455">
        <f t="shared" ca="1" si="127"/>
        <v>-31052399.001997959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-31052399.001997959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-129384.99584165816</v>
      </c>
      <c r="L1375" s="455">
        <f t="shared" ca="1" si="127"/>
        <v>-31181783.997839618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-31181783.997839618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-129924.09999099839</v>
      </c>
      <c r="L1376" s="455">
        <f t="shared" ca="1" si="127"/>
        <v>-31311708.097830616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-31311708.097830616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-130465.45040762755</v>
      </c>
      <c r="L1377" s="455">
        <f t="shared" ca="1" si="127"/>
        <v>-31442173.548238244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-31442173.548238244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-131009.05645099268</v>
      </c>
      <c r="L1378" s="455">
        <f t="shared" ca="1" si="127"/>
        <v>-31573182.604689237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-31573182.604689237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-131554.9275195385</v>
      </c>
      <c r="L1379" s="455">
        <f t="shared" ca="1" si="127"/>
        <v>-31704737.532208774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-31704737.532208774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-132103.07305086989</v>
      </c>
      <c r="L1380" s="455">
        <f t="shared" ca="1" si="127"/>
        <v>-31836840.605259646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-31836840.605259646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-132653.50252191519</v>
      </c>
      <c r="L1381" s="455">
        <f t="shared" ca="1" si="127"/>
        <v>-31969494.107781559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-31969494.107781559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-133206.22544908983</v>
      </c>
      <c r="L1382" s="455">
        <f t="shared" ca="1" si="127"/>
        <v>-32102700.333230648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-32102700.333230648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-133761.25138846104</v>
      </c>
      <c r="L1383" s="455">
        <f t="shared" ca="1" si="127"/>
        <v>-32236461.584619109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-32236461.584619109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-134318.58993591295</v>
      </c>
      <c r="L1384" s="455">
        <f t="shared" ca="1" si="127"/>
        <v>-32370780.174555022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-32370780.174555022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-134878.25072731258</v>
      </c>
      <c r="L1385" s="455">
        <f t="shared" ca="1" si="127"/>
        <v>-32505658.425282333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-32505658.425282333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-135440.24343867638</v>
      </c>
      <c r="L1386" s="455">
        <f t="shared" ca="1" si="127"/>
        <v>-32641098.668721009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-32641098.668721009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-136004.57778633753</v>
      </c>
      <c r="L1387" s="455">
        <f t="shared" ca="1" si="127"/>
        <v>-32777103.246507347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-32777103.246507347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-136571.26352711394</v>
      </c>
      <c r="L1388" s="455">
        <f t="shared" ca="1" si="127"/>
        <v>-32913674.510034461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-32913674.510034461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-137140.31045847692</v>
      </c>
      <c r="L1389" s="455">
        <f t="shared" ca="1" si="127"/>
        <v>-33050814.820492938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-33050814.820492938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-137711.72841872057</v>
      </c>
      <c r="L1390" s="455">
        <f t="shared" ca="1" si="127"/>
        <v>-33188526.548911657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-33188526.548911657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-138285.5272871319</v>
      </c>
      <c r="L1391" s="455">
        <f t="shared" ca="1" si="127"/>
        <v>-33326812.07619879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-33326812.07619879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-138861.71698416161</v>
      </c>
      <c r="L1392" s="455">
        <f t="shared" ca="1" si="127"/>
        <v>-33465673.79318295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-33465673.79318295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-139440.30747159562</v>
      </c>
      <c r="L1393" s="455">
        <f t="shared" ca="1" si="127"/>
        <v>-33605114.100654542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-33605114.100654542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-140021.30875272726</v>
      </c>
      <c r="L1394" s="455">
        <f t="shared" ca="1" si="127"/>
        <v>-33745135.409407273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-33745135.409407273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-140604.73087253032</v>
      </c>
      <c r="L1395" s="455">
        <f t="shared" ca="1" si="127"/>
        <v>-33885740.1402798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-33885740.1402798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-141190.5839178325</v>
      </c>
      <c r="L1396" s="455">
        <f t="shared" ca="1" si="127"/>
        <v>-34026930.724197634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-34026930.724197634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-141778.87801749015</v>
      </c>
      <c r="L1397" s="455">
        <f t="shared" ca="1" si="127"/>
        <v>-34168709.602215126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-34168709.602215126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-142369.62334256302</v>
      </c>
      <c r="L1398" s="455">
        <f t="shared" ca="1" si="127"/>
        <v>-34311079.225557692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-34311079.225557692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-142962.83010649038</v>
      </c>
      <c r="L1399" s="455">
        <f t="shared" ca="1" si="127"/>
        <v>-34454042.055664182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-34454042.055664182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-143558.50856526743</v>
      </c>
      <c r="L1400" s="455">
        <f t="shared" ca="1" si="127"/>
        <v>-34597600.564229451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-34597600.564229451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-144156.66901762271</v>
      </c>
      <c r="L1401" s="455">
        <f t="shared" ca="1" si="127"/>
        <v>-34741757.233247072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-34741757.233247072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-144757.32180519612</v>
      </c>
      <c r="L1402" s="455">
        <f t="shared" ca="1" si="127"/>
        <v>-34886514.555052266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-34886514.555052266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-145360.47731271776</v>
      </c>
      <c r="L1403" s="455">
        <f t="shared" ca="1" si="127"/>
        <v>-35031875.032364987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-35031875.032364987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-145966.14596818745</v>
      </c>
      <c r="L1404" s="455">
        <f t="shared" ca="1" si="127"/>
        <v>-35177841.178333171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-35177841.178333171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-146574.33824305487</v>
      </c>
      <c r="L1405" s="455">
        <f t="shared" ca="1" si="127"/>
        <v>-35324415.516576223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-35324415.516576223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-147185.06465240094</v>
      </c>
      <c r="L1406" s="455">
        <f t="shared" ca="1" si="127"/>
        <v>-35471600.581228621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-35471600.581228621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-147798.33575511925</v>
      </c>
      <c r="L1407" s="455">
        <f t="shared" ca="1" si="127"/>
        <v>-35619398.916983739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-35619398.916983739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-148414.16215409891</v>
      </c>
      <c r="L1408" s="455">
        <f t="shared" ca="1" si="127"/>
        <v>-35767813.079137839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-35767813.079137839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-149032.55449640765</v>
      </c>
      <c r="L1409" s="455">
        <f t="shared" ca="1" si="127"/>
        <v>-35916845.633634247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-35916845.633634247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-149653.52347347603</v>
      </c>
      <c r="L1410" s="455">
        <f t="shared" ca="1" si="127"/>
        <v>-36066499.157107726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-36066499.157107726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-150277.07982128218</v>
      </c>
      <c r="L1411" s="455">
        <f t="shared" ca="1" si="127"/>
        <v>-36216776.236929007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-36216776.236929007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-150903.23432053754</v>
      </c>
      <c r="L1412" s="455">
        <f t="shared" ca="1" si="127"/>
        <v>-36367679.471249543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-36367679.471249543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-151531.9977968731</v>
      </c>
      <c r="L1413" s="455">
        <f t="shared" ca="1" si="127"/>
        <v>-36519211.469046414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-36519211.469046414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-152163.38112102673</v>
      </c>
      <c r="L1414" s="455">
        <f t="shared" ca="1" si="127"/>
        <v>-36671374.850167438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-36671374.850167438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-152797.395209031</v>
      </c>
      <c r="L1415" s="455">
        <f t="shared" ca="1" si="127"/>
        <v>-36824172.245376468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-36824172.245376468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-153434.05102240195</v>
      </c>
      <c r="L1416" s="455">
        <f t="shared" ca="1" si="127"/>
        <v>-36977606.296398871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-36977606.296398871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-154073.35956832863</v>
      </c>
      <c r="L1417" s="455">
        <f t="shared" ca="1" si="127"/>
        <v>-37131679.655967198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-37131679.655967198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-154715.33189986332</v>
      </c>
      <c r="L1418" s="455">
        <f t="shared" ca="1" si="127"/>
        <v>-37286394.987867065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-37286394.987867065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-155359.97911611278</v>
      </c>
      <c r="L1419" s="455">
        <f t="shared" ca="1" si="127"/>
        <v>-37441754.966983177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-37441754.966983177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-156007.31236242989</v>
      </c>
      <c r="L1420" s="455">
        <f t="shared" ca="1" si="127"/>
        <v>-37597762.279345609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-37597762.279345609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-156657.34283060671</v>
      </c>
      <c r="L1421" s="455">
        <f t="shared" ca="1" si="127"/>
        <v>-37754419.622176215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-37754419.622176215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-157310.08175906757</v>
      </c>
      <c r="L1422" s="455">
        <f t="shared" ca="1" si="127"/>
        <v>-37911729.70393528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-37911729.70393528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-157965.54043306367</v>
      </c>
      <c r="L1423" s="455">
        <f t="shared" ca="1" si="127"/>
        <v>-38069695.244368345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-38069695.244368345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-158623.73018486809</v>
      </c>
      <c r="L1424" s="455">
        <f t="shared" ca="1" si="127"/>
        <v>-38228318.974553213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-38228318.974553213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-159284.66239397172</v>
      </c>
      <c r="L1425" s="455">
        <f t="shared" ca="1" si="127"/>
        <v>-38387603.636947185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-38387603.636947185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-159948.34848727993</v>
      </c>
      <c r="L1426" s="455">
        <f t="shared" ca="1" si="127"/>
        <v>-38547551.985434465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-38547551.985434465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-160614.79993931027</v>
      </c>
      <c r="L1427" s="455">
        <f t="shared" ca="1" si="127"/>
        <v>-38708166.785373777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-38708166.785373777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-161284.02827239074</v>
      </c>
      <c r="L1428" s="455">
        <f t="shared" ca="1" si="127"/>
        <v>-38869450.813646168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-38869450.813646168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-161956.04505685903</v>
      </c>
      <c r="L1429" s="455">
        <f t="shared" ca="1" si="127"/>
        <v>-39031406.858703025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-39031406.858703025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-162630.86191126259</v>
      </c>
      <c r="L1430" s="455">
        <f t="shared" ca="1" si="127"/>
        <v>-39194037.720614284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-39194037.720614284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-163308.49050255952</v>
      </c>
      <c r="L1431" s="455">
        <f t="shared" ca="1" si="127"/>
        <v>-39357346.211116843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-39357346.211116843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-163988.94254632018</v>
      </c>
      <c r="L1432" s="455">
        <f t="shared" ca="1" si="127"/>
        <v>-39521335.153663166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-39521335.153663166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-164672.22980692986</v>
      </c>
      <c r="L1433" s="455">
        <f t="shared" ca="1" si="127"/>
        <v>-39686007.383470096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-39686007.383470096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-165358.36409779207</v>
      </c>
      <c r="L1434" s="455">
        <f t="shared" ca="1" si="127"/>
        <v>-39851365.747567885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-39851365.747567885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-166047.35728153284</v>
      </c>
      <c r="L1435" s="455">
        <f t="shared" ca="1" si="127"/>
        <v>-40017413.10484942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-40017413.10484942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-166739.22127020592</v>
      </c>
      <c r="L1436" s="455">
        <f t="shared" ca="1" si="127"/>
        <v>-40184152.326119624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-40184152.326119624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-167433.96802549844</v>
      </c>
      <c r="L1437" s="455">
        <f t="shared" ca="1" si="127"/>
        <v>-40351586.294145122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-40351586.294145122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-168131.60955893801</v>
      </c>
      <c r="L1438" s="455">
        <f t="shared" ca="1" si="127"/>
        <v>-40519717.903704062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-40519717.903704062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-168832.15793210026</v>
      </c>
      <c r="L1439" s="455">
        <f t="shared" ca="1" si="127"/>
        <v>-40688550.061636165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-40688550.061636165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-169535.62525681735</v>
      </c>
      <c r="L1440" s="455">
        <f t="shared" ca="1" si="127"/>
        <v>-40858085.686892979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-40858085.686892979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-170242.02369538741</v>
      </c>
      <c r="L1441" s="455">
        <f t="shared" ca="1" si="127"/>
        <v>-41028327.710588366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-41028327.710588366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-170951.36546078484</v>
      </c>
      <c r="L1442" s="455">
        <f t="shared" ca="1" si="127"/>
        <v>-41199279.076049149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-41199279.076049149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-171663.66281687145</v>
      </c>
      <c r="L1443" s="455">
        <f t="shared" ca="1" si="127"/>
        <v>-41370942.738866024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-41370942.738866024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-172378.92807860844</v>
      </c>
      <c r="L1444" s="455">
        <f t="shared" ca="1" si="127"/>
        <v>-41543321.66694463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-41543321.66694463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-173097.17361226928</v>
      </c>
      <c r="L1445" s="455">
        <f t="shared" ca="1" si="127"/>
        <v>-41716418.840556897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-41716418.840556897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-173818.41183565374</v>
      </c>
      <c r="L1446" s="455">
        <f t="shared" ca="1" si="127"/>
        <v>-41890237.252392553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-41890237.252392553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-174542.6552183023</v>
      </c>
      <c r="L1447" s="455">
        <f t="shared" ca="1" si="127"/>
        <v>-42064779.907610856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-42064779.907610856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-175269.91628171189</v>
      </c>
      <c r="L1448" s="455">
        <f t="shared" ca="1" si="127"/>
        <v>-42240049.823892571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-42240049.823892571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-176000.20759955238</v>
      </c>
      <c r="L1449" s="455">
        <f t="shared" ca="1" si="127"/>
        <v>-42416050.031492122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-42416050.031492122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-176733.54179788384</v>
      </c>
      <c r="L1450" s="455">
        <f t="shared" ca="1" si="127"/>
        <v>-42592783.573290005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-42592783.573290005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-177469.93155537502</v>
      </c>
      <c r="L1451" s="455">
        <f t="shared" ca="1" si="127"/>
        <v>-42770253.504845381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-42770253.504845381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-178209.38960352243</v>
      </c>
      <c r="L1452" s="455">
        <f t="shared" ca="1" si="127"/>
        <v>-42948462.894448906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-42948462.894448906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-178951.92872687045</v>
      </c>
      <c r="L1453" s="455">
        <f t="shared" ca="1" si="127"/>
        <v>-43127414.823175773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-43127414.823175773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-179697.5617632324</v>
      </c>
      <c r="L1454" s="455">
        <f t="shared" ca="1" si="127"/>
        <v>-43307112.384939007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-43307112.384939007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-180446.30160391252</v>
      </c>
      <c r="L1455" s="455">
        <f t="shared" ca="1" si="127"/>
        <v>-43487558.686542921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-43487558.686542921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-181198.16119392883</v>
      </c>
      <c r="L1456" s="455">
        <f t="shared" ca="1" si="127"/>
        <v>-43668756.84773685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-43668756.84773685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-181953.15353223687</v>
      </c>
      <c r="L1457" s="455">
        <f t="shared" ca="1" si="127"/>
        <v>-43850710.001269087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-43850710.001269087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-182711.29167195453</v>
      </c>
      <c r="L1458" s="455">
        <f t="shared" ca="1" si="127"/>
        <v>-44033421.292941041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-44033421.292941041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-183472.58872058766</v>
      </c>
      <c r="L1459" s="455">
        <f t="shared" ca="1" si="127"/>
        <v>-44216893.881661631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-44216893.881661631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-184237.05784025681</v>
      </c>
      <c r="L1460" s="455">
        <f t="shared" ca="1" si="127"/>
        <v>-44401130.939501889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-44401130.939501889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-185004.71224792453</v>
      </c>
      <c r="L1461" s="455">
        <f t="shared" ca="1" si="127"/>
        <v>-44586135.651749812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-44586135.651749812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-185775.56521562423</v>
      </c>
      <c r="L1462" s="455">
        <f t="shared" ca="1" si="127"/>
        <v>-44771911.216965437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-44771911.216965437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-186549.63007068931</v>
      </c>
      <c r="L1463" s="455">
        <f t="shared" ca="1" si="127"/>
        <v>-44958460.847036123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-44958460.847036123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-187326.92019598384</v>
      </c>
      <c r="L1464" s="455">
        <f t="shared" ca="1" si="127"/>
        <v>-45145787.767232105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-45145787.767232105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-188107.44903013378</v>
      </c>
      <c r="L1465" s="455">
        <f t="shared" ca="1" si="127"/>
        <v>-45333895.216262236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-45333895.216262236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-188891.23006775932</v>
      </c>
      <c r="L1466" s="455">
        <f t="shared" ca="1" si="127"/>
        <v>-45522786.446329996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-45522786.446329996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-189678.2768597083</v>
      </c>
      <c r="L1467" s="455">
        <f t="shared" ca="1" si="127"/>
        <v>-45712464.723189704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-45712464.723189704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-190468.60301329044</v>
      </c>
      <c r="L1468" s="455">
        <f t="shared" ca="1" si="127"/>
        <v>-45902933.326202996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-45902933.326202996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-191262.22219251248</v>
      </c>
      <c r="L1469" s="455">
        <f t="shared" ca="1" si="127"/>
        <v>-46094195.548395507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-46094195.548395507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-192059.14811831462</v>
      </c>
      <c r="L1470" s="455">
        <f t="shared" ca="1" si="127"/>
        <v>-46286254.696513824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-46286254.696513824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-192859.39456880759</v>
      </c>
      <c r="L1471" s="455">
        <f t="shared" ca="1" si="127"/>
        <v>-46479114.091082633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-46479114.091082633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-193662.97537951096</v>
      </c>
      <c r="L1472" s="455">
        <f t="shared" ca="1" si="127"/>
        <v>-46672777.066462144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-46672777.066462144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-194469.90444359227</v>
      </c>
      <c r="L1473" s="455">
        <f t="shared" ca="1" si="127"/>
        <v>-46867246.970905736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-46867246.970905736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-195280.19571210723</v>
      </c>
      <c r="L1474" s="455">
        <f t="shared" ca="1" si="127"/>
        <v>-47062527.166617841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-47062527.166617841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-196093.86319424101</v>
      </c>
      <c r="L1475" s="455">
        <f t="shared" ca="1" si="127"/>
        <v>-47258621.029812083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-47258621.029812083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-196910.92095755035</v>
      </c>
      <c r="L1476" s="455">
        <f t="shared" ca="1" si="127"/>
        <v>-47455531.950769633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-47455531.950769633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-197731.3831282068</v>
      </c>
      <c r="L1477" s="455">
        <f t="shared" ca="1" si="127"/>
        <v>-47653263.333897837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-47653263.333897837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-198555.26389124099</v>
      </c>
      <c r="L1478" s="455">
        <f t="shared" ca="1" si="127"/>
        <v>-47851818.597789079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-47851818.597789079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-199382.57749078784</v>
      </c>
      <c r="L1479" s="455">
        <f t="shared" ca="1" si="127"/>
        <v>-48051201.175279863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-48051201.175279863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-200213.33823033277</v>
      </c>
      <c r="L1480" s="455">
        <f t="shared" ca="1" si="127"/>
        <v>-48251414.513510197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-48251414.513510197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-201047.56047295916</v>
      </c>
      <c r="L1481" s="455">
        <f t="shared" ca="1" si="127"/>
        <v>-48452462.073983155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-48452462.073983155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-201885.25864159648</v>
      </c>
      <c r="L1482" s="455">
        <f t="shared" ca="1" si="127"/>
        <v>-48654347.332624748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-48654347.332624748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-202726.44721926979</v>
      </c>
      <c r="L1483" s="455">
        <f t="shared" ca="1" si="127"/>
        <v>-48857073.779844016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-48857073.779844016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-203571.14074935007</v>
      </c>
      <c r="L1484" s="455">
        <f t="shared" ca="1" si="127"/>
        <v>-49060644.920593366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-49060644.920593366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-204419.3538358057</v>
      </c>
      <c r="L1485" s="455">
        <f t="shared" ca="1" si="127"/>
        <v>-49265064.274429172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-49265064.274429172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-205271.10114345487</v>
      </c>
      <c r="L1486" s="455">
        <f t="shared" ca="1" si="127"/>
        <v>-49470335.375572629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-49470335.375572629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-206126.3973982193</v>
      </c>
      <c r="L1487" s="455">
        <f t="shared" ca="1" si="127"/>
        <v>-49676461.772970848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-49676461.772970848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-206985.25738737854</v>
      </c>
      <c r="L1488" s="455">
        <f t="shared" ca="1" si="127"/>
        <v>-49883447.030358225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-49883447.030358225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-207847.69595982594</v>
      </c>
      <c r="L1489" s="455">
        <f t="shared" ca="1" si="127"/>
        <v>-50091294.726318054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-50091294.726318054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-208713.72802632523</v>
      </c>
      <c r="L1490" s="455">
        <f t="shared" ca="1" si="127"/>
        <v>-50300008.454344377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-50300008.454344377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-209583.36855976825</v>
      </c>
      <c r="L1491" s="455">
        <f t="shared" ca="1" si="127"/>
        <v>-50509591.822904147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-50509591.822904147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-210456.63259543394</v>
      </c>
      <c r="L1492" s="455">
        <f t="shared" ca="1" si="127"/>
        <v>-50720048.455499582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-50720048.455499582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-211333.53523124824</v>
      </c>
      <c r="L1493" s="455">
        <f t="shared" ca="1" si="127"/>
        <v>-50931381.99073083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-50931381.99073083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-212214.09162804511</v>
      </c>
      <c r="L1494" s="455">
        <f t="shared" ca="1" si="127"/>
        <v>-51143596.082358874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-51143596.082358874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-213098.31700982864</v>
      </c>
      <c r="L1495" s="455">
        <f t="shared" ca="1" si="127"/>
        <v>-51356694.399368703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-51356694.399368703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-213986.22666403625</v>
      </c>
      <c r="L1496" s="455">
        <f t="shared" ca="1" si="127"/>
        <v>-51570680.62603274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-51570680.62603274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-214877.83594180309</v>
      </c>
      <c r="L1497" s="455">
        <f t="shared" ca="1" si="127"/>
        <v>-51785558.461974546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-51785558.461974546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-215773.16025822726</v>
      </c>
      <c r="L1498" s="455">
        <f t="shared" ca="1" si="127"/>
        <v>-52001331.622232772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-52001331.622232772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-216672.21509263656</v>
      </c>
      <c r="L1499" s="455">
        <f t="shared" ca="1" si="127"/>
        <v>-52218003.837325409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-52218003.837325409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-217575.01598885586</v>
      </c>
      <c r="L1500" s="455">
        <f t="shared" ca="1" si="127"/>
        <v>-52435578.853314266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-52435578.853314266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-218481.5785554761</v>
      </c>
      <c r="L1501" s="455">
        <f t="shared" ca="1" si="127"/>
        <v>-52654060.431869745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-52654060.431869745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-219391.91846612393</v>
      </c>
      <c r="L1502" s="455">
        <f t="shared" ca="1" si="127"/>
        <v>-52873452.350335866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-52873452.350335866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-220306.05145973279</v>
      </c>
      <c r="L1503" s="455">
        <f t="shared" ca="1" si="127"/>
        <v>-53093758.401795596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-53093758.401795596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-221223.99334081498</v>
      </c>
      <c r="L1504" s="455">
        <f t="shared" ca="1" si="127"/>
        <v>-53314982.395136409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-53314982.395136409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-222145.75997973504</v>
      </c>
      <c r="L1505" s="455">
        <f t="shared" ca="1" si="127"/>
        <v>-53537128.155116141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-53537128.155116141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-223071.36731298393</v>
      </c>
      <c r="L1506" s="455">
        <f t="shared" ca="1" si="127"/>
        <v>-53760199.522429124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-53760199.522429124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-224000.83134345472</v>
      </c>
      <c r="L1507" s="455">
        <f t="shared" ca="1" si="127"/>
        <v>-53984200.353772581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-53984200.353772581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-224934.16814071909</v>
      </c>
      <c r="L1508" s="455">
        <f t="shared" ca="1" si="127"/>
        <v>-54209134.521913297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-54209134.521913297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-225871.3938413054</v>
      </c>
      <c r="L1509" s="455">
        <f t="shared" ca="1" si="127"/>
        <v>-54435005.915754601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-54435005.915754601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-226812.5246489775</v>
      </c>
      <c r="L1510" s="455">
        <f t="shared" ca="1" si="127"/>
        <v>-54661818.440403581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-54661818.440403581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-227757.57683501492</v>
      </c>
      <c r="L1511" s="455">
        <f t="shared" ca="1" si="127"/>
        <v>-54889576.017238595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-54889576.017238595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-228706.56673849415</v>
      </c>
      <c r="L1512" s="455">
        <f t="shared" ca="1" si="127"/>
        <v>-55118282.583977088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-55118282.583977088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-229659.51076657118</v>
      </c>
      <c r="L1513" s="455">
        <f t="shared" ca="1" si="127"/>
        <v>-55347942.094743662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-55347942.094743662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-230616.42539476528</v>
      </c>
      <c r="L1514" s="455">
        <f t="shared" ca="1" si="127"/>
        <v>-55578558.520138428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-55578558.520138428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-231577.32716724343</v>
      </c>
      <c r="L1515" s="455">
        <f t="shared" ca="1" si="127"/>
        <v>-55810135.84730567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-55810135.84730567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-232542.23269710696</v>
      </c>
      <c r="L1516" s="455">
        <f t="shared" ca="1" si="127"/>
        <v>-56042678.080002777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-56042678.080002777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-233511.15866667824</v>
      </c>
      <c r="L1517" s="455">
        <f t="shared" ca="1" si="127"/>
        <v>-56276189.238669455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-56276189.238669455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-234484.12182778935</v>
      </c>
      <c r="L1518" s="455">
        <f t="shared" ca="1" si="127"/>
        <v>-56510673.360497244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-56510673.360497244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-235461.13900207187</v>
      </c>
      <c r="L1519" s="455">
        <f t="shared" ca="1" si="127"/>
        <v>-56746134.499499314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-56746134.499499314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-236442.22708124714</v>
      </c>
      <c r="L1520" s="455">
        <f t="shared" ca="1" si="127"/>
        <v>-56982576.72658056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-56982576.72658056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-237427.403027419</v>
      </c>
      <c r="L1521" s="455">
        <f t="shared" ca="1" si="127"/>
        <v>-57220004.129607975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-57220004.129607975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-238416.68387336656</v>
      </c>
      <c r="L1522" s="455">
        <f t="shared" ca="1" si="127"/>
        <v>-57458420.813481346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-57458420.813481346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-239410.08672283893</v>
      </c>
      <c r="L1523" s="455">
        <f t="shared" ca="1" si="127"/>
        <v>-57697830.900204182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-57697830.900204182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-240407.6287508508</v>
      </c>
      <c r="L1524" s="455">
        <f t="shared" ca="1" si="127"/>
        <v>-57938238.528955035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-57938238.528955035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-241409.32720397931</v>
      </c>
      <c r="L1525" s="455">
        <f t="shared" ca="1" si="127"/>
        <v>-58179647.856159016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-58179647.856159016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-242415.19940066256</v>
      </c>
      <c r="L1526" s="455">
        <f t="shared" ca="1" si="127"/>
        <v>-58422063.05555968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-58422063.05555968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-243425.26273149866</v>
      </c>
      <c r="L1527" s="455">
        <f t="shared" ca="1" si="127"/>
        <v>-58665488.31829118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-58665488.31829118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-244439.53465954657</v>
      </c>
      <c r="L1528" s="455">
        <f t="shared" ca="1" si="127"/>
        <v>-58909927.852950729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-58909927.852950729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-245458.03272062808</v>
      </c>
      <c r="L1529" s="455">
        <f t="shared" ca="1" si="127"/>
        <v>-59155385.885671355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-59155385.885671355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-246480.77452363062</v>
      </c>
      <c r="L1530" s="455">
        <f t="shared" ca="1" si="127"/>
        <v>-59401866.660194986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-59401866.660194986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-247507.77775081244</v>
      </c>
      <c r="L1531" s="455">
        <f t="shared" ca="1" si="127"/>
        <v>-59649374.437945798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-59649374.437945798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-248539.06015810749</v>
      </c>
      <c r="L1532" s="455">
        <f t="shared" ca="1" si="127"/>
        <v>-59897913.498103909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-59897913.498103909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-249574.63957543296</v>
      </c>
      <c r="L1533" s="455">
        <f t="shared" ca="1" si="127"/>
        <v>-60147488.137679338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-60147488.137679338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-250614.53390699727</v>
      </c>
      <c r="L1534" s="455">
        <f t="shared" ca="1" si="127"/>
        <v>-60398102.671586335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-60398102.671586335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-251658.76113160973</v>
      </c>
      <c r="L1535" s="455">
        <f t="shared" ca="1" si="127"/>
        <v>-60649761.432717942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-60649761.432717942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-252707.33930299146</v>
      </c>
      <c r="L1536" s="455">
        <f t="shared" ca="1" si="127"/>
        <v>-60902468.772020936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-60902468.772020936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-253760.28655008724</v>
      </c>
      <c r="L1537" s="455">
        <f t="shared" ca="1" si="127"/>
        <v>-61156229.058571026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-61156229.058571026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-254817.62107737927</v>
      </c>
      <c r="L1538" s="455">
        <f t="shared" ref="L1538:L1792" ca="1" si="132">I1538-J1538+K1538</f>
        <v>-61411046.679648407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-61411046.679648407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-255879.3611652017</v>
      </c>
      <c r="L1539" s="455">
        <f t="shared" ca="1" si="132"/>
        <v>-61666926.04081361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-61666926.04081361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-256945.5251700567</v>
      </c>
      <c r="L1540" s="455">
        <f t="shared" ca="1" si="132"/>
        <v>-61923871.565983668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-61923871.565983668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-258016.13152493199</v>
      </c>
      <c r="L1541" s="455">
        <f t="shared" ca="1" si="132"/>
        <v>-62181887.697508603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-62181887.697508603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-259091.19873961917</v>
      </c>
      <c r="L1542" s="455">
        <f t="shared" ca="1" si="132"/>
        <v>-62440978.896248221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-62440978.896248221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-260170.74540103428</v>
      </c>
      <c r="L1543" s="455">
        <f t="shared" ca="1" si="132"/>
        <v>-62701149.641649254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-62701149.641649254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-261254.79017353858</v>
      </c>
      <c r="L1544" s="455">
        <f t="shared" ca="1" si="132"/>
        <v>-62962404.431822792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-62962404.431822792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-262343.35179926158</v>
      </c>
      <c r="L1545" s="455">
        <f t="shared" ca="1" si="132"/>
        <v>-63224747.783622056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-63224747.783622056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-263436.44909842528</v>
      </c>
      <c r="L1546" s="455">
        <f t="shared" ca="1" si="132"/>
        <v>-63488184.232720479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-63488184.232720479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-264534.10096966865</v>
      </c>
      <c r="L1547" s="455">
        <f t="shared" ca="1" si="132"/>
        <v>-63752718.333690152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-63752718.333690152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-265636.32639037562</v>
      </c>
      <c r="L1548" s="455">
        <f t="shared" ca="1" si="132"/>
        <v>-64018354.66008053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-64018354.66008053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-266743.14441700216</v>
      </c>
      <c r="L1549" s="455">
        <f t="shared" ca="1" si="132"/>
        <v>-64285097.804497533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-64285097.804497533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-267854.57418540638</v>
      </c>
      <c r="L1550" s="455">
        <f t="shared" ca="1" si="132"/>
        <v>-64552952.378682941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-64552952.378682941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-268970.6349111789</v>
      </c>
      <c r="L1551" s="455">
        <f t="shared" ca="1" si="132"/>
        <v>-64821923.013594121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-64821923.013594121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-270091.34588997549</v>
      </c>
      <c r="L1552" s="455">
        <f t="shared" ca="1" si="132"/>
        <v>-65092014.359484099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-65092014.359484099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-271216.72649785038</v>
      </c>
      <c r="L1553" s="455">
        <f t="shared" ca="1" si="132"/>
        <v>-65363231.08598195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-65363231.08598195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-272346.79619159148</v>
      </c>
      <c r="L1554" s="455">
        <f t="shared" ca="1" si="132"/>
        <v>-65635577.882173538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-65635577.882173538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-273481.5745090564</v>
      </c>
      <c r="L1555" s="455">
        <f t="shared" ca="1" si="132"/>
        <v>-65909059.456682593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-65909059.456682593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-274621.08106951078</v>
      </c>
      <c r="L1556" s="455">
        <f t="shared" ca="1" si="132"/>
        <v>-66183680.537752107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-66183680.537752107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-275765.33557396708</v>
      </c>
      <c r="L1557" s="455">
        <f t="shared" ca="1" si="132"/>
        <v>-66459445.873326071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-66459445.873326071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-276914.3578055253</v>
      </c>
      <c r="L1558" s="455">
        <f t="shared" ca="1" si="132"/>
        <v>-66736360.231131598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-66736360.231131598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-278068.167629715</v>
      </c>
      <c r="L1559" s="455">
        <f t="shared" ca="1" si="132"/>
        <v>-67014428.39876131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-67014428.39876131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-279226.78499483876</v>
      </c>
      <c r="L1560" s="455">
        <f t="shared" ca="1" si="132"/>
        <v>-67293655.183756143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-67293655.183756143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-280390.22993231728</v>
      </c>
      <c r="L1561" s="455">
        <f t="shared" ca="1" si="132"/>
        <v>-67574045.413688466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-67574045.413688466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-281558.52255703526</v>
      </c>
      <c r="L1562" s="455">
        <f t="shared" ca="1" si="132"/>
        <v>-67855603.936245501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-67855603.936245501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-282731.68306768959</v>
      </c>
      <c r="L1563" s="455">
        <f t="shared" ca="1" si="132"/>
        <v>-68138335.619313195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-68138335.619313195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-283909.73174713831</v>
      </c>
      <c r="L1564" s="455">
        <f t="shared" ca="1" si="132"/>
        <v>-68422245.351060331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-68422245.351060331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-285092.68896275136</v>
      </c>
      <c r="L1565" s="455">
        <f t="shared" ca="1" si="132"/>
        <v>-68707338.040023088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-68707338.040023088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-286280.57516676286</v>
      </c>
      <c r="L1566" s="455">
        <f t="shared" ca="1" si="132"/>
        <v>-68993618.61518985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-68993618.61518985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-287473.41089662438</v>
      </c>
      <c r="L1567" s="455">
        <f t="shared" ca="1" si="132"/>
        <v>-69281092.026086479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-69281092.026086479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-288671.21677536034</v>
      </c>
      <c r="L1568" s="455">
        <f t="shared" ca="1" si="132"/>
        <v>-69569763.242861837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-69569763.242861837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-289874.01351192431</v>
      </c>
      <c r="L1569" s="455">
        <f t="shared" ca="1" si="132"/>
        <v>-69859637.256373763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-69859637.256373763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-291081.82190155733</v>
      </c>
      <c r="L1570" s="455">
        <f t="shared" ca="1" si="132"/>
        <v>-70150719.078275323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-70150719.078275323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-292294.66282614716</v>
      </c>
      <c r="L1571" s="455">
        <f t="shared" ca="1" si="132"/>
        <v>-70443013.741101474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-70443013.741101474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-293512.55725458945</v>
      </c>
      <c r="L1572" s="455">
        <f t="shared" ca="1" si="132"/>
        <v>-70736526.298356056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-70736526.298356056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-294735.52624315023</v>
      </c>
      <c r="L1573" s="455">
        <f t="shared" ca="1" si="132"/>
        <v>-71031261.824599206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-71031261.824599206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-295963.59093583003</v>
      </c>
      <c r="L1574" s="455">
        <f t="shared" ca="1" si="132"/>
        <v>-71327225.415535033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-71327225.415535033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-297196.77256472933</v>
      </c>
      <c r="L1575" s="455">
        <f t="shared" ca="1" si="132"/>
        <v>-71624422.188099757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-71624422.188099757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-298435.09245041566</v>
      </c>
      <c r="L1576" s="455">
        <f t="shared" ca="1" si="132"/>
        <v>-71922857.280550167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-71922857.280550167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-299678.57200229238</v>
      </c>
      <c r="L1577" s="455">
        <f t="shared" ca="1" si="132"/>
        <v>-72222535.852552459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-72222535.852552459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-300927.23271896859</v>
      </c>
      <c r="L1578" s="455">
        <f t="shared" ca="1" si="132"/>
        <v>-72523463.085271433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-72523463.085271433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-302181.09618863097</v>
      </c>
      <c r="L1579" s="455">
        <f t="shared" ca="1" si="132"/>
        <v>-72825644.181460068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-72825644.181460068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-303440.18408941693</v>
      </c>
      <c r="L1580" s="455">
        <f t="shared" ca="1" si="132"/>
        <v>-73129084.36554949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-73129084.36554949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-304704.51818978955</v>
      </c>
      <c r="L1581" s="455">
        <f t="shared" ca="1" si="132"/>
        <v>-73433788.883739278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-73433788.883739278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-305974.12034891365</v>
      </c>
      <c r="L1582" s="455">
        <f t="shared" ca="1" si="132"/>
        <v>-73739763.004088193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-73739763.004088193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-307249.01251703413</v>
      </c>
      <c r="L1583" s="455">
        <f t="shared" ca="1" si="132"/>
        <v>-74047012.016605228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-74047012.016605228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-308529.21673585509</v>
      </c>
      <c r="L1584" s="455">
        <f t="shared" ca="1" si="132"/>
        <v>-74355541.233341083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-74355541.233341083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-309814.7551389212</v>
      </c>
      <c r="L1585" s="455">
        <f t="shared" ca="1" si="132"/>
        <v>-74665355.988480002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-74665355.988480002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-311105.64995200001</v>
      </c>
      <c r="L1586" s="455">
        <f t="shared" ca="1" si="132"/>
        <v>-74976461.638431996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-74976461.638431996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-312401.92349346663</v>
      </c>
      <c r="L1587" s="455">
        <f t="shared" ca="1" si="132"/>
        <v>-75288863.561925456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-75288863.561925456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-313703.5981746894</v>
      </c>
      <c r="L1588" s="455">
        <f t="shared" ca="1" si="132"/>
        <v>-75602567.160100147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-75602567.160100147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-315010.69650041725</v>
      </c>
      <c r="L1589" s="455">
        <f t="shared" ca="1" si="132"/>
        <v>-75917577.856600568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-75917577.856600568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-316323.24106916902</v>
      </c>
      <c r="L1590" s="455">
        <f t="shared" ca="1" si="132"/>
        <v>-76233901.097669736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-76233901.097669736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-317641.25457362388</v>
      </c>
      <c r="L1591" s="455">
        <f t="shared" ca="1" si="132"/>
        <v>-76551542.352243364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-76551542.352243364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-318964.75980101404</v>
      </c>
      <c r="L1592" s="455">
        <f t="shared" ca="1" si="132"/>
        <v>-76870507.112044379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-76870507.112044379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-320293.77963351825</v>
      </c>
      <c r="L1593" s="455">
        <f t="shared" ca="1" si="132"/>
        <v>-77190800.891677901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-77190800.891677901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-321628.33704865794</v>
      </c>
      <c r="L1594" s="455">
        <f t="shared" ca="1" si="132"/>
        <v>-77512429.228726566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-77512429.228726566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-322968.455119694</v>
      </c>
      <c r="L1595" s="455">
        <f t="shared" ca="1" si="132"/>
        <v>-77835397.683846265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-77835397.683846265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-324314.15701602609</v>
      </c>
      <c r="L1596" s="455">
        <f t="shared" ca="1" si="132"/>
        <v>-78159711.840862289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-78159711.840862289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-325665.46600359288</v>
      </c>
      <c r="L1597" s="455">
        <f t="shared" ca="1" si="132"/>
        <v>-78485377.306865886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-78485377.306865886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-327022.40544527455</v>
      </c>
      <c r="L1598" s="455">
        <f t="shared" ca="1" si="132"/>
        <v>-78812399.712311164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-78812399.712311164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-328384.99880129652</v>
      </c>
      <c r="L1599" s="455">
        <f t="shared" ca="1" si="132"/>
        <v>-79140784.711112455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-79140784.711112455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-329753.26962963521</v>
      </c>
      <c r="L1600" s="455">
        <f t="shared" ca="1" si="132"/>
        <v>-79470537.980742097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-79470537.980742097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-331127.2415864254</v>
      </c>
      <c r="L1601" s="455">
        <f t="shared" ca="1" si="132"/>
        <v>-79801665.222328529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-79801665.222328529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-332506.93842636887</v>
      </c>
      <c r="L1602" s="455">
        <f t="shared" ca="1" si="132"/>
        <v>-80134172.160754904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-80134172.160754904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-333892.38400314545</v>
      </c>
      <c r="L1603" s="455">
        <f t="shared" ca="1" si="132"/>
        <v>-80468064.544758052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-80468064.544758052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-335283.60226982523</v>
      </c>
      <c r="L1604" s="455">
        <f t="shared" ca="1" si="132"/>
        <v>-80803348.14702788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-80803348.14702788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-336680.61727928283</v>
      </c>
      <c r="L1605" s="455">
        <f t="shared" ca="1" si="132"/>
        <v>-81140028.764307156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-81140028.764307156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-338083.45318461314</v>
      </c>
      <c r="L1606" s="455">
        <f t="shared" ca="1" si="132"/>
        <v>-81478112.217491776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-81478112.217491776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-339492.13423954905</v>
      </c>
      <c r="L1607" s="455">
        <f t="shared" ca="1" si="132"/>
        <v>-81817604.35173133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-81817604.35173133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-340906.68479888054</v>
      </c>
      <c r="L1608" s="455">
        <f t="shared" ca="1" si="132"/>
        <v>-82158511.036530212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-82158511.036530212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-342327.1293188759</v>
      </c>
      <c r="L1609" s="455">
        <f t="shared" ca="1" si="132"/>
        <v>-82500838.16584909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-82500838.16584909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-343753.49235770456</v>
      </c>
      <c r="L1610" s="455">
        <f t="shared" ca="1" si="132"/>
        <v>-82844591.658206791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-82844591.658206791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-345185.79857586161</v>
      </c>
      <c r="L1611" s="455">
        <f t="shared" ca="1" si="132"/>
        <v>-83189777.456782654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-83189777.456782654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-346624.07273659436</v>
      </c>
      <c r="L1612" s="455">
        <f t="shared" ca="1" si="132"/>
        <v>-83536401.529519245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-83536401.529519245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-348068.33970633021</v>
      </c>
      <c r="L1613" s="455">
        <f t="shared" ca="1" si="132"/>
        <v>-83884469.869225577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-83884469.869225577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-349518.62445510656</v>
      </c>
      <c r="L1614" s="455">
        <f t="shared" ca="1" si="132"/>
        <v>-84233988.493680686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-84233988.493680686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-350974.95205700287</v>
      </c>
      <c r="L1615" s="455">
        <f t="shared" ca="1" si="132"/>
        <v>-84584963.44573769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-84584963.44573769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-352437.34769057372</v>
      </c>
      <c r="L1616" s="455">
        <f t="shared" ca="1" si="132"/>
        <v>-84937400.793428257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-84937400.793428257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-353905.83663928439</v>
      </c>
      <c r="L1617" s="455">
        <f t="shared" ca="1" si="132"/>
        <v>-85291306.630067542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-85291306.630067542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-355380.44429194811</v>
      </c>
      <c r="L1618" s="455">
        <f t="shared" ca="1" si="132"/>
        <v>-85646687.074359491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-85646687.074359491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-356861.19614316453</v>
      </c>
      <c r="L1619" s="455">
        <f t="shared" ca="1" si="132"/>
        <v>-86003548.270502657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-86003548.270502657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-358348.11779376108</v>
      </c>
      <c r="L1620" s="455">
        <f t="shared" ca="1" si="132"/>
        <v>-86361896.38829641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-86361896.38829641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-359841.23495123506</v>
      </c>
      <c r="L1621" s="455">
        <f t="shared" ca="1" si="132"/>
        <v>-86721737.623247638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-86721737.623247638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-361340.57343019848</v>
      </c>
      <c r="L1622" s="455">
        <f t="shared" ca="1" si="132"/>
        <v>-87083078.196677834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-87083078.196677834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-362846.15915282432</v>
      </c>
      <c r="L1623" s="455">
        <f t="shared" ca="1" si="132"/>
        <v>-87445924.355830655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-87445924.355830655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-364358.01814929437</v>
      </c>
      <c r="L1624" s="455">
        <f t="shared" ca="1" si="132"/>
        <v>-87810282.373979956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-87810282.373979956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-365876.1765582498</v>
      </c>
      <c r="L1625" s="455">
        <f t="shared" ca="1" si="132"/>
        <v>-88176158.550538212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-88176158.550538212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-367400.66062724253</v>
      </c>
      <c r="L1626" s="455">
        <f t="shared" ca="1" si="132"/>
        <v>-88543559.211165458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-88543559.211165458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-368931.49671318941</v>
      </c>
      <c r="L1627" s="455">
        <f t="shared" ca="1" si="132"/>
        <v>-88912490.707878649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-88912490.707878649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-370468.71128282772</v>
      </c>
      <c r="L1628" s="455">
        <f t="shared" ca="1" si="132"/>
        <v>-89282959.419161484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-89282959.419161484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-372012.33091317286</v>
      </c>
      <c r="L1629" s="455">
        <f t="shared" ca="1" si="132"/>
        <v>-89654971.750074655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-89654971.750074655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-373562.3822919777</v>
      </c>
      <c r="L1630" s="455">
        <f t="shared" ca="1" si="132"/>
        <v>-90028534.132366627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-90028534.132366627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-375118.89221819426</v>
      </c>
      <c r="L1631" s="455">
        <f t="shared" ca="1" si="132"/>
        <v>-90403653.024584815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-90403653.024584815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-376681.88760243671</v>
      </c>
      <c r="L1632" s="455">
        <f t="shared" ca="1" si="132"/>
        <v>-90780334.912187248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-90780334.912187248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-378251.39546744688</v>
      </c>
      <c r="L1633" s="455">
        <f t="shared" ca="1" si="132"/>
        <v>-91158586.307654694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-91158586.307654694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-379827.44294856122</v>
      </c>
      <c r="L1634" s="455">
        <f t="shared" ca="1" si="132"/>
        <v>-91538413.750603259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-91538413.750603259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-381410.05729418027</v>
      </c>
      <c r="L1635" s="455">
        <f t="shared" ca="1" si="132"/>
        <v>-91919823.807897434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-91919823.807897434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-382999.26586623932</v>
      </c>
      <c r="L1636" s="455">
        <f t="shared" ca="1" si="132"/>
        <v>-92302823.073763669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-92302823.073763669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-384595.09614068194</v>
      </c>
      <c r="L1637" s="455">
        <f t="shared" ca="1" si="132"/>
        <v>-92687418.169904351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-92687418.169904351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-386197.5757079348</v>
      </c>
      <c r="L1638" s="455">
        <f t="shared" ca="1" si="132"/>
        <v>-93073615.745612293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-93073615.745612293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-387806.73227338458</v>
      </c>
      <c r="L1639" s="455">
        <f t="shared" ca="1" si="132"/>
        <v>-93461422.477885678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-93461422.477885678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-389422.59365785698</v>
      </c>
      <c r="L1640" s="455">
        <f t="shared" ca="1" si="132"/>
        <v>-93850845.07154353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-93850845.07154353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-391045.18779809802</v>
      </c>
      <c r="L1641" s="455">
        <f t="shared" ca="1" si="132"/>
        <v>-94241890.259341627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-94241890.259341627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-392674.54274725675</v>
      </c>
      <c r="L1642" s="455">
        <f t="shared" ca="1" si="132"/>
        <v>-94634564.802088886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-94634564.802088886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-394310.68667537038</v>
      </c>
      <c r="L1643" s="455">
        <f t="shared" ca="1" si="132"/>
        <v>-95028875.488764256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-95028875.488764256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-395953.64786985109</v>
      </c>
      <c r="L1644" s="455">
        <f t="shared" ca="1" si="132"/>
        <v>-95424829.136634111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-95424829.136634111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-397603.45473597548</v>
      </c>
      <c r="L1645" s="455">
        <f t="shared" ca="1" si="132"/>
        <v>-95822432.591370091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-95822432.591370091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-399260.13579737535</v>
      </c>
      <c r="L1646" s="455">
        <f t="shared" ca="1" si="132"/>
        <v>-96221692.727167472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-96221692.727167472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-400923.71969653113</v>
      </c>
      <c r="L1647" s="455">
        <f t="shared" ca="1" si="132"/>
        <v>-96622616.446864009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-96622616.446864009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-402594.23519526672</v>
      </c>
      <c r="L1648" s="455">
        <f t="shared" ca="1" si="132"/>
        <v>-97025210.682059273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-97025210.682059273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-404271.71117524698</v>
      </c>
      <c r="L1649" s="455">
        <f t="shared" ca="1" si="132"/>
        <v>-97429482.393234521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-97429482.393234521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-405956.17663847719</v>
      </c>
      <c r="L1650" s="455">
        <f t="shared" ca="1" si="132"/>
        <v>-97835438.569873005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-97835438.569873005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-407647.6607078042</v>
      </c>
      <c r="L1651" s="455">
        <f t="shared" ca="1" si="132"/>
        <v>-98243086.230580807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-98243086.230580807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-409346.19262742001</v>
      </c>
      <c r="L1652" s="455">
        <f t="shared" ca="1" si="132"/>
        <v>-98652432.423208222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-98652432.423208222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-411051.80176336761</v>
      </c>
      <c r="L1653" s="455">
        <f t="shared" ca="1" si="132"/>
        <v>-99063484.224971592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-99063484.224971592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-412764.51760404831</v>
      </c>
      <c r="L1654" s="455">
        <f t="shared" ca="1" si="132"/>
        <v>-99476248.742575645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-99476248.742575645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-414484.36976073188</v>
      </c>
      <c r="L1655" s="455">
        <f t="shared" ca="1" si="132"/>
        <v>-99890733.112336382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-99890733.112336382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-416211.38796806824</v>
      </c>
      <c r="L1656" s="455">
        <f t="shared" ca="1" si="132"/>
        <v>-100306944.50030445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-100306944.50030445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-417945.60208460188</v>
      </c>
      <c r="L1657" s="455">
        <f t="shared" ca="1" si="132"/>
        <v>-100724890.10238905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-100724890.10238905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-419687.04209328769</v>
      </c>
      <c r="L1658" s="455">
        <f t="shared" ca="1" si="132"/>
        <v>-101144577.14448234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-101144577.14448234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-421435.73810200975</v>
      </c>
      <c r="L1659" s="455">
        <f t="shared" ca="1" si="132"/>
        <v>-101566012.88258435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-101566012.88258435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-423191.72034410143</v>
      </c>
      <c r="L1660" s="455">
        <f t="shared" ca="1" si="132"/>
        <v>-101989204.60292844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-101989204.60292844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-424955.0191788685</v>
      </c>
      <c r="L1661" s="455">
        <f t="shared" ca="1" si="132"/>
        <v>-102414159.62210731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-102414159.62210731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-426725.66509211378</v>
      </c>
      <c r="L1662" s="455">
        <f t="shared" ca="1" si="132"/>
        <v>-102840885.28719942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-102840885.28719942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-428503.68869666423</v>
      </c>
      <c r="L1663" s="455">
        <f t="shared" ca="1" si="132"/>
        <v>-103269388.97589609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-103269388.97589609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-430289.1207329004</v>
      </c>
      <c r="L1664" s="455">
        <f t="shared" ca="1" si="132"/>
        <v>-103699678.09662899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-103699678.09662899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-432081.99206928746</v>
      </c>
      <c r="L1665" s="455">
        <f t="shared" ca="1" si="132"/>
        <v>-104131760.08869828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-104131760.08869828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-433882.33370290953</v>
      </c>
      <c r="L1666" s="455">
        <f t="shared" ca="1" si="132"/>
        <v>-104565642.42240119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-104565642.42240119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-435690.17676000495</v>
      </c>
      <c r="L1667" s="455">
        <f t="shared" ca="1" si="132"/>
        <v>-105001332.59916119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-105001332.59916119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-437505.55249650497</v>
      </c>
      <c r="L1668" s="455">
        <f t="shared" ca="1" si="132"/>
        <v>-105438838.1516577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-105438838.1516577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-439328.49229857372</v>
      </c>
      <c r="L1669" s="455">
        <f t="shared" ca="1" si="132"/>
        <v>-105878166.64395627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-105878166.64395627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-441159.02768315107</v>
      </c>
      <c r="L1670" s="455">
        <f t="shared" ca="1" si="132"/>
        <v>-106319325.67163943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-106319325.67163943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-442997.19029849768</v>
      </c>
      <c r="L1671" s="455">
        <f t="shared" ca="1" si="132"/>
        <v>-106762322.86193793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-106762322.86193793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-444843.01192474138</v>
      </c>
      <c r="L1672" s="455">
        <f t="shared" ca="1" si="132"/>
        <v>-107207165.87386267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-107207165.87386267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-446696.52447442774</v>
      </c>
      <c r="L1673" s="455">
        <f t="shared" ca="1" si="132"/>
        <v>-107653862.3983371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-107653862.3983371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-448557.7599930712</v>
      </c>
      <c r="L1674" s="455">
        <f t="shared" ca="1" si="132"/>
        <v>-108102420.15833017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-108102420.15833017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-450426.7506597091</v>
      </c>
      <c r="L1675" s="455">
        <f t="shared" ca="1" si="132"/>
        <v>-108552846.90898988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-108552846.90898988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-452303.52878745773</v>
      </c>
      <c r="L1676" s="455">
        <f t="shared" ca="1" si="132"/>
        <v>-109005150.43777734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-109005150.43777734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-454188.12682407233</v>
      </c>
      <c r="L1677" s="455">
        <f t="shared" ca="1" si="132"/>
        <v>-109459338.56460141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-109459338.56460141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-456080.57735250582</v>
      </c>
      <c r="L1678" s="455">
        <f t="shared" ca="1" si="132"/>
        <v>-109915419.14195392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-109915419.14195392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-457980.91309147462</v>
      </c>
      <c r="L1679" s="455">
        <f t="shared" ca="1" si="132"/>
        <v>-110373400.0550454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-110373400.0550454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-459889.16689602257</v>
      </c>
      <c r="L1680" s="455">
        <f t="shared" ca="1" si="132"/>
        <v>-110833289.22194141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-110833289.22194141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-461805.37175808923</v>
      </c>
      <c r="L1681" s="455">
        <f t="shared" ca="1" si="132"/>
        <v>-111295094.5936995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-111295094.5936995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-463729.56080708123</v>
      </c>
      <c r="L1682" s="455">
        <f t="shared" ca="1" si="132"/>
        <v>-111758824.15450658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-111758824.15450658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-465661.76731044403</v>
      </c>
      <c r="L1683" s="455">
        <f t="shared" ca="1" si="132"/>
        <v>-112224485.92181702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-112224485.92181702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-467602.02467423759</v>
      </c>
      <c r="L1684" s="455">
        <f t="shared" ca="1" si="132"/>
        <v>-112692087.94649126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-112692087.94649126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-469550.36644371354</v>
      </c>
      <c r="L1685" s="455">
        <f t="shared" ca="1" si="132"/>
        <v>-113161638.31293496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-113161638.31293496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-471506.82630389574</v>
      </c>
      <c r="L1686" s="455">
        <f t="shared" ca="1" si="132"/>
        <v>-113633145.13923886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-113633145.13923886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-473471.43808016193</v>
      </c>
      <c r="L1687" s="455">
        <f t="shared" ca="1" si="132"/>
        <v>-114106616.57731903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-114106616.57731903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-475444.23573882924</v>
      </c>
      <c r="L1688" s="455">
        <f t="shared" ca="1" si="132"/>
        <v>-114582060.81305785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-114582060.81305785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-477425.25338774105</v>
      </c>
      <c r="L1689" s="455">
        <f t="shared" ca="1" si="132"/>
        <v>-115059486.06644559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-115059486.06644559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-479414.52527685661</v>
      </c>
      <c r="L1690" s="455">
        <f t="shared" ca="1" si="132"/>
        <v>-115538900.59172244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-115538900.59172244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-481412.08579884353</v>
      </c>
      <c r="L1691" s="455">
        <f t="shared" ca="1" si="132"/>
        <v>-116020312.67752129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-116020312.67752129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-483417.9694896721</v>
      </c>
      <c r="L1692" s="455">
        <f t="shared" ca="1" si="132"/>
        <v>-116503730.64701097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-116503730.64701097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-485432.21102921234</v>
      </c>
      <c r="L1693" s="455">
        <f t="shared" ca="1" si="132"/>
        <v>-116989162.85804018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-116989162.85804018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-487454.845241834</v>
      </c>
      <c r="L1694" s="455">
        <f t="shared" ca="1" si="132"/>
        <v>-117476617.70328201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-117476617.70328201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-489485.90709700831</v>
      </c>
      <c r="L1695" s="455">
        <f t="shared" ca="1" si="132"/>
        <v>-117966103.61037903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-117966103.61037903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-491525.43170991266</v>
      </c>
      <c r="L1696" s="455">
        <f t="shared" ca="1" si="132"/>
        <v>-118457629.04208894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-118457629.04208894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-493573.45434203721</v>
      </c>
      <c r="L1697" s="455">
        <f t="shared" ca="1" si="132"/>
        <v>-118951202.49643098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-118951202.49643098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-495630.01040179573</v>
      </c>
      <c r="L1698" s="455">
        <f t="shared" ca="1" si="132"/>
        <v>-119446832.50683278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-119446832.50683278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-497695.13544513658</v>
      </c>
      <c r="L1699" s="455">
        <f t="shared" ca="1" si="132"/>
        <v>-119944527.64227791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-119944527.64227791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-499768.86517615803</v>
      </c>
      <c r="L1700" s="455">
        <f t="shared" ca="1" si="132"/>
        <v>-120444296.50745407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-120444296.50745407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-501851.23544772522</v>
      </c>
      <c r="L1701" s="455">
        <f t="shared" ca="1" si="132"/>
        <v>-120946147.74290179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-120946147.74290179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-503942.28226209083</v>
      </c>
      <c r="L1702" s="455">
        <f t="shared" ca="1" si="132"/>
        <v>-121450090.02516387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-121450090.02516387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-506042.04177151615</v>
      </c>
      <c r="L1703" s="455">
        <f t="shared" ca="1" si="132"/>
        <v>-121956132.06693539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-121956132.06693539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-508150.55027889751</v>
      </c>
      <c r="L1704" s="455">
        <f t="shared" ca="1" si="132"/>
        <v>-122464282.61721429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-122464282.61721429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-510267.84423839289</v>
      </c>
      <c r="L1705" s="455">
        <f t="shared" ca="1" si="132"/>
        <v>-122974550.46145268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-122974550.46145268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-512393.96025605273</v>
      </c>
      <c r="L1706" s="455">
        <f t="shared" ca="1" si="132"/>
        <v>-123486944.42170873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-123486944.42170873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-514528.93509045313</v>
      </c>
      <c r="L1707" s="455">
        <f t="shared" ca="1" si="132"/>
        <v>-124001473.35679919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-124001473.35679919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-516672.80565332994</v>
      </c>
      <c r="L1708" s="455">
        <f t="shared" ca="1" si="132"/>
        <v>-124518146.16245252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-124518146.16245252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-518825.60901021882</v>
      </c>
      <c r="L1709" s="455">
        <f t="shared" ca="1" si="132"/>
        <v>-125036971.77146274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-125036971.77146274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-520987.38238109479</v>
      </c>
      <c r="L1710" s="455">
        <f t="shared" ca="1" si="132"/>
        <v>-125557959.15384383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-125557959.15384383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-523158.16314101603</v>
      </c>
      <c r="L1711" s="455">
        <f t="shared" ca="1" si="132"/>
        <v>-126081117.31698485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-126081117.31698485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-525337.98882077029</v>
      </c>
      <c r="L1712" s="455">
        <f t="shared" ca="1" si="132"/>
        <v>-126606455.30580562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-126606455.30580562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-527526.8971075234</v>
      </c>
      <c r="L1713" s="455">
        <f t="shared" ca="1" si="132"/>
        <v>-127133982.20291315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-127133982.20291315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-529724.92584547156</v>
      </c>
      <c r="L1714" s="455">
        <f t="shared" ca="1" si="132"/>
        <v>-127663707.12875862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-127663707.12875862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-531932.11303649424</v>
      </c>
      <c r="L1715" s="455">
        <f t="shared" ca="1" si="132"/>
        <v>-128195639.24179512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-128195639.24179512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-534148.49684081296</v>
      </c>
      <c r="L1716" s="455">
        <f t="shared" ca="1" si="132"/>
        <v>-128729787.73863594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-128729787.73863594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-536374.11557764979</v>
      </c>
      <c r="L1717" s="455">
        <f t="shared" ca="1" si="132"/>
        <v>-129266161.8542136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-129266161.8542136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-538609.00772588991</v>
      </c>
      <c r="L1718" s="455">
        <f t="shared" ca="1" si="132"/>
        <v>-129804770.86193949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-129804770.86193949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-540853.21192474791</v>
      </c>
      <c r="L1719" s="455">
        <f t="shared" ca="1" si="132"/>
        <v>-130345624.07386424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-130345624.07386424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-543106.76697443426</v>
      </c>
      <c r="L1720" s="455">
        <f t="shared" ca="1" si="132"/>
        <v>-130888730.84083867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-130888730.84083867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-545369.71183682769</v>
      </c>
      <c r="L1721" s="455">
        <f t="shared" ca="1" si="132"/>
        <v>-131434100.5526755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-131434100.5526755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-547642.08563614788</v>
      </c>
      <c r="L1722" s="455">
        <f t="shared" ca="1" si="132"/>
        <v>-131981742.63831165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-131981742.63831165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-549923.92765963194</v>
      </c>
      <c r="L1723" s="455">
        <f t="shared" ca="1" si="132"/>
        <v>-132531666.56597129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-132531666.56597129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-552215.27735821367</v>
      </c>
      <c r="L1724" s="455">
        <f t="shared" ca="1" si="132"/>
        <v>-133083881.8433295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-133083881.8433295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-554516.17434720625</v>
      </c>
      <c r="L1725" s="455">
        <f t="shared" ca="1" si="132"/>
        <v>-133638398.01767671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-133638398.01767671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-556826.65840698627</v>
      </c>
      <c r="L1726" s="455">
        <f t="shared" ca="1" si="132"/>
        <v>-134195224.6760837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-134195224.6760837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-559146.76948368212</v>
      </c>
      <c r="L1727" s="455">
        <f t="shared" ca="1" si="132"/>
        <v>-134754371.44556737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-134754371.44556737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-561476.54768986406</v>
      </c>
      <c r="L1728" s="455">
        <f t="shared" ca="1" si="132"/>
        <v>-135315847.99325722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-135315847.99325722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-563816.03330523847</v>
      </c>
      <c r="L1729" s="455">
        <f t="shared" ca="1" si="132"/>
        <v>-135879664.02656245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-135879664.02656245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-566165.26677734358</v>
      </c>
      <c r="L1730" s="455">
        <f t="shared" ca="1" si="132"/>
        <v>-136445829.29333979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-136445829.29333979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-568524.2887222491</v>
      </c>
      <c r="L1731" s="455">
        <f t="shared" ca="1" si="132"/>
        <v>-137014353.58206204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-137014353.58206204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-570893.13992525847</v>
      </c>
      <c r="L1732" s="455">
        <f t="shared" ca="1" si="132"/>
        <v>-137585246.72198731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-137585246.72198731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-573271.86134161381</v>
      </c>
      <c r="L1733" s="455">
        <f t="shared" ca="1" si="132"/>
        <v>-138158518.58332893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-138158518.58332893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-575660.49409720383</v>
      </c>
      <c r="L1734" s="455">
        <f t="shared" ca="1" si="132"/>
        <v>-138734179.07742614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-138734179.07742614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-578059.07948927558</v>
      </c>
      <c r="L1735" s="455">
        <f t="shared" ca="1" si="132"/>
        <v>-139312238.1569154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-139312238.1569154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-580467.6589871475</v>
      </c>
      <c r="L1736" s="455">
        <f t="shared" ca="1" si="132"/>
        <v>-139892705.81590253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-139892705.81590253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-582886.27423292724</v>
      </c>
      <c r="L1737" s="455">
        <f t="shared" ca="1" si="132"/>
        <v>-140475592.09013546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-140475592.09013546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-585314.967042231</v>
      </c>
      <c r="L1738" s="455">
        <f t="shared" ca="1" si="132"/>
        <v>-141060907.05717769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-141060907.05717769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-587753.77940490702</v>
      </c>
      <c r="L1739" s="455">
        <f t="shared" ca="1" si="132"/>
        <v>-141648660.8365826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-141648660.8365826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-590202.75348576088</v>
      </c>
      <c r="L1740" s="455">
        <f t="shared" ca="1" si="132"/>
        <v>-142238863.59006837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-142238863.59006837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-592661.93162528484</v>
      </c>
      <c r="L1741" s="455">
        <f t="shared" ca="1" si="132"/>
        <v>-142831525.52169365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-142831525.52169365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-595131.35634039016</v>
      </c>
      <c r="L1742" s="455">
        <f t="shared" ca="1" si="132"/>
        <v>-143426656.87803403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-143426656.87803403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-597611.07032514177</v>
      </c>
      <c r="L1743" s="455">
        <f t="shared" ca="1" si="132"/>
        <v>-144024267.94835916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-144024267.94835916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-600101.11645149649</v>
      </c>
      <c r="L1744" s="455">
        <f t="shared" ca="1" si="132"/>
        <v>-144624369.06481066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-144624369.06481066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-602601.53777004441</v>
      </c>
      <c r="L1745" s="455">
        <f t="shared" ca="1" si="132"/>
        <v>-145226970.6025807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-145226970.6025807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-605112.37751075288</v>
      </c>
      <c r="L1746" s="455">
        <f t="shared" ca="1" si="132"/>
        <v>-145832082.98009145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-145832082.98009145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-607633.67908371438</v>
      </c>
      <c r="L1747" s="455">
        <f t="shared" ca="1" si="132"/>
        <v>-146439716.65917516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-146439716.65917516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-610165.48607989645</v>
      </c>
      <c r="L1748" s="455">
        <f t="shared" ca="1" si="132"/>
        <v>-147049882.14525506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-147049882.14525506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-612707.84227189608</v>
      </c>
      <c r="L1749" s="455">
        <f t="shared" ca="1" si="132"/>
        <v>-147662589.98752695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-147662589.98752695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-615260.79161469568</v>
      </c>
      <c r="L1750" s="455">
        <f t="shared" ca="1" si="132"/>
        <v>-148277850.77914163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-148277850.77914163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-617824.37824642344</v>
      </c>
      <c r="L1751" s="455">
        <f t="shared" ca="1" si="132"/>
        <v>-148895675.15738806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-148895675.15738806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-620398.64648911695</v>
      </c>
      <c r="L1752" s="455">
        <f t="shared" ca="1" si="132"/>
        <v>-149516073.80387717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-149516073.80387717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-622983.64084948821</v>
      </c>
      <c r="L1753" s="455">
        <f t="shared" ca="1" si="132"/>
        <v>-150139057.44472668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-150139057.44472668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-625579.40601969452</v>
      </c>
      <c r="L1754" s="455">
        <f t="shared" ca="1" si="132"/>
        <v>-150764636.85074636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-150764636.85074636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-628185.98687810986</v>
      </c>
      <c r="L1755" s="455">
        <f t="shared" ca="1" si="132"/>
        <v>-151392822.83762446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-151392822.83762446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-630803.42849010194</v>
      </c>
      <c r="L1756" s="455">
        <f t="shared" ca="1" si="132"/>
        <v>-152023626.26611456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-152023626.26611456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-633431.77610881068</v>
      </c>
      <c r="L1757" s="455">
        <f t="shared" ca="1" si="132"/>
        <v>-152657058.04222336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-152657058.04222336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-636071.07517593063</v>
      </c>
      <c r="L1758" s="455">
        <f t="shared" ca="1" si="132"/>
        <v>-153293129.11739931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-153293129.11739931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-638721.37132249714</v>
      </c>
      <c r="L1759" s="455">
        <f t="shared" ca="1" si="132"/>
        <v>-153931850.48872179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-153931850.48872179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-641382.71036967414</v>
      </c>
      <c r="L1760" s="455">
        <f t="shared" ca="1" si="132"/>
        <v>-154573233.19909146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-154573233.19909146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-644055.13832954771</v>
      </c>
      <c r="L1761" s="455">
        <f t="shared" ca="1" si="132"/>
        <v>-155217288.337421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-155217288.337421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-646738.70140592079</v>
      </c>
      <c r="L1762" s="455">
        <f t="shared" ca="1" si="132"/>
        <v>-155864027.03882691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-155864027.03882691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-649433.44599511218</v>
      </c>
      <c r="L1763" s="455">
        <f t="shared" ca="1" si="132"/>
        <v>-156513460.48482203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-156513460.48482203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-652139.41868675849</v>
      </c>
      <c r="L1764" s="455">
        <f t="shared" ca="1" si="132"/>
        <v>-157165599.90350878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-157165599.90350878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-654856.66626461991</v>
      </c>
      <c r="L1765" s="455">
        <f t="shared" ca="1" si="132"/>
        <v>-157820456.56977341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-157820456.56977341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-657585.23570738919</v>
      </c>
      <c r="L1766" s="455">
        <f t="shared" ca="1" si="132"/>
        <v>-158478041.80548081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-158478041.80548081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-660325.1741895033</v>
      </c>
      <c r="L1767" s="455">
        <f t="shared" ca="1" si="132"/>
        <v>-159138366.97967032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-159138366.97967032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-663076.52908195963</v>
      </c>
      <c r="L1768" s="455">
        <f t="shared" ca="1" si="132"/>
        <v>-159801443.50875229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-159801443.50875229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-665839.34795313457</v>
      </c>
      <c r="L1769" s="455">
        <f t="shared" ca="1" si="132"/>
        <v>-160467282.85670543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-160467282.85670543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-668613.67856960592</v>
      </c>
      <c r="L1770" s="455">
        <f t="shared" ca="1" si="132"/>
        <v>-161135896.53527504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-161135896.53527504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-671399.56889697933</v>
      </c>
      <c r="L1771" s="455">
        <f t="shared" ca="1" si="132"/>
        <v>-161807296.10417202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-161807296.10417202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-674197.06710071675</v>
      </c>
      <c r="L1772" s="455">
        <f t="shared" ca="1" si="132"/>
        <v>-162481493.17127272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-162481493.17127272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-677006.22154696973</v>
      </c>
      <c r="L1773" s="455">
        <f t="shared" ca="1" si="132"/>
        <v>-163158499.3928197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-163158499.3928197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-679827.08080341539</v>
      </c>
      <c r="L1774" s="455">
        <f t="shared" ca="1" si="132"/>
        <v>-163838326.47362313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-163838326.47362313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-682659.69364009635</v>
      </c>
      <c r="L1775" s="455">
        <f t="shared" ca="1" si="132"/>
        <v>-164520986.16726321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-164520986.16726321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-685504.10903026338</v>
      </c>
      <c r="L1776" s="455">
        <f t="shared" ca="1" si="132"/>
        <v>-165206490.27629349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-165206490.27629349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-688360.37615122285</v>
      </c>
      <c r="L1777" s="455">
        <f t="shared" ca="1" si="132"/>
        <v>-165894850.65244472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-165894850.65244472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-691228.54438518628</v>
      </c>
      <c r="L1778" s="455">
        <f t="shared" ca="1" si="132"/>
        <v>-166586079.19682992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-166586079.19682992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-694108.66332012461</v>
      </c>
      <c r="L1779" s="455">
        <f t="shared" ca="1" si="132"/>
        <v>-167280187.86015004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-167280187.86015004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-697000.78275062516</v>
      </c>
      <c r="L1780" s="455">
        <f t="shared" ca="1" si="132"/>
        <v>-167977188.64290068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-167977188.64290068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-699904.95267875283</v>
      </c>
      <c r="L1781" s="455">
        <f t="shared" ca="1" si="132"/>
        <v>-168677093.59557942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-168677093.59557942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-702821.22331491427</v>
      </c>
      <c r="L1782" s="455">
        <f t="shared" ca="1" si="132"/>
        <v>-169379914.81889433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-169379914.81889433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-705749.64507872635</v>
      </c>
      <c r="L1783" s="455">
        <f t="shared" ca="1" si="132"/>
        <v>-170085664.46397305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-170085664.46397305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-708690.26859988773</v>
      </c>
      <c r="L1784" s="455">
        <f t="shared" ca="1" si="132"/>
        <v>-170794354.73257294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-170794354.73257294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-711643.14471905387</v>
      </c>
      <c r="L1785" s="455">
        <f t="shared" ca="1" si="132"/>
        <v>-171505997.87729201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-171505997.87729201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-714608.32448871667</v>
      </c>
      <c r="L1786" s="455">
        <f t="shared" ca="1" si="132"/>
        <v>-172220606.20178074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-172220606.20178074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-717585.85917408636</v>
      </c>
      <c r="L1787" s="455">
        <f t="shared" ca="1" si="132"/>
        <v>-172938192.06095481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-172938192.06095481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-720575.80025397835</v>
      </c>
      <c r="L1788" s="455">
        <f t="shared" ca="1" si="132"/>
        <v>-173658767.8612088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-173658767.8612088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-723578.19942170335</v>
      </c>
      <c r="L1789" s="455">
        <f t="shared" ca="1" si="132"/>
        <v>-174382346.0606305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-174382346.0606305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-726593.10858596046</v>
      </c>
      <c r="L1790" s="455">
        <f t="shared" ca="1" si="132"/>
        <v>-175108939.16921645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-175108939.16921645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-729620.57987173519</v>
      </c>
      <c r="L1791" s="455">
        <f t="shared" ca="1" si="132"/>
        <v>-175838559.7490882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-175838559.7490882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-732660.66562120081</v>
      </c>
      <c r="L1792" s="455">
        <f t="shared" ca="1" si="132"/>
        <v>-176571220.41470939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-176571220.41470939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-735713.41839462239</v>
      </c>
      <c r="L1793" s="455">
        <f t="shared" ref="L1793:L2047" ca="1" si="137">I1793-J1793+K1793</f>
        <v>-177306933.83310401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-177306933.83310401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-738778.89097126666</v>
      </c>
      <c r="L1794" s="455">
        <f t="shared" ca="1" si="137"/>
        <v>-178045712.72407529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-178045712.72407529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-741857.13635031367</v>
      </c>
      <c r="L1795" s="455">
        <f t="shared" ca="1" si="137"/>
        <v>-178787569.86042559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-178787569.86042559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-744948.2077517733</v>
      </c>
      <c r="L1796" s="455">
        <f t="shared" ca="1" si="137"/>
        <v>-179532518.06817737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-179532518.06817737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-748052.15861740569</v>
      </c>
      <c r="L1797" s="455">
        <f t="shared" ca="1" si="137"/>
        <v>-180280570.22679478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-180280570.22679478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-751169.04261164495</v>
      </c>
      <c r="L1798" s="455">
        <f t="shared" ca="1" si="137"/>
        <v>-181031739.26940644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-181031739.26940644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-754298.9136225268</v>
      </c>
      <c r="L1799" s="455">
        <f t="shared" ca="1" si="137"/>
        <v>-181786038.18302897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-181786038.18302897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-757441.82576262066</v>
      </c>
      <c r="L1800" s="455">
        <f t="shared" ca="1" si="137"/>
        <v>-182543480.0087916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-182543480.0087916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-760597.83336996497</v>
      </c>
      <c r="L1801" s="455">
        <f t="shared" ca="1" si="137"/>
        <v>-183304077.84216157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-183304077.84216157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-763766.99100900651</v>
      </c>
      <c r="L1802" s="455">
        <f t="shared" ca="1" si="137"/>
        <v>-184067844.83317056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-184067844.83317056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-766949.35347154399</v>
      </c>
      <c r="L1803" s="455">
        <f t="shared" ca="1" si="137"/>
        <v>-184834794.18664211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-184834794.18664211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-770144.9757776754</v>
      </c>
      <c r="L1804" s="455">
        <f t="shared" ca="1" si="137"/>
        <v>-185604939.1624198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-185604939.1624198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-773353.91317674913</v>
      </c>
      <c r="L1805" s="455">
        <f t="shared" ca="1" si="137"/>
        <v>-186378293.07559654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-186378293.07559654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-776576.22114831896</v>
      </c>
      <c r="L1806" s="455">
        <f t="shared" ca="1" si="137"/>
        <v>-187154869.29674485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-187154869.29674485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-779811.95540310349</v>
      </c>
      <c r="L1807" s="455">
        <f t="shared" ca="1" si="137"/>
        <v>-187934681.25214794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-187934681.25214794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-783061.17188394978</v>
      </c>
      <c r="L1808" s="455">
        <f t="shared" ca="1" si="137"/>
        <v>-188717742.42403188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-188717742.42403188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-786323.92676679953</v>
      </c>
      <c r="L1809" s="455">
        <f t="shared" ca="1" si="137"/>
        <v>-189504066.3507987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-189504066.3507987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-789600.27646166121</v>
      </c>
      <c r="L1810" s="455">
        <f t="shared" ca="1" si="137"/>
        <v>-190293666.62726036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-190293666.62726036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-792890.27761358477</v>
      </c>
      <c r="L1811" s="455">
        <f t="shared" ca="1" si="137"/>
        <v>-191086556.90487394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-191086556.90487394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-796193.98710364138</v>
      </c>
      <c r="L1812" s="455">
        <f t="shared" ca="1" si="137"/>
        <v>-191882750.89197758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-191882750.89197758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-799511.46204990661</v>
      </c>
      <c r="L1813" s="455">
        <f t="shared" ca="1" si="137"/>
        <v>-192682262.35402748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-192682262.35402748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-802842.75980844779</v>
      </c>
      <c r="L1814" s="455">
        <f t="shared" ca="1" si="137"/>
        <v>-193485105.11383593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-193485105.11383593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-806187.93797431642</v>
      </c>
      <c r="L1815" s="455">
        <f t="shared" ca="1" si="137"/>
        <v>-194291293.05181023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-194291293.05181023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-809547.05438254261</v>
      </c>
      <c r="L1816" s="455">
        <f t="shared" ca="1" si="137"/>
        <v>-195100840.10619277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-195100840.10619277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-812920.16710913647</v>
      </c>
      <c r="L1817" s="455">
        <f t="shared" ca="1" si="137"/>
        <v>-195913760.2733019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-195913760.2733019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-816307.33447209129</v>
      </c>
      <c r="L1818" s="455">
        <f t="shared" ca="1" si="137"/>
        <v>-196730067.60777399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-196730067.60777399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-819708.61503239162</v>
      </c>
      <c r="L1819" s="455">
        <f t="shared" ca="1" si="137"/>
        <v>-197549776.22280639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-197549776.22280639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-823124.06759502669</v>
      </c>
      <c r="L1820" s="455">
        <f t="shared" ca="1" si="137"/>
        <v>-198372900.29040143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-198372900.29040143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-826553.75121000595</v>
      </c>
      <c r="L1821" s="455">
        <f t="shared" ca="1" si="137"/>
        <v>-199199454.04161143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-199199454.04161143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-829997.72517338092</v>
      </c>
      <c r="L1822" s="455">
        <f t="shared" ca="1" si="137"/>
        <v>-200029451.76678482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-200029451.76678482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-833456.04902827006</v>
      </c>
      <c r="L1823" s="455">
        <f t="shared" ca="1" si="137"/>
        <v>-200862907.81581309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-200862907.81581309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-836928.7825658879</v>
      </c>
      <c r="L1824" s="455">
        <f t="shared" ca="1" si="137"/>
        <v>-201699836.59837899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-201699836.59837899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-840415.98582657916</v>
      </c>
      <c r="L1825" s="455">
        <f t="shared" ca="1" si="137"/>
        <v>-202540252.58420557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-202540252.58420557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-843917.71910085657</v>
      </c>
      <c r="L1826" s="455">
        <f t="shared" ca="1" si="137"/>
        <v>-203384170.30330643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-203384170.30330643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-847434.04293044342</v>
      </c>
      <c r="L1827" s="455">
        <f t="shared" ca="1" si="137"/>
        <v>-204231604.34623688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-204231604.34623688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-850965.01810932031</v>
      </c>
      <c r="L1828" s="455">
        <f t="shared" ca="1" si="137"/>
        <v>-205082569.36434621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-205082569.36434621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-854510.70568477584</v>
      </c>
      <c r="L1829" s="455">
        <f t="shared" ca="1" si="137"/>
        <v>-205937080.07003099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-205937080.07003099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-858071.16695846245</v>
      </c>
      <c r="L1830" s="455">
        <f t="shared" ca="1" si="137"/>
        <v>-206795151.23698944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-206795151.23698944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-861646.46348745597</v>
      </c>
      <c r="L1831" s="455">
        <f t="shared" ca="1" si="137"/>
        <v>-207656797.70047688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-207656797.70047688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-865236.65708532033</v>
      </c>
      <c r="L1832" s="455">
        <f t="shared" ca="1" si="137"/>
        <v>-208522034.35756221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-208522034.35756221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-868841.80982317589</v>
      </c>
      <c r="L1833" s="455">
        <f t="shared" ca="1" si="137"/>
        <v>-209390876.1673854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-209390876.1673854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-872461.98403077258</v>
      </c>
      <c r="L1834" s="455">
        <f t="shared" ca="1" si="137"/>
        <v>-210263338.15141618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-210263338.15141618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-876097.24229756743</v>
      </c>
      <c r="L1835" s="455">
        <f t="shared" ca="1" si="137"/>
        <v>-211139435.39371374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-211139435.39371374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-879747.64747380733</v>
      </c>
      <c r="L1836" s="455">
        <f t="shared" ca="1" si="137"/>
        <v>-212019183.04118755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-212019183.04118755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-883413.26267161476</v>
      </c>
      <c r="L1837" s="455">
        <f t="shared" ca="1" si="137"/>
        <v>-212902596.30385917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-212902596.30385917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-887094.15126607975</v>
      </c>
      <c r="L1838" s="455">
        <f t="shared" ca="1" si="137"/>
        <v>-213789690.45512524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-213789690.45512524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-890790.37689635518</v>
      </c>
      <c r="L1839" s="455">
        <f t="shared" ca="1" si="137"/>
        <v>-214680480.83202159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-214680480.83202159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-894502.00346675667</v>
      </c>
      <c r="L1840" s="455">
        <f t="shared" ca="1" si="137"/>
        <v>-215574982.83548835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-215574982.83548835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-898229.09514786815</v>
      </c>
      <c r="L1841" s="455">
        <f t="shared" ca="1" si="137"/>
        <v>-216473211.93063623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-216473211.93063623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-901971.71637765097</v>
      </c>
      <c r="L1842" s="455">
        <f t="shared" ca="1" si="137"/>
        <v>-217375183.64701387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-217375183.64701387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-905729.93186255777</v>
      </c>
      <c r="L1843" s="455">
        <f t="shared" ca="1" si="137"/>
        <v>-218280913.57887644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-218280913.57887644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-909503.80657865165</v>
      </c>
      <c r="L1844" s="455">
        <f t="shared" ca="1" si="137"/>
        <v>-219190417.3854551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-219190417.3854551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-913293.40577272943</v>
      </c>
      <c r="L1845" s="455">
        <f t="shared" ca="1" si="137"/>
        <v>-220103710.79122782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-220103710.79122782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-917098.79496344924</v>
      </c>
      <c r="L1846" s="455">
        <f t="shared" ca="1" si="137"/>
        <v>-221020809.58619127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-221020809.58619127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-920920.03994246363</v>
      </c>
      <c r="L1847" s="455">
        <f t="shared" ca="1" si="137"/>
        <v>-221941729.62613374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-221941729.62613374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-924757.20677555725</v>
      </c>
      <c r="L1848" s="455">
        <f t="shared" ca="1" si="137"/>
        <v>-222866486.83290929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-222866486.83290929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-928610.36180378858</v>
      </c>
      <c r="L1849" s="455">
        <f t="shared" ca="1" si="137"/>
        <v>-223795097.19471309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-223795097.19471309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-932479.57164463785</v>
      </c>
      <c r="L1850" s="455">
        <f t="shared" ca="1" si="137"/>
        <v>-224727576.76635772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-224727576.76635772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-936364.90319315717</v>
      </c>
      <c r="L1851" s="455">
        <f t="shared" ca="1" si="137"/>
        <v>-225663941.66955087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-225663941.66955087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-940266.42362312856</v>
      </c>
      <c r="L1852" s="455">
        <f t="shared" ca="1" si="137"/>
        <v>-226604208.09317398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-226604208.09317398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-944184.20038822491</v>
      </c>
      <c r="L1853" s="455">
        <f t="shared" ca="1" si="137"/>
        <v>-227548392.2935622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-227548392.2935622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-948118.30122317583</v>
      </c>
      <c r="L1854" s="455">
        <f t="shared" ca="1" si="137"/>
        <v>-228496510.59478539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-228496510.59478539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-952068.79414493905</v>
      </c>
      <c r="L1855" s="455">
        <f t="shared" ca="1" si="137"/>
        <v>-229448579.38893032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-229448579.38893032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-956035.74745387631</v>
      </c>
      <c r="L1856" s="455">
        <f t="shared" ca="1" si="137"/>
        <v>-230404615.13638419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-230404615.13638419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-960019.22973493405</v>
      </c>
      <c r="L1857" s="455">
        <f t="shared" ca="1" si="137"/>
        <v>-231364634.36611912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-231364634.36611912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-964019.30985882948</v>
      </c>
      <c r="L1858" s="455">
        <f t="shared" ca="1" si="137"/>
        <v>-232328653.67597795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-232328653.67597795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-968036.05698324135</v>
      </c>
      <c r="L1859" s="455">
        <f t="shared" ca="1" si="137"/>
        <v>-233296689.73296118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-233296689.73296118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-972069.54055400484</v>
      </c>
      <c r="L1860" s="455">
        <f t="shared" ca="1" si="137"/>
        <v>-234268759.27351519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-234268759.27351519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-976119.83030631335</v>
      </c>
      <c r="L1861" s="455">
        <f t="shared" ca="1" si="137"/>
        <v>-235244879.10382152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-235244879.10382152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-980186.99626592302</v>
      </c>
      <c r="L1862" s="455">
        <f t="shared" ca="1" si="137"/>
        <v>-236225066.10008743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-236225066.10008743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-984271.10875036428</v>
      </c>
      <c r="L1863" s="455">
        <f t="shared" ca="1" si="137"/>
        <v>-237209337.20883781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-237209337.20883781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-988372.23837015755</v>
      </c>
      <c r="L1864" s="455">
        <f t="shared" ca="1" si="137"/>
        <v>-238197709.44720796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-238197709.44720796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-992490.45603003318</v>
      </c>
      <c r="L1865" s="455">
        <f t="shared" ca="1" si="137"/>
        <v>-239190199.903238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-239190199.903238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-996625.83293015836</v>
      </c>
      <c r="L1866" s="455">
        <f t="shared" ca="1" si="137"/>
        <v>-240186825.73616815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-240186825.73616815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-1000778.4405673672</v>
      </c>
      <c r="L1867" s="455">
        <f t="shared" ca="1" si="137"/>
        <v>-241187604.17673552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-241187604.17673552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-1004948.3507363981</v>
      </c>
      <c r="L1868" s="455">
        <f t="shared" ca="1" si="137"/>
        <v>-242192552.52747193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-242192552.52747193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-1009135.6355311332</v>
      </c>
      <c r="L1869" s="455">
        <f t="shared" ca="1" si="137"/>
        <v>-243201688.16300306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-243201688.16300306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-1013340.367345846</v>
      </c>
      <c r="L1870" s="455">
        <f t="shared" ca="1" si="137"/>
        <v>-244215028.5303489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-244215028.5303489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-1017562.6188764537</v>
      </c>
      <c r="L1871" s="455">
        <f t="shared" ca="1" si="137"/>
        <v>-245232591.14922535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-245232591.14922535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-1021802.4631217723</v>
      </c>
      <c r="L1872" s="455">
        <f t="shared" ca="1" si="137"/>
        <v>-246254393.61234713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-246254393.61234713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-1026059.9733847796</v>
      </c>
      <c r="L1873" s="455">
        <f t="shared" ca="1" si="137"/>
        <v>-247280453.58573189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-247280453.58573189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-1030335.2232738829</v>
      </c>
      <c r="L1874" s="455">
        <f t="shared" ca="1" si="137"/>
        <v>-248310788.80900577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-248310788.80900577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-1034628.2867041907</v>
      </c>
      <c r="L1875" s="455">
        <f t="shared" ca="1" si="137"/>
        <v>-249345417.09570995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-249345417.09570995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-1038939.2378987916</v>
      </c>
      <c r="L1876" s="455">
        <f t="shared" ca="1" si="137"/>
        <v>-250384356.33360875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-250384356.33360875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-1043268.1513900365</v>
      </c>
      <c r="L1877" s="455">
        <f t="shared" ca="1" si="137"/>
        <v>-251427624.48499879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-251427624.48499879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-1047615.1020208283</v>
      </c>
      <c r="L1878" s="455">
        <f t="shared" ca="1" si="137"/>
        <v>-252475239.58701962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-252475239.58701962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-1051980.1649459151</v>
      </c>
      <c r="L1879" s="455">
        <f t="shared" ca="1" si="137"/>
        <v>-253527219.75196552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-253527219.75196552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-1056363.4156331897</v>
      </c>
      <c r="L1880" s="455">
        <f t="shared" ca="1" si="137"/>
        <v>-254583583.16759872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-254583583.16759872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-1060764.9298649947</v>
      </c>
      <c r="L1881" s="455">
        <f t="shared" ca="1" si="137"/>
        <v>-255644348.09746373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-255644348.09746373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-1065184.7837394322</v>
      </c>
      <c r="L1882" s="455">
        <f t="shared" ca="1" si="137"/>
        <v>-256709532.88120314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-256709532.88120314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-1069623.0536716797</v>
      </c>
      <c r="L1883" s="455">
        <f t="shared" ca="1" si="137"/>
        <v>-257779155.93487483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-257779155.93487483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-1074079.8163953118</v>
      </c>
      <c r="L1884" s="455">
        <f t="shared" ca="1" si="137"/>
        <v>-258853235.75127015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-258853235.75127015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-1078555.1489636258</v>
      </c>
      <c r="L1885" s="455">
        <f t="shared" ca="1" si="137"/>
        <v>-259931790.90023378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-259931790.90023378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-1083049.1287509741</v>
      </c>
      <c r="L1886" s="455">
        <f t="shared" ca="1" si="137"/>
        <v>-261014840.02898476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-261014840.02898476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-1087561.8334541032</v>
      </c>
      <c r="L1887" s="455">
        <f t="shared" ca="1" si="137"/>
        <v>-262102401.86243886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-262102401.86243886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-1092093.3410934953</v>
      </c>
      <c r="L1888" s="455">
        <f t="shared" ca="1" si="137"/>
        <v>-263194495.20353234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-263194495.20353234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-1096643.7300147179</v>
      </c>
      <c r="L1889" s="455">
        <f t="shared" ca="1" si="137"/>
        <v>-264291138.93354705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-264291138.93354705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-1101213.0788897795</v>
      </c>
      <c r="L1890" s="455">
        <f t="shared" ca="1" si="137"/>
        <v>-265392352.01243684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-265392352.01243684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-1105801.4667184867</v>
      </c>
      <c r="L1891" s="455">
        <f t="shared" ca="1" si="137"/>
        <v>-266498153.47915533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-266498153.47915533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-1110408.9728298138</v>
      </c>
      <c r="L1892" s="455">
        <f t="shared" ca="1" si="137"/>
        <v>-267608562.45198515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-267608562.45198515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-1115035.6768832714</v>
      </c>
      <c r="L1893" s="455">
        <f t="shared" ca="1" si="137"/>
        <v>-268723598.1288684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-268723598.1288684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-1119681.6588702849</v>
      </c>
      <c r="L1894" s="455">
        <f t="shared" ca="1" si="137"/>
        <v>-269843279.78773868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-269843279.78773868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-1124346.9991155779</v>
      </c>
      <c r="L1895" s="455">
        <f t="shared" ca="1" si="137"/>
        <v>-270967626.78685427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-270967626.78685427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-1129031.7782785594</v>
      </c>
      <c r="L1896" s="455">
        <f t="shared" ca="1" si="137"/>
        <v>-272096658.56513286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-272096658.56513286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-1133736.0773547203</v>
      </c>
      <c r="L1897" s="455">
        <f t="shared" ca="1" si="137"/>
        <v>-273230394.64248759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-273230394.64248759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-1138459.9776770317</v>
      </c>
      <c r="L1898" s="455">
        <f t="shared" ca="1" si="137"/>
        <v>-274368854.62016463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-274368854.62016463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-1143203.5609173526</v>
      </c>
      <c r="L1899" s="455">
        <f t="shared" ca="1" si="137"/>
        <v>-275512058.18108201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-275512058.18108201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-1147966.9090878416</v>
      </c>
      <c r="L1900" s="455">
        <f t="shared" ca="1" si="137"/>
        <v>-276660025.09016985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-276660025.09016985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-1152750.1045423744</v>
      </c>
      <c r="L1901" s="455">
        <f t="shared" ca="1" si="137"/>
        <v>-277812775.19471222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-277812775.19471222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-1157553.2299779677</v>
      </c>
      <c r="L1902" s="455">
        <f t="shared" ca="1" si="137"/>
        <v>-278970328.42469019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-278970328.42469019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-1162376.3684362092</v>
      </c>
      <c r="L1903" s="455">
        <f t="shared" ca="1" si="137"/>
        <v>-280132704.7931264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-280132704.7931264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-1167219.6033046932</v>
      </c>
      <c r="L1904" s="455">
        <f t="shared" ca="1" si="137"/>
        <v>-281299924.39643109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-281299924.39643109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-1172083.0183184629</v>
      </c>
      <c r="L1905" s="455">
        <f t="shared" ca="1" si="137"/>
        <v>-282472007.41474956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-282472007.41474956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-1176966.6975614566</v>
      </c>
      <c r="L1906" s="455">
        <f t="shared" ca="1" si="137"/>
        <v>-283648974.11231101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-283648974.11231101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-1181870.7254679624</v>
      </c>
      <c r="L1907" s="455">
        <f t="shared" ca="1" si="137"/>
        <v>-284830844.83777899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-284830844.83777899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-1186795.1868240791</v>
      </c>
      <c r="L1908" s="455">
        <f t="shared" ca="1" si="137"/>
        <v>-286017640.02460307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-286017640.02460307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-1191740.1667691795</v>
      </c>
      <c r="L1909" s="455">
        <f t="shared" ca="1" si="137"/>
        <v>-287209380.19137228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-287209380.19137228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-1196705.7507973844</v>
      </c>
      <c r="L1910" s="455">
        <f t="shared" ca="1" si="137"/>
        <v>-288406085.94216967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-288406085.94216967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-1201692.0247590402</v>
      </c>
      <c r="L1911" s="455">
        <f t="shared" ca="1" si="137"/>
        <v>-289607777.96692872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-289607777.96692872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-1206699.0748622031</v>
      </c>
      <c r="L1912" s="455">
        <f t="shared" ca="1" si="137"/>
        <v>-290814477.0417909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-290814477.0417909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-1211726.9876741287</v>
      </c>
      <c r="L1913" s="455">
        <f t="shared" ca="1" si="137"/>
        <v>-292026204.02946502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-292026204.02946502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-1216775.850122771</v>
      </c>
      <c r="L1914" s="455">
        <f t="shared" ca="1" si="137"/>
        <v>-293242979.87958777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-293242979.87958777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-1221845.7494982823</v>
      </c>
      <c r="L1915" s="455">
        <f t="shared" ca="1" si="137"/>
        <v>-294464825.62908608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-294464825.62908608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-1226936.7734545253</v>
      </c>
      <c r="L1916" s="455">
        <f t="shared" ca="1" si="137"/>
        <v>-295691762.40254062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-295691762.40254062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-1232049.0100105859</v>
      </c>
      <c r="L1917" s="455">
        <f t="shared" ca="1" si="137"/>
        <v>-296923811.41255122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-296923811.41255122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-1237182.5475522967</v>
      </c>
      <c r="L1918" s="455">
        <f t="shared" ca="1" si="137"/>
        <v>-298160993.96010351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-298160993.96010351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-1242337.4748337646</v>
      </c>
      <c r="L1919" s="455">
        <f t="shared" ca="1" si="137"/>
        <v>-299403331.4349373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-299403331.4349373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-1247513.8809789054</v>
      </c>
      <c r="L1920" s="455">
        <f t="shared" ca="1" si="137"/>
        <v>-300650845.31591618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-300650845.31591618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-1252711.8554829841</v>
      </c>
      <c r="L1921" s="455">
        <f t="shared" ca="1" si="137"/>
        <v>-301903557.17139918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-301903557.17139918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-1257931.4882141631</v>
      </c>
      <c r="L1922" s="455">
        <f t="shared" ca="1" si="137"/>
        <v>-303161488.65961331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-303161488.65961331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-1263172.8694150555</v>
      </c>
      <c r="L1923" s="455">
        <f t="shared" ca="1" si="137"/>
        <v>-304424661.52902836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-304424661.52902836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-1268436.0897042849</v>
      </c>
      <c r="L1924" s="455">
        <f t="shared" ca="1" si="137"/>
        <v>-305693097.61873263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-305693097.61873263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-1273721.2400780525</v>
      </c>
      <c r="L1925" s="455">
        <f t="shared" ca="1" si="137"/>
        <v>-306966818.85881066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-306966818.85881066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-1279028.4119117111</v>
      </c>
      <c r="L1926" s="455">
        <f t="shared" ca="1" si="137"/>
        <v>-308245847.27072239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-308245847.27072239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-1284357.6969613433</v>
      </c>
      <c r="L1927" s="455">
        <f t="shared" ca="1" si="137"/>
        <v>-309530204.96768373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-309530204.96768373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-1289709.1873653489</v>
      </c>
      <c r="L1928" s="455">
        <f t="shared" ca="1" si="137"/>
        <v>-310819914.15504909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-310819914.15504909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-1295082.9756460378</v>
      </c>
      <c r="L1929" s="455">
        <f t="shared" ca="1" si="137"/>
        <v>-312114997.1306951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-312114997.1306951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-1300479.1547112295</v>
      </c>
      <c r="L1930" s="455">
        <f t="shared" ca="1" si="137"/>
        <v>-313415476.28540635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-313415476.28540635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-1305897.8178558599</v>
      </c>
      <c r="L1931" s="455">
        <f t="shared" ca="1" si="137"/>
        <v>-314721374.10326219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-314721374.10326219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-1311339.0587635925</v>
      </c>
      <c r="L1932" s="455">
        <f t="shared" ca="1" si="137"/>
        <v>-316032713.16202575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-316032713.16202575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-1316802.9715084406</v>
      </c>
      <c r="L1933" s="455">
        <f t="shared" ca="1" si="137"/>
        <v>-317349516.13353419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-317349516.13353419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-1322289.6505563925</v>
      </c>
      <c r="L1934" s="455">
        <f t="shared" ca="1" si="137"/>
        <v>-318671805.78409058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-318671805.78409058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-1327799.190767044</v>
      </c>
      <c r="L1935" s="455">
        <f t="shared" ca="1" si="137"/>
        <v>-319999604.97485763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-319999604.97485763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-1333331.6873952402</v>
      </c>
      <c r="L1936" s="455">
        <f t="shared" ca="1" si="137"/>
        <v>-321332936.66225284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-321332936.66225284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-1338887.2360927202</v>
      </c>
      <c r="L1937" s="455">
        <f t="shared" ca="1" si="137"/>
        <v>-322671823.89834559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-322671823.89834559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-1344465.9329097732</v>
      </c>
      <c r="L1938" s="455">
        <f t="shared" ca="1" si="137"/>
        <v>-324016289.83125538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-324016289.83125538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-1350067.8742968973</v>
      </c>
      <c r="L1939" s="455">
        <f t="shared" ca="1" si="137"/>
        <v>-325366357.70555228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-325366357.70555228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-1355693.1571064678</v>
      </c>
      <c r="L1940" s="455">
        <f t="shared" ca="1" si="137"/>
        <v>-326722050.86265874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-326722050.86265874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-1361341.8785944113</v>
      </c>
      <c r="L1941" s="455">
        <f t="shared" ca="1" si="137"/>
        <v>-328083392.74125314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-328083392.74125314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-1367014.1364218881</v>
      </c>
      <c r="L1942" s="455">
        <f t="shared" ca="1" si="137"/>
        <v>-329450406.877675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-329450406.877675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-1372710.0286569791</v>
      </c>
      <c r="L1943" s="455">
        <f t="shared" ca="1" si="137"/>
        <v>-330823116.90633196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-330823116.90633196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-1378429.653776383</v>
      </c>
      <c r="L1944" s="455">
        <f t="shared" ca="1" si="137"/>
        <v>-332201546.56010836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-332201546.56010836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-1384173.1106671181</v>
      </c>
      <c r="L1945" s="455">
        <f t="shared" ca="1" si="137"/>
        <v>-333585719.67077547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-333585719.67077547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-1389940.4986282312</v>
      </c>
      <c r="L1946" s="455">
        <f t="shared" ca="1" si="137"/>
        <v>-334975660.16940373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-334975660.16940373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-1395731.9173725154</v>
      </c>
      <c r="L1947" s="455">
        <f t="shared" ca="1" si="137"/>
        <v>-336371392.08677626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-336371392.08677626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-1401547.4670282344</v>
      </c>
      <c r="L1948" s="455">
        <f t="shared" ca="1" si="137"/>
        <v>-337772939.55380452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-337772939.55380452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-1407387.2481408522</v>
      </c>
      <c r="L1949" s="455">
        <f t="shared" ca="1" si="137"/>
        <v>-339180326.80194539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-339180326.80194539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-1413251.3616747723</v>
      </c>
      <c r="L1950" s="455">
        <f t="shared" ca="1" si="137"/>
        <v>-340593578.16362017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-340593578.16362017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-1419139.9090150842</v>
      </c>
      <c r="L1951" s="455">
        <f t="shared" ca="1" si="137"/>
        <v>-342012718.07263523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-342012718.07263523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-1425052.9919693135</v>
      </c>
      <c r="L1952" s="455">
        <f t="shared" ca="1" si="137"/>
        <v>-343437771.06460452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-343437771.06460452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-1430990.7127691854</v>
      </c>
      <c r="L1953" s="455">
        <f t="shared" ca="1" si="137"/>
        <v>-344868761.77737373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-344868761.77737373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-1436953.1740723904</v>
      </c>
      <c r="L1954" s="455">
        <f t="shared" ca="1" si="137"/>
        <v>-346305714.95144612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-346305714.95144612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-1442940.4789643588</v>
      </c>
      <c r="L1955" s="455">
        <f t="shared" ca="1" si="137"/>
        <v>-347748655.4304105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-347748655.4304105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-1448952.7309600438</v>
      </c>
      <c r="L1956" s="455">
        <f t="shared" ca="1" si="137"/>
        <v>-349197608.16137058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-349197608.16137058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-1454990.0340057106</v>
      </c>
      <c r="L1957" s="455">
        <f t="shared" ca="1" si="137"/>
        <v>-350652598.19537628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-350652598.19537628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-1461052.4924807344</v>
      </c>
      <c r="L1958" s="455">
        <f t="shared" ca="1" si="137"/>
        <v>-352113650.68785703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-352113650.68785703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-1467140.2111994042</v>
      </c>
      <c r="L1959" s="455">
        <f t="shared" ca="1" si="137"/>
        <v>-353580790.89905643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-353580790.89905643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-1473253.2954127351</v>
      </c>
      <c r="L1960" s="455">
        <f t="shared" ca="1" si="137"/>
        <v>-355054044.19446915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-355054044.19446915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-1479391.8508102882</v>
      </c>
      <c r="L1961" s="455">
        <f t="shared" ca="1" si="137"/>
        <v>-356533436.04527944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-356533436.04527944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-1485555.9835219977</v>
      </c>
      <c r="L1962" s="455">
        <f t="shared" ca="1" si="137"/>
        <v>-358018992.02880144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-358018992.02880144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-1491745.8001200061</v>
      </c>
      <c r="L1963" s="455">
        <f t="shared" ca="1" si="137"/>
        <v>-359510737.82892144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-359510737.82892144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-1497961.4076205059</v>
      </c>
      <c r="L1964" s="455">
        <f t="shared" ca="1" si="137"/>
        <v>-361008699.23654193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-361008699.23654193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-1504202.9134855913</v>
      </c>
      <c r="L1965" s="455">
        <f t="shared" ca="1" si="137"/>
        <v>-362512902.15002751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-362512902.15002751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-1510470.4256251147</v>
      </c>
      <c r="L1966" s="455">
        <f t="shared" ca="1" si="137"/>
        <v>-364023372.5756526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-364023372.5756526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-1516764.0523985524</v>
      </c>
      <c r="L1967" s="455">
        <f t="shared" ca="1" si="137"/>
        <v>-365540136.62805116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-365540136.62805116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-1523083.9026168799</v>
      </c>
      <c r="L1968" s="455">
        <f t="shared" ca="1" si="137"/>
        <v>-367063220.53066802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-367063220.53066802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-1529430.08554445</v>
      </c>
      <c r="L1969" s="455">
        <f t="shared" ca="1" si="137"/>
        <v>-368592650.61621249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-368592650.61621249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-1535802.7109008853</v>
      </c>
      <c r="L1970" s="455">
        <f t="shared" ca="1" si="137"/>
        <v>-370128453.32711339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-370128453.32711339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-1542201.8888629724</v>
      </c>
      <c r="L1971" s="455">
        <f t="shared" ca="1" si="137"/>
        <v>-371670655.21597636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-371670655.21597636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-1548627.7300665681</v>
      </c>
      <c r="L1972" s="455">
        <f t="shared" ca="1" si="137"/>
        <v>-373219282.94604295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-373219282.94604295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-1555080.3456085124</v>
      </c>
      <c r="L1973" s="455">
        <f t="shared" ca="1" si="137"/>
        <v>-374774363.29165149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-374774363.29165149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-1561559.8470485478</v>
      </c>
      <c r="L1974" s="455">
        <f t="shared" ca="1" si="137"/>
        <v>-376335923.13870001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-376335923.13870001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-1568066.3464112501</v>
      </c>
      <c r="L1975" s="455">
        <f t="shared" ca="1" si="137"/>
        <v>-377903989.48511124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-377903989.48511124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-1574599.9561879635</v>
      </c>
      <c r="L1976" s="455">
        <f t="shared" ca="1" si="137"/>
        <v>-379478589.4412992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-379478589.4412992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-1581160.7893387466</v>
      </c>
      <c r="L1977" s="455">
        <f t="shared" ca="1" si="137"/>
        <v>-381059750.23063797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-381059750.23063797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-1587748.9592943247</v>
      </c>
      <c r="L1978" s="455">
        <f t="shared" ca="1" si="137"/>
        <v>-382647499.18993229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-382647499.18993229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-1594364.5799580512</v>
      </c>
      <c r="L1979" s="455">
        <f t="shared" ca="1" si="137"/>
        <v>-384241863.76989031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-384241863.76989031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-1601007.7657078763</v>
      </c>
      <c r="L1980" s="455">
        <f t="shared" ca="1" si="137"/>
        <v>-385842871.53559816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-385842871.53559816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-1607678.6313983256</v>
      </c>
      <c r="L1981" s="455">
        <f t="shared" ca="1" si="137"/>
        <v>-387450550.16699648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-387450550.16699648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-1614377.2923624853</v>
      </c>
      <c r="L1982" s="455">
        <f t="shared" ca="1" si="137"/>
        <v>-389064927.45935899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-389064927.45935899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-1621103.8644139958</v>
      </c>
      <c r="L1983" s="455">
        <f t="shared" ca="1" si="137"/>
        <v>-390686031.32377297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-390686031.32377297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-1627858.463849054</v>
      </c>
      <c r="L1984" s="455">
        <f t="shared" ca="1" si="137"/>
        <v>-392313889.78762203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-392313889.78762203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-1634641.2074484252</v>
      </c>
      <c r="L1985" s="455">
        <f t="shared" ca="1" si="137"/>
        <v>-393948530.99507046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-393948530.99507046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-1641452.2124794603</v>
      </c>
      <c r="L1986" s="455">
        <f t="shared" ca="1" si="137"/>
        <v>-395589983.20754993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-395589983.20754993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-1648291.5966981247</v>
      </c>
      <c r="L1987" s="455">
        <f t="shared" ca="1" si="137"/>
        <v>-397238274.80424803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-397238274.80424803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-1655159.4783510335</v>
      </c>
      <c r="L1988" s="455">
        <f t="shared" ca="1" si="137"/>
        <v>-398893434.28259909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-398893434.28259909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-1662055.9761774961</v>
      </c>
      <c r="L1989" s="455">
        <f t="shared" ca="1" si="137"/>
        <v>-400555490.25877661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-400555490.25877661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-1668981.2094115692</v>
      </c>
      <c r="L1990" s="455">
        <f t="shared" ca="1" si="137"/>
        <v>-402224471.46818817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-402224471.46818817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-1675935.2977841173</v>
      </c>
      <c r="L1991" s="455">
        <f t="shared" ca="1" si="137"/>
        <v>-403900406.76597226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-403900406.76597226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-1682918.3615248844</v>
      </c>
      <c r="L1992" s="455">
        <f t="shared" ca="1" si="137"/>
        <v>-405583325.12749714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-405583325.12749714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-1689930.5213645713</v>
      </c>
      <c r="L1993" s="455">
        <f t="shared" ca="1" si="137"/>
        <v>-407273255.64886171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-407273255.64886171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-1696971.8985369238</v>
      </c>
      <c r="L1994" s="455">
        <f t="shared" ca="1" si="137"/>
        <v>-408970227.54739863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-408970227.54739863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-1704042.6147808277</v>
      </c>
      <c r="L1995" s="455">
        <f t="shared" ca="1" si="137"/>
        <v>-410674270.16217947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-410674270.16217947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-1711142.7923424144</v>
      </c>
      <c r="L1996" s="455">
        <f t="shared" ca="1" si="137"/>
        <v>-412385412.95452189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-412385412.95452189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-1718272.5539771745</v>
      </c>
      <c r="L1997" s="455">
        <f t="shared" ca="1" si="137"/>
        <v>-414103685.50849909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-414103685.50849909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-1725432.0229520795</v>
      </c>
      <c r="L1998" s="455">
        <f t="shared" ca="1" si="137"/>
        <v>-415829117.53145117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-415829117.53145117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-1732621.3230477131</v>
      </c>
      <c r="L1999" s="455">
        <f t="shared" ca="1" si="137"/>
        <v>-417561738.85449886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-417561738.85449886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-1739840.5785604119</v>
      </c>
      <c r="L2000" s="455">
        <f t="shared" ca="1" si="137"/>
        <v>-419301579.43305928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-419301579.43305928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-1747089.9143044136</v>
      </c>
      <c r="L2001" s="455">
        <f t="shared" ca="1" si="137"/>
        <v>-421048669.34736371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-421048669.34736371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-1754369.4556140155</v>
      </c>
      <c r="L2002" s="455">
        <f t="shared" ca="1" si="137"/>
        <v>-422803038.80297774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-422803038.80297774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-1761679.3283457404</v>
      </c>
      <c r="L2003" s="455">
        <f t="shared" ca="1" si="137"/>
        <v>-424564718.13132346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-424564718.13132346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-1769019.6588805146</v>
      </c>
      <c r="L2004" s="455">
        <f t="shared" ca="1" si="137"/>
        <v>-426333737.79020399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-426333737.79020399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-1776390.5741258496</v>
      </c>
      <c r="L2005" s="455">
        <f t="shared" ca="1" si="137"/>
        <v>-428110128.36432981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-428110128.36432981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-1783792.2015180408</v>
      </c>
      <c r="L2006" s="455">
        <f t="shared" ca="1" si="137"/>
        <v>-429893920.56584787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-429893920.56584787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-1791224.6690243662</v>
      </c>
      <c r="L2007" s="455">
        <f t="shared" ca="1" si="137"/>
        <v>-431685145.23487222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-431685145.23487222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-1798688.105145301</v>
      </c>
      <c r="L2008" s="455">
        <f t="shared" ca="1" si="137"/>
        <v>-433483833.3400175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-433483833.3400175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-1806182.6389167393</v>
      </c>
      <c r="L2009" s="455">
        <f t="shared" ca="1" si="137"/>
        <v>-435290015.97893423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-435290015.97893423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-1813708.3999122262</v>
      </c>
      <c r="L2010" s="455">
        <f t="shared" ca="1" si="137"/>
        <v>-437103724.37884647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-437103724.37884647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-1821265.5182451936</v>
      </c>
      <c r="L2011" s="455">
        <f t="shared" ca="1" si="137"/>
        <v>-438924989.89709169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-438924989.89709169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-1828854.1245712154</v>
      </c>
      <c r="L2012" s="455">
        <f t="shared" ca="1" si="137"/>
        <v>-440753844.02166289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-440753844.02166289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-1836474.350090262</v>
      </c>
      <c r="L2013" s="455">
        <f t="shared" ca="1" si="137"/>
        <v>-442590318.37175316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-442590318.37175316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-1844126.3265489715</v>
      </c>
      <c r="L2014" s="455">
        <f t="shared" ca="1" si="137"/>
        <v>-444434444.69830215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-444434444.69830215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-1851810.1862429259</v>
      </c>
      <c r="L2015" s="455">
        <f t="shared" ca="1" si="137"/>
        <v>-446286254.88454509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-446286254.88454509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-1859526.0620189377</v>
      </c>
      <c r="L2016" s="455">
        <f t="shared" ca="1" si="137"/>
        <v>-448145780.94656402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-448145780.94656402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-1867274.0872773502</v>
      </c>
      <c r="L2017" s="455">
        <f t="shared" ca="1" si="137"/>
        <v>-450013055.03384137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-450013055.03384137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-1875054.395974339</v>
      </c>
      <c r="L2018" s="455">
        <f t="shared" ca="1" si="137"/>
        <v>-451888109.42981571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-451888109.42981571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-1882867.1226242317</v>
      </c>
      <c r="L2019" s="455">
        <f t="shared" ca="1" si="137"/>
        <v>-453770976.55243993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-453770976.55243993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-1890712.402301833</v>
      </c>
      <c r="L2020" s="455">
        <f t="shared" ca="1" si="137"/>
        <v>-455661688.95474178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-455661688.95474178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-1898590.3706447575</v>
      </c>
      <c r="L2021" s="455">
        <f t="shared" ca="1" si="137"/>
        <v>-457560279.32538652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-457560279.32538652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-1906501.1638557769</v>
      </c>
      <c r="L2022" s="455">
        <f t="shared" ca="1" si="137"/>
        <v>-459466780.48924232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-459466780.48924232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-1914444.9187051761</v>
      </c>
      <c r="L2023" s="455">
        <f t="shared" ca="1" si="137"/>
        <v>-461381225.40794748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-461381225.40794748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-1922421.7725331145</v>
      </c>
      <c r="L2024" s="455">
        <f t="shared" ca="1" si="137"/>
        <v>-463303647.1804806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-463303647.1804806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-1930431.8632520025</v>
      </c>
      <c r="L2025" s="455">
        <f t="shared" ca="1" si="137"/>
        <v>-465234079.04373258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-465234079.04373258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-1938475.3293488855</v>
      </c>
      <c r="L2026" s="455">
        <f t="shared" ca="1" si="137"/>
        <v>-467172554.37308145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-467172554.37308145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-1946552.309887839</v>
      </c>
      <c r="L2027" s="455">
        <f t="shared" ca="1" si="137"/>
        <v>-469119106.68296927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-469119106.68296927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-1954662.9445123717</v>
      </c>
      <c r="L2028" s="455">
        <f t="shared" ca="1" si="137"/>
        <v>-471073769.62748164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-471073769.62748164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-1962807.3734478401</v>
      </c>
      <c r="L2029" s="455">
        <f t="shared" ca="1" si="137"/>
        <v>-473036577.00092947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-473036577.00092947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-1970985.7375038727</v>
      </c>
      <c r="L2030" s="455">
        <f t="shared" ca="1" si="137"/>
        <v>-475007562.73843336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-475007562.73843336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-1979198.1780768055</v>
      </c>
      <c r="L2031" s="455">
        <f t="shared" ca="1" si="137"/>
        <v>-476986760.91651016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-476986760.91651016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-1987444.8371521255</v>
      </c>
      <c r="L2032" s="455">
        <f t="shared" ca="1" si="137"/>
        <v>-478974205.75366229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-478974205.75366229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-1995725.8573069263</v>
      </c>
      <c r="L2033" s="455">
        <f t="shared" ca="1" si="137"/>
        <v>-480969931.61096919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-480969931.61096919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-2004041.3817123713</v>
      </c>
      <c r="L2034" s="455">
        <f t="shared" ca="1" si="137"/>
        <v>-482973972.99268156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-482973972.99268156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-2012391.5541361733</v>
      </c>
      <c r="L2035" s="455">
        <f t="shared" ca="1" si="137"/>
        <v>-484986364.54681772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-484986364.54681772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-2020776.5189450737</v>
      </c>
      <c r="L2036" s="455">
        <f t="shared" ca="1" si="137"/>
        <v>-487007141.06576282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-487007141.06576282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-2029196.421107345</v>
      </c>
      <c r="L2037" s="455">
        <f t="shared" ca="1" si="137"/>
        <v>-489036337.48687017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-489036337.48687017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-2037651.4061952922</v>
      </c>
      <c r="L2038" s="455">
        <f t="shared" ca="1" si="137"/>
        <v>-491073988.89306545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-491073988.89306545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-2046141.620387773</v>
      </c>
      <c r="L2039" s="455">
        <f t="shared" ca="1" si="137"/>
        <v>-493120130.51345325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-493120130.51345325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-2054667.2104727218</v>
      </c>
      <c r="L2040" s="455">
        <f t="shared" ca="1" si="137"/>
        <v>-495174797.72392595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-495174797.72392595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-2063228.3238496918</v>
      </c>
      <c r="L2041" s="455">
        <f t="shared" ca="1" si="137"/>
        <v>-497238026.04777563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-497238026.04777563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-2071825.1085323985</v>
      </c>
      <c r="L2042" s="455">
        <f t="shared" ca="1" si="137"/>
        <v>-499309851.156308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-499309851.156308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-2080457.7131512831</v>
      </c>
      <c r="L2043" s="455">
        <f t="shared" ca="1" si="137"/>
        <v>-501390308.86945927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-501390308.86945927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-2089126.28695608</v>
      </c>
      <c r="L2044" s="455">
        <f t="shared" ca="1" si="137"/>
        <v>-503479435.15641534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-503479435.15641534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-2097830.9798183972</v>
      </c>
      <c r="L2045" s="455">
        <f t="shared" ca="1" si="137"/>
        <v>-505577266.13623375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-505577266.13623375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-2106571.9422343071</v>
      </c>
      <c r="L2046" s="455">
        <f t="shared" ca="1" si="137"/>
        <v>-507683838.07846802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-507683838.07846802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-2115349.3253269503</v>
      </c>
      <c r="L2047" s="455">
        <f t="shared" ca="1" si="137"/>
        <v>-509799187.403795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-509799187.403795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-2124163.2808491457</v>
      </c>
      <c r="L2048" s="455">
        <f t="shared" ref="L2048:L2302" ca="1" si="142">I2048-J2048+K2048</f>
        <v>-511923350.68464416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-511923350.68464416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-2133013.9611860174</v>
      </c>
      <c r="L2049" s="455">
        <f t="shared" ca="1" si="142"/>
        <v>-514056364.64583015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-514056364.64583015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-2141901.5193576254</v>
      </c>
      <c r="L2050" s="455">
        <f t="shared" ca="1" si="142"/>
        <v>-516198266.16518778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-516198266.16518778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-2150826.1090216157</v>
      </c>
      <c r="L2051" s="455">
        <f t="shared" ca="1" si="142"/>
        <v>-518349092.27420938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-518349092.27420938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-2159787.8844758719</v>
      </c>
      <c r="L2052" s="455">
        <f t="shared" ca="1" si="142"/>
        <v>-520508880.15868527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-520508880.15868527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-2168787.0006611887</v>
      </c>
      <c r="L2053" s="455">
        <f t="shared" ca="1" si="142"/>
        <v>-522677667.15934646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-522677667.15934646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-2177823.6131639434</v>
      </c>
      <c r="L2054" s="455">
        <f t="shared" ca="1" si="142"/>
        <v>-524855490.77251041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-524855490.77251041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-2186897.8782187933</v>
      </c>
      <c r="L2055" s="455">
        <f t="shared" ca="1" si="142"/>
        <v>-527042388.65072918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-527042388.65072918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-2196009.9527113717</v>
      </c>
      <c r="L2056" s="455">
        <f t="shared" ca="1" si="142"/>
        <v>-529238398.60344052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-529238398.60344052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-2205159.994181002</v>
      </c>
      <c r="L2057" s="455">
        <f t="shared" ca="1" si="142"/>
        <v>-531443558.5976215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-531443558.5976215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-2214348.1608234229</v>
      </c>
      <c r="L2058" s="455">
        <f t="shared" ca="1" si="142"/>
        <v>-533657906.75844491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-533657906.75844491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-2223574.6114935204</v>
      </c>
      <c r="L2059" s="455">
        <f t="shared" ca="1" si="142"/>
        <v>-535881481.36993843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-535881481.36993843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-2232839.505708077</v>
      </c>
      <c r="L2060" s="455">
        <f t="shared" ca="1" si="142"/>
        <v>-538114320.87564647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-538114320.87564647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-2242143.003648527</v>
      </c>
      <c r="L2061" s="455">
        <f t="shared" ca="1" si="142"/>
        <v>-540356463.87929499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-540356463.87929499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-2251485.2661637291</v>
      </c>
      <c r="L2062" s="455">
        <f t="shared" ca="1" si="142"/>
        <v>-542607949.1454587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-542607949.1454587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-2260866.4547727443</v>
      </c>
      <c r="L2063" s="455">
        <f t="shared" ca="1" si="142"/>
        <v>-544868815.60023141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-544868815.60023141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-2270286.7316676308</v>
      </c>
      <c r="L2064" s="455">
        <f t="shared" ca="1" si="142"/>
        <v>-547139102.33189905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-547139102.33189905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-2279746.2597162458</v>
      </c>
      <c r="L2065" s="455">
        <f t="shared" ca="1" si="142"/>
        <v>-549418848.59161532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-549418848.59161532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-2289245.2024650639</v>
      </c>
      <c r="L2066" s="455">
        <f t="shared" ca="1" si="142"/>
        <v>-551708093.79408038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-551708093.79408038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-2298783.7241420015</v>
      </c>
      <c r="L2067" s="455">
        <f t="shared" ca="1" si="142"/>
        <v>-554006877.51822233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-554006877.51822233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-2308361.9896592596</v>
      </c>
      <c r="L2068" s="455">
        <f t="shared" ca="1" si="142"/>
        <v>-556315239.50788164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-556315239.50788164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-2317980.1646161736</v>
      </c>
      <c r="L2069" s="455">
        <f t="shared" ca="1" si="142"/>
        <v>-558633219.67249787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-558633219.67249787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-2327638.4153020745</v>
      </c>
      <c r="L2070" s="455">
        <f t="shared" ca="1" si="142"/>
        <v>-560960858.08779991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-560960858.08779991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-2337336.908699166</v>
      </c>
      <c r="L2071" s="455">
        <f t="shared" ca="1" si="142"/>
        <v>-563298194.99649906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-563298194.99649906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-2347075.8124854127</v>
      </c>
      <c r="L2072" s="455">
        <f t="shared" ca="1" si="142"/>
        <v>-565645270.80898452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-565645270.80898452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-2356855.2950374354</v>
      </c>
      <c r="L2073" s="455">
        <f t="shared" ca="1" si="142"/>
        <v>-568002126.10402191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-568002126.10402191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-2366675.5254334244</v>
      </c>
      <c r="L2074" s="455">
        <f t="shared" ca="1" si="142"/>
        <v>-570368801.62945533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-570368801.62945533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-2376536.673456064</v>
      </c>
      <c r="L2075" s="455">
        <f t="shared" ca="1" si="142"/>
        <v>-572745338.3029114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-572745338.3029114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-2386438.9095954644</v>
      </c>
      <c r="L2076" s="455">
        <f t="shared" ca="1" si="142"/>
        <v>-575131777.21250689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-575131777.21250689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-2396382.4050521119</v>
      </c>
      <c r="L2077" s="455">
        <f t="shared" ca="1" si="142"/>
        <v>-577528159.61755896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-577528159.61755896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-2406367.3317398289</v>
      </c>
      <c r="L2078" s="455">
        <f t="shared" ca="1" si="142"/>
        <v>-579934526.94929874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-579934526.94929874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-2416393.8622887447</v>
      </c>
      <c r="L2079" s="455">
        <f t="shared" ca="1" si="142"/>
        <v>-582350920.81158745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-582350920.81158745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-2426462.1700482811</v>
      </c>
      <c r="L2080" s="455">
        <f t="shared" ca="1" si="142"/>
        <v>-584777382.98163569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-584777382.98163569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-2436572.4290901488</v>
      </c>
      <c r="L2081" s="455">
        <f t="shared" ca="1" si="142"/>
        <v>-587213955.41072583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-587213955.41072583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-2446724.8142113574</v>
      </c>
      <c r="L2082" s="455">
        <f t="shared" ca="1" si="142"/>
        <v>-589660680.2249372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-589660680.2249372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-2456919.5009372383</v>
      </c>
      <c r="L2083" s="455">
        <f t="shared" ca="1" si="142"/>
        <v>-592117599.72587442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-592117599.72587442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-2467156.6655244767</v>
      </c>
      <c r="L2084" s="455">
        <f t="shared" ca="1" si="142"/>
        <v>-594584756.39139891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-594584756.39139891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-2477436.4849641621</v>
      </c>
      <c r="L2085" s="455">
        <f t="shared" ca="1" si="142"/>
        <v>-597062192.87636304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-597062192.87636304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-2487759.1369848461</v>
      </c>
      <c r="L2086" s="455">
        <f t="shared" ca="1" si="142"/>
        <v>-599549952.01334786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-599549952.01334786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-2498124.8000556161</v>
      </c>
      <c r="L2087" s="455">
        <f t="shared" ca="1" si="142"/>
        <v>-602048076.81340349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-602048076.81340349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-2508533.653389181</v>
      </c>
      <c r="L2088" s="455">
        <f t="shared" ca="1" si="142"/>
        <v>-604556610.4667927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-604556610.4667927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-2518985.8769449694</v>
      </c>
      <c r="L2089" s="455">
        <f t="shared" ca="1" si="142"/>
        <v>-607075596.34373772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-607075596.34373772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-2529481.6514322404</v>
      </c>
      <c r="L2090" s="455">
        <f t="shared" ca="1" si="142"/>
        <v>-609605077.99517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-609605077.99517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-2540021.1583132083</v>
      </c>
      <c r="L2091" s="455">
        <f t="shared" ca="1" si="142"/>
        <v>-612145099.15348315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-612145099.15348315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-2550604.5798061797</v>
      </c>
      <c r="L2092" s="455">
        <f t="shared" ca="1" si="142"/>
        <v>-614695703.73328936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-614695703.73328936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-2561232.0988887055</v>
      </c>
      <c r="L2093" s="455">
        <f t="shared" ca="1" si="142"/>
        <v>-617256935.83217812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-617256935.83217812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-2571903.899300742</v>
      </c>
      <c r="L2094" s="455">
        <f t="shared" ca="1" si="142"/>
        <v>-619828839.73147881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-619828839.73147881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-2582620.1655478282</v>
      </c>
      <c r="L2095" s="455">
        <f t="shared" ca="1" si="142"/>
        <v>-622411459.89702666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-622411459.89702666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-2593381.0829042778</v>
      </c>
      <c r="L2096" s="455">
        <f t="shared" ca="1" si="142"/>
        <v>-625004840.97993088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-625004840.97993088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-2604186.8374163788</v>
      </c>
      <c r="L2097" s="455">
        <f t="shared" ca="1" si="142"/>
        <v>-627609027.81734729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-627609027.81734729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-2615037.6159056136</v>
      </c>
      <c r="L2098" s="455">
        <f t="shared" ca="1" si="142"/>
        <v>-630224065.43325293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-630224065.43325293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-2625933.6059718872</v>
      </c>
      <c r="L2099" s="455">
        <f t="shared" ca="1" si="142"/>
        <v>-632849999.03922486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-632849999.03922486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-2636874.9959967704</v>
      </c>
      <c r="L2100" s="455">
        <f t="shared" ca="1" si="142"/>
        <v>-635486874.03522158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-635486874.03522158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-2647861.9751467565</v>
      </c>
      <c r="L2101" s="455">
        <f t="shared" ca="1" si="142"/>
        <v>-638134736.01036835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-638134736.01036835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-2658894.7333765347</v>
      </c>
      <c r="L2102" s="455">
        <f t="shared" ca="1" si="142"/>
        <v>-640793630.74374485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-640793630.74374485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-2669973.4614322702</v>
      </c>
      <c r="L2103" s="455">
        <f t="shared" ca="1" si="142"/>
        <v>-643463604.20517707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-643463604.20517707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-2681098.3508549044</v>
      </c>
      <c r="L2104" s="455">
        <f t="shared" ca="1" si="142"/>
        <v>-646144702.55603194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-646144702.55603194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-2692269.5939834663</v>
      </c>
      <c r="L2105" s="455">
        <f t="shared" ca="1" si="142"/>
        <v>-648836972.15001535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-648836972.15001535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-2703487.3839583974</v>
      </c>
      <c r="L2106" s="455">
        <f t="shared" ca="1" si="142"/>
        <v>-651540459.53397369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-651540459.53397369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-2714751.9147248901</v>
      </c>
      <c r="L2107" s="455">
        <f t="shared" ca="1" si="142"/>
        <v>-654255211.44869864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-654255211.44869864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-2726063.3810362443</v>
      </c>
      <c r="L2108" s="455">
        <f t="shared" ca="1" si="142"/>
        <v>-656981274.82973492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-656981274.82973492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-2737421.9784572287</v>
      </c>
      <c r="L2109" s="455">
        <f t="shared" ca="1" si="142"/>
        <v>-659718696.80819213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-659718696.80819213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-2748827.9033674672</v>
      </c>
      <c r="L2110" s="455">
        <f t="shared" ca="1" si="142"/>
        <v>-662467524.71155965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-662467524.71155965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-2760281.352964832</v>
      </c>
      <c r="L2111" s="455">
        <f t="shared" ca="1" si="142"/>
        <v>-665227806.06452453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-665227806.06452453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-2771782.5252688522</v>
      </c>
      <c r="L2112" s="455">
        <f t="shared" ca="1" si="142"/>
        <v>-667999588.58979332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-667999588.58979332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-2783331.6191241387</v>
      </c>
      <c r="L2113" s="455">
        <f t="shared" ca="1" si="142"/>
        <v>-670782920.2089175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-670782920.2089175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-2794928.834203823</v>
      </c>
      <c r="L2114" s="455">
        <f t="shared" ca="1" si="142"/>
        <v>-673577849.04312134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-673577849.04312134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-2806574.3710130057</v>
      </c>
      <c r="L2115" s="455">
        <f t="shared" ca="1" si="142"/>
        <v>-676384423.41413438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-676384423.41413438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-2818268.4308922268</v>
      </c>
      <c r="L2116" s="455">
        <f t="shared" ca="1" si="142"/>
        <v>-679202691.84502661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-679202691.84502661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-2830011.2160209441</v>
      </c>
      <c r="L2117" s="455">
        <f t="shared" ca="1" si="142"/>
        <v>-682032703.06104755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-682032703.06104755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-2841802.9294210314</v>
      </c>
      <c r="L2118" s="455">
        <f t="shared" ca="1" si="142"/>
        <v>-684874505.99046862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-684874505.99046862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-2853643.774960286</v>
      </c>
      <c r="L2119" s="455">
        <f t="shared" ca="1" si="142"/>
        <v>-687728149.7654289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-687728149.7654289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-2865533.9573559538</v>
      </c>
      <c r="L2120" s="455">
        <f t="shared" ca="1" si="142"/>
        <v>-690593683.72278488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-690593683.72278488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-2877473.6821782701</v>
      </c>
      <c r="L2121" s="455">
        <f t="shared" ca="1" si="142"/>
        <v>-693471157.40496314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-693471157.40496314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-2889463.1558540128</v>
      </c>
      <c r="L2122" s="455">
        <f t="shared" ca="1" si="142"/>
        <v>-696360620.56081712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-696360620.56081712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-2901502.5856700712</v>
      </c>
      <c r="L2123" s="455">
        <f t="shared" ca="1" si="142"/>
        <v>-699262123.14648724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-699262123.14648724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-2913592.1797770299</v>
      </c>
      <c r="L2124" s="455">
        <f t="shared" ca="1" si="142"/>
        <v>-702175715.32626426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-702175715.32626426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-2925732.1471927678</v>
      </c>
      <c r="L2125" s="455">
        <f t="shared" ca="1" si="142"/>
        <v>-705101447.47345698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-705101447.47345698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-2937922.6978060706</v>
      </c>
      <c r="L2126" s="455">
        <f t="shared" ca="1" si="142"/>
        <v>-708039370.1712631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-708039370.1712631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-2950164.0423802631</v>
      </c>
      <c r="L2127" s="455">
        <f t="shared" ca="1" si="142"/>
        <v>-710989534.21364331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-710989534.21364331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-2962456.3925568471</v>
      </c>
      <c r="L2128" s="455">
        <f t="shared" ca="1" si="142"/>
        <v>-713951990.60620022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-713951990.60620022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-2974799.9608591674</v>
      </c>
      <c r="L2129" s="455">
        <f t="shared" ca="1" si="142"/>
        <v>-716926790.5670594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-716926790.5670594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-2987194.9606960807</v>
      </c>
      <c r="L2130" s="455">
        <f t="shared" ca="1" si="142"/>
        <v>-719913985.5277555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-719913985.5277555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-2999641.6063656481</v>
      </c>
      <c r="L2131" s="455">
        <f t="shared" ca="1" si="142"/>
        <v>-722913627.13412118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-722913627.13412118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-3012140.1130588381</v>
      </c>
      <c r="L2132" s="455">
        <f t="shared" ca="1" si="142"/>
        <v>-725925767.24717999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-725925767.24717999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-3024690.6968632499</v>
      </c>
      <c r="L2133" s="455">
        <f t="shared" ca="1" si="142"/>
        <v>-728950457.94404328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-728950457.94404328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-3037293.5747668468</v>
      </c>
      <c r="L2134" s="455">
        <f t="shared" ca="1" si="142"/>
        <v>-731987751.51881015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-731987751.51881015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-3049948.964661709</v>
      </c>
      <c r="L2135" s="455">
        <f t="shared" ca="1" si="142"/>
        <v>-735037700.48347187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-735037700.48347187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-3062657.0853477996</v>
      </c>
      <c r="L2136" s="455">
        <f t="shared" ca="1" si="142"/>
        <v>-738100357.56881964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-738100357.56881964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-3075418.1565367486</v>
      </c>
      <c r="L2137" s="455">
        <f t="shared" ca="1" si="142"/>
        <v>-741175775.72535634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-741175775.72535634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-3088232.3988556513</v>
      </c>
      <c r="L2138" s="455">
        <f t="shared" ca="1" si="142"/>
        <v>-744264008.12421203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-744264008.12421203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-3101100.0338508836</v>
      </c>
      <c r="L2139" s="455">
        <f t="shared" ca="1" si="142"/>
        <v>-747365108.15806293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-747365108.15806293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-3114021.2839919287</v>
      </c>
      <c r="L2140" s="455">
        <f t="shared" ca="1" si="142"/>
        <v>-750479129.44205487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-750479129.44205487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-3126996.3726752284</v>
      </c>
      <c r="L2141" s="455">
        <f t="shared" ca="1" si="142"/>
        <v>-753606125.81473005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-753606125.81473005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-3140025.524228042</v>
      </c>
      <c r="L2142" s="455">
        <f t="shared" ca="1" si="142"/>
        <v>-756746151.33895814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-756746151.33895814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-3153108.9639123254</v>
      </c>
      <c r="L2143" s="455">
        <f t="shared" ca="1" si="142"/>
        <v>-759899260.30287051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-759899260.30287051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-3166246.9179286272</v>
      </c>
      <c r="L2144" s="455">
        <f t="shared" ca="1" si="142"/>
        <v>-763065507.22079909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-763065507.22079909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-3179439.6134199961</v>
      </c>
      <c r="L2145" s="455">
        <f t="shared" ca="1" si="142"/>
        <v>-766244946.8342191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-766244946.8342191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-3192687.2784759128</v>
      </c>
      <c r="L2146" s="455">
        <f t="shared" ca="1" si="142"/>
        <v>-769437634.11269498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-769437634.11269498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-3205990.1421362292</v>
      </c>
      <c r="L2147" s="455">
        <f t="shared" ca="1" si="142"/>
        <v>-772643624.25483119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-772643624.25483119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-3219348.4343951298</v>
      </c>
      <c r="L2148" s="455">
        <f t="shared" ca="1" si="142"/>
        <v>-775862972.68922627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-775862972.68922627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-3232762.3862051093</v>
      </c>
      <c r="L2149" s="455">
        <f t="shared" ca="1" si="142"/>
        <v>-779095735.07543135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-779095735.07543135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-3246232.2294809641</v>
      </c>
      <c r="L2150" s="455">
        <f t="shared" ca="1" si="142"/>
        <v>-782341967.30491233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-782341967.30491233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-3259758.1971038012</v>
      </c>
      <c r="L2151" s="455">
        <f t="shared" ca="1" si="142"/>
        <v>-785601725.50201619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-785601725.50201619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-3273340.5229250672</v>
      </c>
      <c r="L2152" s="455">
        <f t="shared" ca="1" si="142"/>
        <v>-788875066.02494121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-788875066.02494121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-3286979.4417705885</v>
      </c>
      <c r="L2153" s="455">
        <f t="shared" ca="1" si="142"/>
        <v>-792162045.46671176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-792162045.46671176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-3300675.1894446323</v>
      </c>
      <c r="L2154" s="455">
        <f t="shared" ca="1" si="142"/>
        <v>-795462720.65615642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-795462720.65615642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-3314428.002733985</v>
      </c>
      <c r="L2155" s="455">
        <f t="shared" ca="1" si="142"/>
        <v>-798777148.65889037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-798777148.65889037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-3328238.1194120431</v>
      </c>
      <c r="L2156" s="455">
        <f t="shared" ca="1" si="142"/>
        <v>-802105386.77830243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-802105386.77830243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-3342105.7782429266</v>
      </c>
      <c r="L2157" s="455">
        <f t="shared" ca="1" si="142"/>
        <v>-805447492.55654538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-805447492.55654538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-3356031.2189856055</v>
      </c>
      <c r="L2158" s="455">
        <f t="shared" ca="1" si="142"/>
        <v>-808803523.77553093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-808803523.77553093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-3370014.6823980454</v>
      </c>
      <c r="L2159" s="455">
        <f t="shared" ca="1" si="142"/>
        <v>-812173538.45792902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-812173538.45792902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-3384056.410241371</v>
      </c>
      <c r="L2160" s="455">
        <f t="shared" ca="1" si="142"/>
        <v>-815557594.86817038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-815557594.86817038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-3398156.6452840432</v>
      </c>
      <c r="L2161" s="455">
        <f t="shared" ca="1" si="142"/>
        <v>-818955751.51345444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-818955751.51345444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-3412315.6313060601</v>
      </c>
      <c r="L2162" s="455">
        <f t="shared" ca="1" si="142"/>
        <v>-822368067.14476049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-822368067.14476049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-3426533.6131031686</v>
      </c>
      <c r="L2163" s="455">
        <f t="shared" ca="1" si="142"/>
        <v>-825794600.75786364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-825794600.75786364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-3440810.8364910986</v>
      </c>
      <c r="L2164" s="455">
        <f t="shared" ca="1" si="142"/>
        <v>-829235411.59435475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-829235411.59435475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-3455147.5483098114</v>
      </c>
      <c r="L2165" s="455">
        <f t="shared" ca="1" si="142"/>
        <v>-832690559.14266455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-832690559.14266455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-3469543.9964277688</v>
      </c>
      <c r="L2166" s="455">
        <f t="shared" ca="1" si="142"/>
        <v>-836160103.13909233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-836160103.13909233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-3484000.429746218</v>
      </c>
      <c r="L2167" s="455">
        <f t="shared" ca="1" si="142"/>
        <v>-839644103.5688386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-839644103.5688386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-3498517.0982034937</v>
      </c>
      <c r="L2168" s="455">
        <f t="shared" ca="1" si="142"/>
        <v>-843142620.66704214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-843142620.66704214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-3513094.2527793422</v>
      </c>
      <c r="L2169" s="455">
        <f t="shared" ca="1" si="142"/>
        <v>-846655714.9198215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-846655714.9198215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-3527732.145499256</v>
      </c>
      <c r="L2170" s="455">
        <f t="shared" ca="1" si="142"/>
        <v>-850183447.06532073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-850183447.06532073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-3542431.029438836</v>
      </c>
      <c r="L2171" s="455">
        <f t="shared" ca="1" si="142"/>
        <v>-853725878.09475958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-853725878.09475958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-3557191.1587281651</v>
      </c>
      <c r="L2172" s="455">
        <f t="shared" ca="1" si="142"/>
        <v>-857283069.25348771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-857283069.25348771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-3572012.7885561986</v>
      </c>
      <c r="L2173" s="455">
        <f t="shared" ca="1" si="142"/>
        <v>-860855082.04204392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-860855082.04204392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-3586896.1751751825</v>
      </c>
      <c r="L2174" s="455">
        <f t="shared" ca="1" si="142"/>
        <v>-864441978.21721911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-864441978.21721911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-3601841.57590508</v>
      </c>
      <c r="L2175" s="455">
        <f t="shared" ca="1" si="142"/>
        <v>-868043819.7931242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-868043819.7931242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-3616849.2491380181</v>
      </c>
      <c r="L2176" s="455">
        <f t="shared" ca="1" si="142"/>
        <v>-871660669.0422622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-871660669.0422622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-3631919.4543427592</v>
      </c>
      <c r="L2177" s="455">
        <f t="shared" ca="1" si="142"/>
        <v>-875292588.49660492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-875292588.49660492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-3647052.4520691871</v>
      </c>
      <c r="L2178" s="455">
        <f t="shared" ca="1" si="142"/>
        <v>-878939640.94867408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-878939640.94867408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-3662248.5039528087</v>
      </c>
      <c r="L2179" s="455">
        <f t="shared" ca="1" si="142"/>
        <v>-882601889.45262694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-882601889.45262694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-3677507.872719279</v>
      </c>
      <c r="L2180" s="455">
        <f t="shared" ca="1" si="142"/>
        <v>-886279397.32534623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-886279397.32534623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-3692830.8221889432</v>
      </c>
      <c r="L2181" s="455">
        <f t="shared" ca="1" si="142"/>
        <v>-889972228.1475352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-889972228.1475352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-3708217.6172813973</v>
      </c>
      <c r="L2182" s="455">
        <f t="shared" ca="1" si="142"/>
        <v>-893680445.76481664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-893680445.76481664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-3723668.5240200693</v>
      </c>
      <c r="L2183" s="455">
        <f t="shared" ca="1" si="142"/>
        <v>-897404114.28883672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-897404114.28883672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-3739183.8095368198</v>
      </c>
      <c r="L2184" s="455">
        <f t="shared" ca="1" si="142"/>
        <v>-901143298.09837353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-901143298.09837353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-3754763.7420765557</v>
      </c>
      <c r="L2185" s="455">
        <f t="shared" ca="1" si="142"/>
        <v>-904898061.84045005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-904898061.84045005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-3770408.5910018748</v>
      </c>
      <c r="L2186" s="455">
        <f t="shared" ca="1" si="142"/>
        <v>-908668470.43145192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-908668470.43145192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-3786118.6267977161</v>
      </c>
      <c r="L2187" s="455">
        <f t="shared" ca="1" si="142"/>
        <v>-912454589.05824959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-912454589.05824959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-3801894.12107604</v>
      </c>
      <c r="L2188" s="455">
        <f t="shared" ca="1" si="142"/>
        <v>-916256483.17932558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-916256483.17932558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-3817735.3465805231</v>
      </c>
      <c r="L2189" s="455">
        <f t="shared" ca="1" si="142"/>
        <v>-920074218.52590609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-920074218.52590609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-3833642.5771912751</v>
      </c>
      <c r="L2190" s="455">
        <f t="shared" ca="1" si="142"/>
        <v>-923907861.10309732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-923907861.10309732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-3849616.087929572</v>
      </c>
      <c r="L2191" s="455">
        <f t="shared" ca="1" si="142"/>
        <v>-927757477.19102693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-927757477.19102693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-3865656.1549626123</v>
      </c>
      <c r="L2192" s="455">
        <f t="shared" ca="1" si="142"/>
        <v>-931623133.34598958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-931623133.34598958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-3881763.0556082902</v>
      </c>
      <c r="L2193" s="455">
        <f t="shared" ca="1" si="142"/>
        <v>-935504896.40159786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-935504896.40159786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-3897937.0683399914</v>
      </c>
      <c r="L2194" s="455">
        <f t="shared" ca="1" si="142"/>
        <v>-939402833.4699378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-939402833.4699378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-3914178.4727914068</v>
      </c>
      <c r="L2195" s="455">
        <f t="shared" ca="1" si="142"/>
        <v>-943317011.94272923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-943317011.94272923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-3930487.5497613717</v>
      </c>
      <c r="L2196" s="455">
        <f t="shared" ca="1" si="142"/>
        <v>-947247499.49249065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-947247499.49249065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-3946864.5812187106</v>
      </c>
      <c r="L2197" s="455">
        <f t="shared" ca="1" si="142"/>
        <v>-951194364.07370937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-951194364.07370937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-3963309.8503071228</v>
      </c>
      <c r="L2198" s="455">
        <f t="shared" ca="1" si="142"/>
        <v>-955157673.92401648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-955157673.92401648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-3979823.6413500686</v>
      </c>
      <c r="L2199" s="455">
        <f t="shared" ca="1" si="142"/>
        <v>-959137497.56536651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-959137497.56536651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-3996406.2398556937</v>
      </c>
      <c r="L2200" s="455">
        <f t="shared" ca="1" si="142"/>
        <v>-963133903.80522215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-963133903.80522215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-4013057.9325217595</v>
      </c>
      <c r="L2201" s="455">
        <f t="shared" ca="1" si="142"/>
        <v>-967146961.73774385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-967146961.73774385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-4029779.007240599</v>
      </c>
      <c r="L2202" s="455">
        <f t="shared" ca="1" si="142"/>
        <v>-971176740.74498451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-971176740.74498451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-4046569.7531041019</v>
      </c>
      <c r="L2203" s="455">
        <f t="shared" ca="1" si="142"/>
        <v>-975223310.4980886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-975223310.4980886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-4063430.4604087025</v>
      </c>
      <c r="L2204" s="455">
        <f t="shared" ca="1" si="142"/>
        <v>-979286740.95849729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-979286740.95849729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-4080361.4206604054</v>
      </c>
      <c r="L2205" s="455">
        <f t="shared" ca="1" si="142"/>
        <v>-983367102.37915766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-983367102.37915766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-4097362.9265798237</v>
      </c>
      <c r="L2206" s="455">
        <f t="shared" ca="1" si="142"/>
        <v>-987464465.3057375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-987464465.3057375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-4114435.2721072393</v>
      </c>
      <c r="L2207" s="455">
        <f t="shared" ca="1" si="142"/>
        <v>-991578900.57784474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-991578900.57784474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-4131578.7524076859</v>
      </c>
      <c r="L2208" s="455">
        <f t="shared" ca="1" si="142"/>
        <v>-995710479.33025241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-995710479.33025241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-4148793.6638760515</v>
      </c>
      <c r="L2209" s="455">
        <f t="shared" ca="1" si="142"/>
        <v>-999859272.99412847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-999859272.99412847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-4166080.3041422023</v>
      </c>
      <c r="L2210" s="455">
        <f t="shared" ca="1" si="142"/>
        <v>-1004025353.2982707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-1004025353.2982707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-4183438.9720761282</v>
      </c>
      <c r="L2211" s="455">
        <f t="shared" ca="1" si="142"/>
        <v>-1008208792.2703469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-1008208792.2703469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-4200869.9677931117</v>
      </c>
      <c r="L2212" s="455">
        <f t="shared" ca="1" si="142"/>
        <v>-1012409662.23814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-1012409662.23814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-4218373.5926589165</v>
      </c>
      <c r="L2213" s="455">
        <f t="shared" ca="1" si="142"/>
        <v>-1016628035.8307989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-1016628035.8307989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-4235950.1492949948</v>
      </c>
      <c r="L2214" s="455">
        <f t="shared" ca="1" si="142"/>
        <v>-1020863985.9800938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-1020863985.9800938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-4253599.9415837247</v>
      </c>
      <c r="L2215" s="455">
        <f t="shared" ca="1" si="142"/>
        <v>-1025117585.9216776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-1025117585.9216776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-4271323.2746736566</v>
      </c>
      <c r="L2216" s="455">
        <f t="shared" ca="1" si="142"/>
        <v>-1029388909.1963513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-1029388909.1963513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-4289120.4549847972</v>
      </c>
      <c r="L2217" s="455">
        <f t="shared" ca="1" si="142"/>
        <v>-1033678029.6513361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-1033678029.6513361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-4306991.7902139006</v>
      </c>
      <c r="L2218" s="455">
        <f t="shared" ca="1" si="142"/>
        <v>-1037985021.44155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-1037985021.44155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-4324937.5893397918</v>
      </c>
      <c r="L2219" s="455">
        <f t="shared" ca="1" si="142"/>
        <v>-1042309959.0308897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-1042309959.0308897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-4342958.1626287075</v>
      </c>
      <c r="L2220" s="455">
        <f t="shared" ca="1" si="142"/>
        <v>-1046652917.1935184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-1046652917.1935184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-4361053.8216396598</v>
      </c>
      <c r="L2221" s="455">
        <f t="shared" ca="1" si="142"/>
        <v>-1051013971.0151581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-1051013971.0151581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-4379224.879229825</v>
      </c>
      <c r="L2222" s="455">
        <f t="shared" ca="1" si="142"/>
        <v>-1055393195.8943878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-1055393195.8943878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-4397471.6495599495</v>
      </c>
      <c r="L2223" s="455">
        <f t="shared" ca="1" si="142"/>
        <v>-1059790667.5439478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-1059790667.5439478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-4415794.4480997827</v>
      </c>
      <c r="L2224" s="455">
        <f t="shared" ca="1" si="142"/>
        <v>-1064206461.9920475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-1064206461.9920475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-4434193.5916335313</v>
      </c>
      <c r="L2225" s="455">
        <f t="shared" ca="1" si="142"/>
        <v>-1068640655.5836811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-1068640655.5836811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-4452669.3982653376</v>
      </c>
      <c r="L2226" s="455">
        <f t="shared" ca="1" si="142"/>
        <v>-1073093324.9819465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-1073093324.9819465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-4471222.1874247771</v>
      </c>
      <c r="L2227" s="455">
        <f t="shared" ca="1" si="142"/>
        <v>-1077564547.1693711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-1077564547.1693711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-4489852.2798723793</v>
      </c>
      <c r="L2228" s="455">
        <f t="shared" ca="1" si="142"/>
        <v>-1082054399.4492435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-1082054399.4492435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-4508559.9977051811</v>
      </c>
      <c r="L2229" s="455">
        <f t="shared" ca="1" si="142"/>
        <v>-1086562959.4469488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-1086562959.4469488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-4527345.6643622862</v>
      </c>
      <c r="L2230" s="455">
        <f t="shared" ca="1" si="142"/>
        <v>-1091090305.111311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-1091090305.111311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-4546209.6046304619</v>
      </c>
      <c r="L2231" s="455">
        <f t="shared" ca="1" si="142"/>
        <v>-1095636514.7159414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-1095636514.7159414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-4565152.1446497561</v>
      </c>
      <c r="L2232" s="455">
        <f t="shared" ca="1" si="142"/>
        <v>-1100201666.8605912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-1100201666.8605912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-4584173.6119191302</v>
      </c>
      <c r="L2233" s="455">
        <f t="shared" ca="1" si="142"/>
        <v>-1104785840.4725103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-1104785840.4725103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-4603274.3353021266</v>
      </c>
      <c r="L2234" s="455">
        <f t="shared" ca="1" si="142"/>
        <v>-1109389114.8078125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-1109389114.8078125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-4622454.6450325521</v>
      </c>
      <c r="L2235" s="455">
        <f t="shared" ca="1" si="142"/>
        <v>-1114011569.4528451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-1114011569.4528451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-4641714.8727201875</v>
      </c>
      <c r="L2236" s="455">
        <f t="shared" ca="1" si="142"/>
        <v>-1118653284.3255653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-1118653284.3255653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-4661055.3513565222</v>
      </c>
      <c r="L2237" s="455">
        <f t="shared" ca="1" si="142"/>
        <v>-1123314339.6769218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-1123314339.6769218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-4680476.4153205073</v>
      </c>
      <c r="L2238" s="455">
        <f t="shared" ca="1" si="142"/>
        <v>-1127994816.0922422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-1127994816.0922422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-4699978.4003843423</v>
      </c>
      <c r="L2239" s="455">
        <f t="shared" ca="1" si="142"/>
        <v>-1132694794.4926267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-1132694794.4926267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-4719561.6437192773</v>
      </c>
      <c r="L2240" s="455">
        <f t="shared" ca="1" si="142"/>
        <v>-1137414356.1363459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-1137414356.1363459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-4739226.4839014411</v>
      </c>
      <c r="L2241" s="455">
        <f t="shared" ca="1" si="142"/>
        <v>-1142153582.6202474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-1142153582.6202474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-4758973.2609176971</v>
      </c>
      <c r="L2242" s="455">
        <f t="shared" ca="1" si="142"/>
        <v>-1146912555.881165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-1146912555.881165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-4778802.3161715213</v>
      </c>
      <c r="L2243" s="455">
        <f t="shared" ca="1" si="142"/>
        <v>-1151691358.1973364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-1151691358.1973364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-4798713.9924889021</v>
      </c>
      <c r="L2244" s="455">
        <f t="shared" ca="1" si="142"/>
        <v>-1156490072.1898253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-1156490072.1898253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-4818708.6341242716</v>
      </c>
      <c r="L2245" s="455">
        <f t="shared" ca="1" si="142"/>
        <v>-1161308780.8239496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-1161308780.8239496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-4838786.5867664563</v>
      </c>
      <c r="L2246" s="455">
        <f t="shared" ca="1" si="142"/>
        <v>-1166147567.4107161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-1166147567.4107161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-4858948.1975446502</v>
      </c>
      <c r="L2247" s="455">
        <f t="shared" ca="1" si="142"/>
        <v>-1171006515.6082606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-1171006515.6082606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-4879193.8150344193</v>
      </c>
      <c r="L2248" s="455">
        <f t="shared" ca="1" si="142"/>
        <v>-1175885709.423295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-1175885709.423295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-4899523.789263729</v>
      </c>
      <c r="L2249" s="455">
        <f t="shared" ca="1" si="142"/>
        <v>-1180785233.2125587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-1180785233.2125587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-4919938.4717189949</v>
      </c>
      <c r="L2250" s="455">
        <f t="shared" ca="1" si="142"/>
        <v>-1185705171.6842778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-1185705171.6842778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-4940438.2153511569</v>
      </c>
      <c r="L2251" s="455">
        <f t="shared" ca="1" si="142"/>
        <v>-1190645609.8996289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-1190645609.8996289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-4961023.3745817868</v>
      </c>
      <c r="L2252" s="455">
        <f t="shared" ca="1" si="142"/>
        <v>-1195606633.2742107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-1195606633.2742107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-4981694.3053092109</v>
      </c>
      <c r="L2253" s="455">
        <f t="shared" ca="1" si="142"/>
        <v>-1200588327.57952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-1200588327.57952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-5002451.3649146669</v>
      </c>
      <c r="L2254" s="455">
        <f t="shared" ca="1" si="142"/>
        <v>-1205590778.9444346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-1205590778.9444346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-5023294.9122684775</v>
      </c>
      <c r="L2255" s="455">
        <f t="shared" ca="1" si="142"/>
        <v>-1210614073.856703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-1210614073.856703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-5044225.3077362627</v>
      </c>
      <c r="L2256" s="455">
        <f t="shared" ca="1" si="142"/>
        <v>-1215658299.1644392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-1215658299.1644392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-5065242.9131851634</v>
      </c>
      <c r="L2257" s="455">
        <f t="shared" ca="1" si="142"/>
        <v>-1220723542.0776243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-1220723542.0776243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-5086348.0919901012</v>
      </c>
      <c r="L2258" s="455">
        <f t="shared" ca="1" si="142"/>
        <v>-1225809890.1696143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-1225809890.1696143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-5107541.2090400597</v>
      </c>
      <c r="L2259" s="455">
        <f t="shared" ca="1" si="142"/>
        <v>-1230917431.3786545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-1230917431.3786545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-5128822.6307443939</v>
      </c>
      <c r="L2260" s="455">
        <f t="shared" ca="1" si="142"/>
        <v>-1236046254.0093989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-1236046254.0093989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-5150192.7250391617</v>
      </c>
      <c r="L2261" s="455">
        <f t="shared" ca="1" si="142"/>
        <v>-1241196446.7344382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-1241196446.7344382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-5171651.8613934927</v>
      </c>
      <c r="L2262" s="455">
        <f t="shared" ca="1" si="142"/>
        <v>-1246368098.5958316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-1246368098.5958316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-5193200.4108159654</v>
      </c>
      <c r="L2263" s="455">
        <f t="shared" ca="1" si="142"/>
        <v>-1251561299.0066476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-1251561299.0066476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-5214838.7458610311</v>
      </c>
      <c r="L2264" s="455">
        <f t="shared" ca="1" si="142"/>
        <v>-1256776137.7525086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-1256776137.7525086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-5236567.2406354528</v>
      </c>
      <c r="L2265" s="455">
        <f t="shared" ca="1" si="142"/>
        <v>-1262012704.993144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-1262012704.993144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-5258386.2708047666</v>
      </c>
      <c r="L2266" s="455">
        <f t="shared" ca="1" si="142"/>
        <v>-1267271091.2639489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-1267271091.2639489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-5280296.2135997871</v>
      </c>
      <c r="L2267" s="455">
        <f t="shared" ca="1" si="142"/>
        <v>-1272551387.4775486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-1272551387.4775486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-5302297.4478231193</v>
      </c>
      <c r="L2268" s="455">
        <f t="shared" ca="1" si="142"/>
        <v>-1277853684.9253716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-1277853684.9253716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-5324390.3538557151</v>
      </c>
      <c r="L2269" s="455">
        <f t="shared" ca="1" si="142"/>
        <v>-1283178075.2792273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-1283178075.2792273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-5346575.3136634473</v>
      </c>
      <c r="L2270" s="455">
        <f t="shared" ca="1" si="142"/>
        <v>-1288524650.5928907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-1288524650.5928907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-5368852.7108037118</v>
      </c>
      <c r="L2271" s="455">
        <f t="shared" ca="1" si="142"/>
        <v>-1293893503.3036945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-1293893503.3036945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-5391222.9304320607</v>
      </c>
      <c r="L2272" s="455">
        <f t="shared" ca="1" si="142"/>
        <v>-1299284726.2341266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-1299284726.2341266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-5413686.3593088603</v>
      </c>
      <c r="L2273" s="455">
        <f t="shared" ca="1" si="142"/>
        <v>-1304698412.5934355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-1304698412.5934355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-5436243.3858059812</v>
      </c>
      <c r="L2274" s="455">
        <f t="shared" ca="1" si="142"/>
        <v>-1310134655.9792416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-1310134655.9792416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-5458894.3999135066</v>
      </c>
      <c r="L2275" s="455">
        <f t="shared" ca="1" si="142"/>
        <v>-1315593550.3791552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-1315593550.3791552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-5481639.7932464797</v>
      </c>
      <c r="L2276" s="455">
        <f t="shared" ca="1" si="142"/>
        <v>-1321075190.1724017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-1321075190.1724017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-5504479.9590516733</v>
      </c>
      <c r="L2277" s="455">
        <f t="shared" ca="1" si="142"/>
        <v>-1326579670.1314533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-1326579670.1314533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-5527415.292214389</v>
      </c>
      <c r="L2278" s="455">
        <f t="shared" ca="1" si="142"/>
        <v>-1332107085.4236677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-1332107085.4236677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-5550446.1892652819</v>
      </c>
      <c r="L2279" s="455">
        <f t="shared" ca="1" si="142"/>
        <v>-1337657531.6129329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-1337657531.6129329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-5573573.0483872201</v>
      </c>
      <c r="L2280" s="455">
        <f t="shared" ca="1" si="142"/>
        <v>-1343231104.6613202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-1343231104.6613202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-5596796.2694221679</v>
      </c>
      <c r="L2281" s="455">
        <f t="shared" ca="1" si="142"/>
        <v>-1348827900.9307423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-1348827900.9307423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-5620116.2538780924</v>
      </c>
      <c r="L2282" s="455">
        <f t="shared" ca="1" si="142"/>
        <v>-1354448017.1846204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-1354448017.1846204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-5643533.4049359178</v>
      </c>
      <c r="L2283" s="455">
        <f t="shared" ca="1" si="142"/>
        <v>-1360091550.5895562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-1360091550.5895562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-5667048.1274564844</v>
      </c>
      <c r="L2284" s="455">
        <f t="shared" ca="1" si="142"/>
        <v>-1365758598.7170126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-1365758598.7170126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-5690660.8279875526</v>
      </c>
      <c r="L2285" s="455">
        <f t="shared" ca="1" si="142"/>
        <v>-1371449259.5450003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-1371449259.5450003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-5714371.9147708341</v>
      </c>
      <c r="L2286" s="455">
        <f t="shared" ca="1" si="142"/>
        <v>-1377163631.4597712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-1377163631.4597712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-5738181.7977490462</v>
      </c>
      <c r="L2287" s="455">
        <f t="shared" ca="1" si="142"/>
        <v>-1382901813.2575202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-1382901813.2575202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-5762090.8885730011</v>
      </c>
      <c r="L2288" s="455">
        <f t="shared" ca="1" si="142"/>
        <v>-1388663904.1460931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-1388663904.1460931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-5786099.6006087214</v>
      </c>
      <c r="L2289" s="455">
        <f t="shared" ca="1" si="142"/>
        <v>-1394450003.746702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-1394450003.746702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-5810208.3489445914</v>
      </c>
      <c r="L2290" s="455">
        <f t="shared" ca="1" si="142"/>
        <v>-1400260212.0956466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-1400260212.0956466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-5834417.5503985276</v>
      </c>
      <c r="L2291" s="455">
        <f t="shared" ca="1" si="142"/>
        <v>-1406094629.6460452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-1406094629.6460452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-5858727.6235251883</v>
      </c>
      <c r="L2292" s="455">
        <f t="shared" ca="1" si="142"/>
        <v>-1411953357.2695704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-1411953357.2695704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-5883138.9886232093</v>
      </c>
      <c r="L2293" s="455">
        <f t="shared" ca="1" si="142"/>
        <v>-1417836496.2581935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-1417836496.2581935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-5907652.0677424725</v>
      </c>
      <c r="L2294" s="455">
        <f t="shared" ca="1" si="142"/>
        <v>-1423744148.3259361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-1423744148.3259361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-5932267.2846913999</v>
      </c>
      <c r="L2295" s="455">
        <f t="shared" ca="1" si="142"/>
        <v>-1429676415.6106274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-1429676415.6106274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-5956985.0650442811</v>
      </c>
      <c r="L2296" s="455">
        <f t="shared" ca="1" si="142"/>
        <v>-1435633400.6756716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-1435633400.6756716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-5981805.8361486318</v>
      </c>
      <c r="L2297" s="455">
        <f t="shared" ca="1" si="142"/>
        <v>-1441615206.5118203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-1441615206.5118203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-6006730.0271325847</v>
      </c>
      <c r="L2298" s="455">
        <f t="shared" ca="1" si="142"/>
        <v>-1447621936.5389528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-1447621936.5389528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-6031758.0689123031</v>
      </c>
      <c r="L2299" s="455">
        <f t="shared" ca="1" si="142"/>
        <v>-1453653694.6078651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-1453653694.6078651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-6056890.3941994375</v>
      </c>
      <c r="L2300" s="455">
        <f t="shared" ca="1" si="142"/>
        <v>-1459710585.0020645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-1459710585.0020645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-6082127.4375086017</v>
      </c>
      <c r="L2301" s="455">
        <f t="shared" ca="1" si="142"/>
        <v>-1465792712.439573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-1465792712.439573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-6107469.6351648876</v>
      </c>
      <c r="L2302" s="455">
        <f t="shared" ca="1" si="142"/>
        <v>-1471900182.074738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-1471900182.074738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-6132917.425311408</v>
      </c>
      <c r="L2303" s="455">
        <f t="shared" ref="L2303:L2557" ca="1" si="147">I2303-J2303+K2303</f>
        <v>-1478033099.5000494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-1478033099.5000494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-6158471.2479168726</v>
      </c>
      <c r="L2304" s="455">
        <f t="shared" ca="1" si="147"/>
        <v>-1484191570.7479663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-1484191570.7479663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-6184131.5447831927</v>
      </c>
      <c r="L2305" s="455">
        <f t="shared" ca="1" si="147"/>
        <v>-1490375702.2927494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-1490375702.2927494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-6209898.7595531223</v>
      </c>
      <c r="L2306" s="455">
        <f t="shared" ca="1" si="147"/>
        <v>-1496585601.0523026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-1496585601.0523026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-6235773.3377179271</v>
      </c>
      <c r="L2307" s="455">
        <f t="shared" ca="1" si="147"/>
        <v>-1502821374.3900206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-1502821374.3900206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-6261755.7266250858</v>
      </c>
      <c r="L2308" s="455">
        <f t="shared" ca="1" si="147"/>
        <v>-1509083130.1166458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-1509083130.1166458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-6287846.3754860237</v>
      </c>
      <c r="L2309" s="455">
        <f t="shared" ca="1" si="147"/>
        <v>-1515370976.4921319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-1515370976.4921319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-6314045.7353838831</v>
      </c>
      <c r="L2310" s="455">
        <f t="shared" ca="1" si="147"/>
        <v>-1521685022.2275159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-1521685022.2275159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-6340354.2592813168</v>
      </c>
      <c r="L2311" s="455">
        <f t="shared" ca="1" si="147"/>
        <v>-1528025376.4867973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-1528025376.4867973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-6366772.4020283222</v>
      </c>
      <c r="L2312" s="455">
        <f t="shared" ca="1" si="147"/>
        <v>-1534392148.8888257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-1534392148.8888257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-6393300.6203701068</v>
      </c>
      <c r="L2313" s="455">
        <f t="shared" ca="1" si="147"/>
        <v>-1540785449.5091958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-1540785449.5091958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-6419939.3729549823</v>
      </c>
      <c r="L2314" s="455">
        <f t="shared" ca="1" si="147"/>
        <v>-1547205388.8821509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-1547205388.8821509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-6446689.1203422956</v>
      </c>
      <c r="L2315" s="455">
        <f t="shared" ca="1" si="147"/>
        <v>-1553652078.0024931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-1553652078.0024931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-6473550.3250103882</v>
      </c>
      <c r="L2316" s="455">
        <f t="shared" ca="1" si="147"/>
        <v>-1560125628.3275034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-1560125628.3275034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-6500523.4513645973</v>
      </c>
      <c r="L2317" s="455">
        <f t="shared" ca="1" si="147"/>
        <v>-1566626151.778868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-1566626151.778868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-6527608.9657452833</v>
      </c>
      <c r="L2318" s="455">
        <f t="shared" ca="1" si="147"/>
        <v>-1573153760.7446132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-1573153760.7446132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-6554807.336435888</v>
      </c>
      <c r="L2319" s="455">
        <f t="shared" ca="1" si="147"/>
        <v>-1579708568.081049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-1579708568.081049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-6582119.0336710373</v>
      </c>
      <c r="L2320" s="455">
        <f t="shared" ca="1" si="147"/>
        <v>-1586290687.1147201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-1586290687.1147201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-6609544.5296446672</v>
      </c>
      <c r="L2321" s="455">
        <f t="shared" ca="1" si="147"/>
        <v>-1592900231.6443648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-1592900231.6443648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-6637084.2985181864</v>
      </c>
      <c r="L2322" s="455">
        <f t="shared" ca="1" si="147"/>
        <v>-1599537315.942883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-1599537315.942883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-6664738.816428679</v>
      </c>
      <c r="L2323" s="455">
        <f t="shared" ca="1" si="147"/>
        <v>-1606202054.7593117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-1606202054.7593117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-6692508.5614971323</v>
      </c>
      <c r="L2324" s="455">
        <f t="shared" ca="1" si="147"/>
        <v>-1612894563.3208089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-1612894563.3208089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-6720394.0138367033</v>
      </c>
      <c r="L2325" s="455">
        <f t="shared" ca="1" si="147"/>
        <v>-1619614957.3346455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-1619614957.3346455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-6748395.6555610225</v>
      </c>
      <c r="L2326" s="455">
        <f t="shared" ca="1" si="147"/>
        <v>-1626363352.9902065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-1626363352.9902065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-6776513.9707925273</v>
      </c>
      <c r="L2327" s="455">
        <f t="shared" ca="1" si="147"/>
        <v>-1633139866.960999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-1633139866.960999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-6804749.4456708292</v>
      </c>
      <c r="L2328" s="455">
        <f t="shared" ca="1" si="147"/>
        <v>-1639944616.4066699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-1639944616.4066699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-6833102.568361124</v>
      </c>
      <c r="L2329" s="455">
        <f t="shared" ca="1" si="147"/>
        <v>-1646777718.9750309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-1646777718.9750309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-6861573.8290626286</v>
      </c>
      <c r="L2330" s="455">
        <f t="shared" ca="1" si="147"/>
        <v>-1653639292.8040936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-1653639292.8040936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-6890163.7200170569</v>
      </c>
      <c r="L2331" s="455">
        <f t="shared" ca="1" si="147"/>
        <v>-1660529456.5241106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-1660529456.5241106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-6918872.7355171274</v>
      </c>
      <c r="L2332" s="455">
        <f t="shared" ca="1" si="147"/>
        <v>-1667448329.2596276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-1667448329.2596276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-6947701.371915115</v>
      </c>
      <c r="L2333" s="455">
        <f t="shared" ca="1" si="147"/>
        <v>-1674396030.6315427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-1674396030.6315427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-6976650.1276314277</v>
      </c>
      <c r="L2334" s="455">
        <f t="shared" ca="1" si="147"/>
        <v>-1681372680.7591741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-1681372680.7591741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-7005719.503163225</v>
      </c>
      <c r="L2335" s="455">
        <f t="shared" ca="1" si="147"/>
        <v>-1688378400.2623374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-1688378400.2623374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-7034910.0010930728</v>
      </c>
      <c r="L2336" s="455">
        <f t="shared" ca="1" si="147"/>
        <v>-1695413310.2634306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-1695413310.2634306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-7064222.1260976261</v>
      </c>
      <c r="L2337" s="455">
        <f t="shared" ca="1" si="147"/>
        <v>-1702477532.3895283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-1702477532.3895283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-7093656.3849563673</v>
      </c>
      <c r="L2338" s="455">
        <f t="shared" ca="1" si="147"/>
        <v>-1709571188.7744846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-1709571188.7744846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-7123213.2865603529</v>
      </c>
      <c r="L2339" s="455">
        <f t="shared" ca="1" si="147"/>
        <v>-1716694402.0610449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-1716694402.0610449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-7152893.3419210203</v>
      </c>
      <c r="L2340" s="455">
        <f t="shared" ca="1" si="147"/>
        <v>-1723847295.402966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-1723847295.402966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-7182697.0641790237</v>
      </c>
      <c r="L2341" s="455">
        <f t="shared" ca="1" si="147"/>
        <v>-1731029992.467145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-1731029992.467145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-7212624.968613104</v>
      </c>
      <c r="L2342" s="455">
        <f t="shared" ca="1" si="147"/>
        <v>-1738242617.4357581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-1738242617.4357581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-7242677.5726489918</v>
      </c>
      <c r="L2343" s="455">
        <f t="shared" ca="1" si="147"/>
        <v>-1745485295.0084071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-1745485295.0084071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-7272855.3958683629</v>
      </c>
      <c r="L2344" s="455">
        <f t="shared" ca="1" si="147"/>
        <v>-1752758150.4042754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-1752758150.4042754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-7303158.9600178152</v>
      </c>
      <c r="L2345" s="455">
        <f t="shared" ca="1" si="147"/>
        <v>-1760061309.3642933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-1760061309.3642933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-7333588.7890178887</v>
      </c>
      <c r="L2346" s="455">
        <f t="shared" ca="1" si="147"/>
        <v>-1767394898.1533113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-1767394898.1533113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-7364145.4089721292</v>
      </c>
      <c r="L2347" s="455">
        <f t="shared" ca="1" si="147"/>
        <v>-1774759043.5622833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-1774759043.5622833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-7394829.3481761813</v>
      </c>
      <c r="L2348" s="455">
        <f t="shared" ca="1" si="147"/>
        <v>-1782153872.9104595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-1782153872.9104595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-7425641.1371269142</v>
      </c>
      <c r="L2349" s="455">
        <f t="shared" ca="1" si="147"/>
        <v>-1789579514.0475864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-1789579514.0475864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-7456581.3085316103</v>
      </c>
      <c r="L2350" s="455">
        <f t="shared" ca="1" si="147"/>
        <v>-1797036095.356118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-1797036095.356118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-7487650.3973171581</v>
      </c>
      <c r="L2351" s="455">
        <f t="shared" ca="1" si="147"/>
        <v>-1804523745.7534351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-1804523745.7534351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-7518848.9406393124</v>
      </c>
      <c r="L2352" s="455">
        <f t="shared" ca="1" si="147"/>
        <v>-1812042594.6940744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-1812042594.6940744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-7550177.4778919769</v>
      </c>
      <c r="L2353" s="455">
        <f t="shared" ca="1" si="147"/>
        <v>-1819592772.1719663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-1819592772.1719663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-7581636.5507165268</v>
      </c>
      <c r="L2354" s="455">
        <f t="shared" ca="1" si="147"/>
        <v>-1827174408.722683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-1827174408.722683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-7613226.7030111803</v>
      </c>
      <c r="L2355" s="455">
        <f t="shared" ca="1" si="147"/>
        <v>-1834787635.4256942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-1834787635.4256942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-7644948.4809403932</v>
      </c>
      <c r="L2356" s="455">
        <f t="shared" ca="1" si="147"/>
        <v>-1842432583.9066346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-1842432583.9066346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-7676802.4329443108</v>
      </c>
      <c r="L2357" s="455">
        <f t="shared" ca="1" si="147"/>
        <v>-1850109386.3395789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-1850109386.3395789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-7708789.1097482452</v>
      </c>
      <c r="L2358" s="455">
        <f t="shared" ca="1" si="147"/>
        <v>-1857818175.4493272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-1857818175.4493272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-7740909.0643721968</v>
      </c>
      <c r="L2359" s="455">
        <f t="shared" ca="1" si="147"/>
        <v>-1865559084.5136995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-1865559084.5136995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-7773162.8521404145</v>
      </c>
      <c r="L2360" s="455">
        <f t="shared" ca="1" si="147"/>
        <v>-1873332247.36584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-1873332247.36584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-7805551.0306909997</v>
      </c>
      <c r="L2361" s="455">
        <f t="shared" ca="1" si="147"/>
        <v>-1881137798.3965309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-1881137798.3965309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-7838074.159985546</v>
      </c>
      <c r="L2362" s="455">
        <f t="shared" ca="1" si="147"/>
        <v>-1888975872.5565164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-1888975872.5565164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-7870732.8023188179</v>
      </c>
      <c r="L2363" s="455">
        <f t="shared" ca="1" si="147"/>
        <v>-1896846605.3588352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-1896846605.3588352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-7903527.5223284801</v>
      </c>
      <c r="L2364" s="455">
        <f t="shared" ca="1" si="147"/>
        <v>-1904750132.8811636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-1904750132.8811636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-7936458.8870048486</v>
      </c>
      <c r="L2365" s="455">
        <f t="shared" ca="1" si="147"/>
        <v>-1912686591.7681684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-1912686591.7681684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-7969527.4657007009</v>
      </c>
      <c r="L2366" s="455">
        <f t="shared" ca="1" si="147"/>
        <v>-1920656119.2338691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-1920656119.2338691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-8002733.8301411206</v>
      </c>
      <c r="L2367" s="455">
        <f t="shared" ca="1" si="147"/>
        <v>-1928658853.0640101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-1928658853.0640101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-8036078.5544333756</v>
      </c>
      <c r="L2368" s="455">
        <f t="shared" ca="1" si="147"/>
        <v>-1936694931.6184435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-1936694931.6184435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-8069562.2150768489</v>
      </c>
      <c r="L2369" s="455">
        <f t="shared" ca="1" si="147"/>
        <v>-1944764493.8335204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-1944764493.8335204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-8103185.3909730017</v>
      </c>
      <c r="L2370" s="455">
        <f t="shared" ca="1" si="147"/>
        <v>-1952867679.2244935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-1952867679.2244935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-8136948.6634353902</v>
      </c>
      <c r="L2371" s="455">
        <f t="shared" ca="1" si="147"/>
        <v>-1961004627.887929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-1961004627.887929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-8170852.6161997039</v>
      </c>
      <c r="L2372" s="455">
        <f t="shared" ca="1" si="147"/>
        <v>-1969175480.5041287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-1969175480.5041287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-8204897.8354338696</v>
      </c>
      <c r="L2373" s="455">
        <f t="shared" ca="1" si="147"/>
        <v>-1977380378.3395627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-1977380378.3395627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-8239084.909748178</v>
      </c>
      <c r="L2374" s="455">
        <f t="shared" ca="1" si="147"/>
        <v>-1985619463.2493107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-1985619463.2493107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-8273414.4302054625</v>
      </c>
      <c r="L2375" s="455">
        <f t="shared" ca="1" si="147"/>
        <v>-1993892877.6795161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-1993892877.6795161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-8307886.9903313154</v>
      </c>
      <c r="L2376" s="455">
        <f t="shared" ca="1" si="147"/>
        <v>-2002200764.6698475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-2002200764.6698475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-8342503.1861243658</v>
      </c>
      <c r="L2377" s="455">
        <f t="shared" ca="1" si="147"/>
        <v>-2010543267.8559718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-2010543267.8559718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-8377263.6160665499</v>
      </c>
      <c r="L2378" s="455">
        <f t="shared" ca="1" si="147"/>
        <v>-2018920531.4720383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-2018920531.4720383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-8412168.8811334912</v>
      </c>
      <c r="L2379" s="455">
        <f t="shared" ca="1" si="147"/>
        <v>-2027332700.3531718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-2027332700.3531718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-8447219.5848048814</v>
      </c>
      <c r="L2380" s="455">
        <f t="shared" ca="1" si="147"/>
        <v>-2035779919.9379766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-2035779919.9379766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-8482416.3330749031</v>
      </c>
      <c r="L2381" s="455">
        <f t="shared" ca="1" si="147"/>
        <v>-2044262336.2710514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-2044262336.2710514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-8517759.7344627138</v>
      </c>
      <c r="L2382" s="455">
        <f t="shared" ca="1" si="147"/>
        <v>-2052780096.0055141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-2052780096.0055141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-8553250.4000229761</v>
      </c>
      <c r="L2383" s="455">
        <f t="shared" ca="1" si="147"/>
        <v>-2061333346.4055371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-2061333346.4055371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-8588888.9433564041</v>
      </c>
      <c r="L2384" s="455">
        <f t="shared" ca="1" si="147"/>
        <v>-2069922235.3488936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-2069922235.3488936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-8624675.9806203898</v>
      </c>
      <c r="L2385" s="455">
        <f t="shared" ca="1" si="147"/>
        <v>-2078546911.329514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-2078546911.329514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-8660612.1305396408</v>
      </c>
      <c r="L2386" s="455">
        <f t="shared" ca="1" si="147"/>
        <v>-2087207523.4600537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-2087207523.4600537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-8696698.0144168884</v>
      </c>
      <c r="L2387" s="455">
        <f t="shared" ca="1" si="147"/>
        <v>-2095904221.4744706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-2095904221.4744706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-8732934.2561436258</v>
      </c>
      <c r="L2388" s="455">
        <f t="shared" ca="1" si="147"/>
        <v>-2104637155.7306142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-2104637155.7306142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-8769321.4822108913</v>
      </c>
      <c r="L2389" s="455">
        <f t="shared" ca="1" si="147"/>
        <v>-2113406477.2128251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-2113406477.2128251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-8805860.3217201047</v>
      </c>
      <c r="L2390" s="455">
        <f t="shared" ca="1" si="147"/>
        <v>-2122212337.5345452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-2122212337.5345452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-8842551.4063939378</v>
      </c>
      <c r="L2391" s="455">
        <f t="shared" ca="1" si="147"/>
        <v>-2131054888.9409392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-2131054888.9409392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-8879395.3705872465</v>
      </c>
      <c r="L2392" s="455">
        <f t="shared" ca="1" si="147"/>
        <v>-2139934284.3115265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-2139934284.3115265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-8916392.8512980267</v>
      </c>
      <c r="L2393" s="455">
        <f t="shared" ca="1" si="147"/>
        <v>-2148850677.1628246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-2148850677.1628246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-8953544.4881784357</v>
      </c>
      <c r="L2394" s="455">
        <f t="shared" ca="1" si="147"/>
        <v>-2157804221.6510029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-2157804221.6510029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-8990850.9235458449</v>
      </c>
      <c r="L2395" s="455">
        <f t="shared" ca="1" si="147"/>
        <v>-2166795072.5745487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-2166795072.5745487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-9028312.8023939524</v>
      </c>
      <c r="L2396" s="455">
        <f t="shared" ca="1" si="147"/>
        <v>-2175823385.3769426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-2175823385.3769426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-9065930.7724039275</v>
      </c>
      <c r="L2397" s="455">
        <f t="shared" ca="1" si="147"/>
        <v>-2184889316.1493464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-2184889316.1493464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-9103705.4839556105</v>
      </c>
      <c r="L2398" s="455">
        <f t="shared" ca="1" si="147"/>
        <v>-2193993021.6333017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-2193993021.6333017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-9141637.5901387576</v>
      </c>
      <c r="L2399" s="455">
        <f t="shared" ca="1" si="147"/>
        <v>-2203134659.2234406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-2203134659.2234406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-9179727.7467643358</v>
      </c>
      <c r="L2400" s="455">
        <f t="shared" ca="1" si="147"/>
        <v>-2212314386.9702048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-2212314386.9702048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-9217976.6123758536</v>
      </c>
      <c r="L2401" s="455">
        <f t="shared" ca="1" si="147"/>
        <v>-2221532363.5825806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-2221532363.5825806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-9256384.8482607529</v>
      </c>
      <c r="L2402" s="455">
        <f t="shared" ca="1" si="147"/>
        <v>-2230788748.4308414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-2230788748.4308414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-9294953.1184618399</v>
      </c>
      <c r="L2403" s="455">
        <f t="shared" ca="1" si="147"/>
        <v>-2240083701.5493031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-2240083701.5493031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-9333682.0897887629</v>
      </c>
      <c r="L2404" s="455">
        <f t="shared" ca="1" si="147"/>
        <v>-2249417383.639092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-2249417383.639092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-9372572.4318295494</v>
      </c>
      <c r="L2405" s="455">
        <f t="shared" ca="1" si="147"/>
        <v>-2258789956.0709214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-2258789956.0709214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-9411624.8169621732</v>
      </c>
      <c r="L2406" s="455">
        <f t="shared" ca="1" si="147"/>
        <v>-2268201580.8878837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-2268201580.8878837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-9450839.9203661811</v>
      </c>
      <c r="L2407" s="455">
        <f t="shared" ca="1" si="147"/>
        <v>-2277652420.80825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-2277652420.80825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-9490218.420034375</v>
      </c>
      <c r="L2408" s="455">
        <f t="shared" ca="1" si="147"/>
        <v>-2287142639.2282844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-2287142639.2282844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-9529760.9967845175</v>
      </c>
      <c r="L2409" s="455">
        <f t="shared" ca="1" si="147"/>
        <v>-2296672400.225069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-2296672400.225069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-9569468.3342711218</v>
      </c>
      <c r="L2410" s="455">
        <f t="shared" ca="1" si="147"/>
        <v>-2306241868.55934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-2306241868.55934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-9609341.1189972498</v>
      </c>
      <c r="L2411" s="455">
        <f t="shared" ca="1" si="147"/>
        <v>-2315851209.6783371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-2315851209.6783371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-9649380.0403264053</v>
      </c>
      <c r="L2412" s="455">
        <f t="shared" ca="1" si="147"/>
        <v>-2325500589.7186637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-2325500589.7186637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-9689585.7904944327</v>
      </c>
      <c r="L2413" s="455">
        <f t="shared" ca="1" si="147"/>
        <v>-2335190175.5091581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-2335190175.5091581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-9729959.0646214914</v>
      </c>
      <c r="L2414" s="455">
        <f t="shared" ca="1" si="147"/>
        <v>-2344920134.5737796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-2344920134.5737796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-9770500.5607240815</v>
      </c>
      <c r="L2415" s="455">
        <f t="shared" ca="1" si="147"/>
        <v>-2354690635.1345038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-2354690635.1345038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-9811210.9797270987</v>
      </c>
      <c r="L2416" s="455">
        <f t="shared" ca="1" si="147"/>
        <v>-2364501846.1142311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-2364501846.1142311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-9852091.0254759621</v>
      </c>
      <c r="L2417" s="455">
        <f t="shared" ca="1" si="147"/>
        <v>-2374353937.1397071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-2374353937.1397071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-9893141.4047487788</v>
      </c>
      <c r="L2418" s="455">
        <f t="shared" ca="1" si="147"/>
        <v>-2384247078.544456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-2384247078.544456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-9934362.8272685669</v>
      </c>
      <c r="L2419" s="455">
        <f t="shared" ca="1" si="147"/>
        <v>-2394181441.3717246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-2394181441.3717246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-9975756.0057155192</v>
      </c>
      <c r="L2420" s="455">
        <f t="shared" ca="1" si="147"/>
        <v>-2404157197.37744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-2404157197.37744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-10017321.655739333</v>
      </c>
      <c r="L2421" s="455">
        <f t="shared" ca="1" si="147"/>
        <v>-2414174519.0331793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-2414174519.0331793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-10059060.495971581</v>
      </c>
      <c r="L2422" s="455">
        <f t="shared" ca="1" si="147"/>
        <v>-2424233579.529151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-2424233579.529151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-10100973.248038128</v>
      </c>
      <c r="L2423" s="455">
        <f t="shared" ca="1" si="147"/>
        <v>-2434334552.7771893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-2434334552.7771893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-10143060.636571622</v>
      </c>
      <c r="L2424" s="455">
        <f t="shared" ca="1" si="147"/>
        <v>-2444477613.4137607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-2444477613.4137607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-10185323.389224002</v>
      </c>
      <c r="L2425" s="455">
        <f t="shared" ca="1" si="147"/>
        <v>-2454662936.8029847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-2454662936.8029847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-10227762.236679103</v>
      </c>
      <c r="L2426" s="455">
        <f t="shared" ca="1" si="147"/>
        <v>-2464890699.0396638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-2464890699.0396638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-10270377.912665267</v>
      </c>
      <c r="L2427" s="455">
        <f t="shared" ca="1" si="147"/>
        <v>-2475161076.9523292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-2475161076.9523292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-10313171.153968038</v>
      </c>
      <c r="L2428" s="455">
        <f t="shared" ca="1" si="147"/>
        <v>-2485474248.106297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-2485474248.106297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-10356142.700442905</v>
      </c>
      <c r="L2429" s="455">
        <f t="shared" ca="1" si="147"/>
        <v>-2495830390.8067398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-2495830390.8067398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-10399293.295028083</v>
      </c>
      <c r="L2430" s="455">
        <f t="shared" ca="1" si="147"/>
        <v>-2506229684.101768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-2506229684.101768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-10442623.683757367</v>
      </c>
      <c r="L2431" s="455">
        <f t="shared" ca="1" si="147"/>
        <v>-2516672307.7855253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-2516672307.7855253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-10486134.615773022</v>
      </c>
      <c r="L2432" s="455">
        <f t="shared" ca="1" si="147"/>
        <v>-2527158442.4012985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-2527158442.4012985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-10529826.843338743</v>
      </c>
      <c r="L2433" s="455">
        <f t="shared" ca="1" si="147"/>
        <v>-2537688269.2446375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-2537688269.2446375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-10573701.121852657</v>
      </c>
      <c r="L2434" s="455">
        <f t="shared" ca="1" si="147"/>
        <v>-2548261970.3664904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-2548261970.3664904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-10617758.209860377</v>
      </c>
      <c r="L2435" s="455">
        <f t="shared" ca="1" si="147"/>
        <v>-2558879728.5763507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-2558879728.5763507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-10661998.869068127</v>
      </c>
      <c r="L2436" s="455">
        <f t="shared" ca="1" si="147"/>
        <v>-2569541727.4454188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-2569541727.4454188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-10706423.864355912</v>
      </c>
      <c r="L2437" s="455">
        <f t="shared" ca="1" si="147"/>
        <v>-2580248151.3097749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-2580248151.3097749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-10751033.963790728</v>
      </c>
      <c r="L2438" s="455">
        <f t="shared" ca="1" si="147"/>
        <v>-2590999185.2735658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-2590999185.2735658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-10795829.938639857</v>
      </c>
      <c r="L2439" s="455">
        <f t="shared" ca="1" si="147"/>
        <v>-2601795015.2122054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-2601795015.2122054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-10840812.563384188</v>
      </c>
      <c r="L2440" s="455">
        <f t="shared" ca="1" si="147"/>
        <v>-2612635827.7755895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-2612635827.7755895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-10885982.615731623</v>
      </c>
      <c r="L2441" s="455">
        <f t="shared" ca="1" si="147"/>
        <v>-2623521810.3913212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-2623521810.3913212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-10931340.876630506</v>
      </c>
      <c r="L2442" s="455">
        <f t="shared" ca="1" si="147"/>
        <v>-2634453151.2679515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-2634453151.2679515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-10976888.13028313</v>
      </c>
      <c r="L2443" s="455">
        <f t="shared" ca="1" si="147"/>
        <v>-2645430039.3982348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-2645430039.3982348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-11022625.164159311</v>
      </c>
      <c r="L2444" s="455">
        <f t="shared" ca="1" si="147"/>
        <v>-2656452664.5623941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-2656452664.5623941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-11068552.769009976</v>
      </c>
      <c r="L2445" s="455">
        <f t="shared" ca="1" si="147"/>
        <v>-2667521217.3314042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-2667521217.3314042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-11114671.73888085</v>
      </c>
      <c r="L2446" s="455">
        <f t="shared" ca="1" si="147"/>
        <v>-2678635889.0702848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-2678635889.0702848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-11160982.871126186</v>
      </c>
      <c r="L2447" s="455">
        <f t="shared" ca="1" si="147"/>
        <v>-2689796871.941411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-2689796871.941411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-11207486.966422547</v>
      </c>
      <c r="L2448" s="455">
        <f t="shared" ca="1" si="147"/>
        <v>-2701004358.9078336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-2701004358.9078336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-11254184.82878264</v>
      </c>
      <c r="L2449" s="455">
        <f t="shared" ca="1" si="147"/>
        <v>-2712258543.7366161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-2712258543.7366161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-11301077.265569234</v>
      </c>
      <c r="L2450" s="455">
        <f t="shared" ca="1" si="147"/>
        <v>-2723559621.0021853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-2723559621.0021853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-11348165.087509105</v>
      </c>
      <c r="L2451" s="455">
        <f t="shared" ca="1" si="147"/>
        <v>-2734907786.0896945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-2734907786.0896945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-11395449.108707061</v>
      </c>
      <c r="L2452" s="455">
        <f t="shared" ca="1" si="147"/>
        <v>-2746303235.1984015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-2746303235.1984015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-11442930.146660006</v>
      </c>
      <c r="L2453" s="455">
        <f t="shared" ca="1" si="147"/>
        <v>-2757746165.3450613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-2757746165.3450613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-11490609.022271089</v>
      </c>
      <c r="L2454" s="455">
        <f t="shared" ca="1" si="147"/>
        <v>-2769236774.3673325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-2769236774.3673325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-11538486.559863886</v>
      </c>
      <c r="L2455" s="455">
        <f t="shared" ca="1" si="147"/>
        <v>-2780775260.9271965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-2780775260.9271965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-11586563.587196652</v>
      </c>
      <c r="L2456" s="455">
        <f t="shared" ca="1" si="147"/>
        <v>-2792361824.5143933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-2792361824.5143933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-11634840.935476638</v>
      </c>
      <c r="L2457" s="455">
        <f t="shared" ca="1" si="147"/>
        <v>-2803996665.4498701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-2803996665.4498701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-11683319.439374458</v>
      </c>
      <c r="L2458" s="455">
        <f t="shared" ca="1" si="147"/>
        <v>-2815679984.8892446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-2815679984.8892446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-11731999.937038518</v>
      </c>
      <c r="L2459" s="455">
        <f t="shared" ca="1" si="147"/>
        <v>-2827411984.826283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-2827411984.826283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-11780883.270109512</v>
      </c>
      <c r="L2460" s="455">
        <f t="shared" ca="1" si="147"/>
        <v>-2839192868.0963926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-2839192868.0963926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-11829970.28373497</v>
      </c>
      <c r="L2461" s="455">
        <f t="shared" ca="1" si="147"/>
        <v>-2851022838.3801274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-2851022838.3801274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-11879261.826583864</v>
      </c>
      <c r="L2462" s="455">
        <f t="shared" ca="1" si="147"/>
        <v>-2862902100.2067113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-2862902100.2067113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-11928758.750861296</v>
      </c>
      <c r="L2463" s="455">
        <f t="shared" ca="1" si="147"/>
        <v>-2874830858.9575725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-2874830858.9575725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-11978461.912323218</v>
      </c>
      <c r="L2464" s="455">
        <f t="shared" ca="1" si="147"/>
        <v>-2886809320.8698955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-2886809320.8698955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-12028372.17029123</v>
      </c>
      <c r="L2465" s="455">
        <f t="shared" ca="1" si="147"/>
        <v>-2898837693.0401869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-2898837693.0401869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-12078490.387667445</v>
      </c>
      <c r="L2466" s="455">
        <f t="shared" ca="1" si="147"/>
        <v>-2910916183.4278545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-2910916183.4278545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-12128817.430949394</v>
      </c>
      <c r="L2467" s="455">
        <f t="shared" ca="1" si="147"/>
        <v>-2923045000.8588037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-2923045000.8588037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-12179354.170245016</v>
      </c>
      <c r="L2468" s="455">
        <f t="shared" ca="1" si="147"/>
        <v>-2935224355.0290489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-2935224355.0290489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-12230101.479287704</v>
      </c>
      <c r="L2469" s="455">
        <f t="shared" ca="1" si="147"/>
        <v>-2947454456.5083365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-2947454456.5083365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-12281060.235451402</v>
      </c>
      <c r="L2470" s="455">
        <f t="shared" ca="1" si="147"/>
        <v>-2959735516.7437878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-2959735516.7437878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-12332231.319765782</v>
      </c>
      <c r="L2471" s="455">
        <f t="shared" ca="1" si="147"/>
        <v>-2972067748.0635533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-2972067748.0635533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-12383615.616931472</v>
      </c>
      <c r="L2472" s="455">
        <f t="shared" ca="1" si="147"/>
        <v>-2984451363.6804848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-2984451363.6804848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-12435214.015335353</v>
      </c>
      <c r="L2473" s="455">
        <f t="shared" ca="1" si="147"/>
        <v>-2996886577.6958203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-2996886577.6958203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-12487027.407065919</v>
      </c>
      <c r="L2474" s="455">
        <f t="shared" ca="1" si="147"/>
        <v>-3009373605.1028862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-3009373605.1028862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-12539056.687928692</v>
      </c>
      <c r="L2475" s="455">
        <f t="shared" ca="1" si="147"/>
        <v>-3021912661.7908149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-3021912661.7908149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-12591302.757461729</v>
      </c>
      <c r="L2476" s="455">
        <f t="shared" ca="1" si="147"/>
        <v>-3034503964.5482764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-3034503964.5482764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-12643766.518951152</v>
      </c>
      <c r="L2477" s="455">
        <f t="shared" ca="1" si="147"/>
        <v>-3047147731.0672274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-3047147731.0672274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-12696448.87944678</v>
      </c>
      <c r="L2478" s="455">
        <f t="shared" ca="1" si="147"/>
        <v>-3059844179.9466743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-3059844179.9466743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-12749350.749777809</v>
      </c>
      <c r="L2479" s="455">
        <f t="shared" ca="1" si="147"/>
        <v>-3072593530.6964521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-3072593530.6964521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-12802473.04456855</v>
      </c>
      <c r="L2480" s="455">
        <f t="shared" ca="1" si="147"/>
        <v>-3085396003.7410207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-3085396003.7410207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-12855816.682254253</v>
      </c>
      <c r="L2481" s="455">
        <f t="shared" ca="1" si="147"/>
        <v>-3098251820.423275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-3098251820.423275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-12909382.58509698</v>
      </c>
      <c r="L2482" s="455">
        <f t="shared" ca="1" si="147"/>
        <v>-3111161203.0083718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-3111161203.0083718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-12963171.679201549</v>
      </c>
      <c r="L2483" s="455">
        <f t="shared" ca="1" si="147"/>
        <v>-3124124374.6875734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-3124124374.6875734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-13017184.894531555</v>
      </c>
      <c r="L2484" s="455">
        <f t="shared" ca="1" si="147"/>
        <v>-3137141559.5821052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-3137141559.5821052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-13071423.164925437</v>
      </c>
      <c r="L2485" s="455">
        <f t="shared" ca="1" si="147"/>
        <v>-3150212982.7470307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-3150212982.7470307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-13125887.428112628</v>
      </c>
      <c r="L2486" s="455">
        <f t="shared" ca="1" si="147"/>
        <v>-3163338870.1751432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-3163338870.1751432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-13180578.625729764</v>
      </c>
      <c r="L2487" s="455">
        <f t="shared" ca="1" si="147"/>
        <v>-3176519448.8008728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-3176519448.8008728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-13235497.703336969</v>
      </c>
      <c r="L2488" s="455">
        <f t="shared" ca="1" si="147"/>
        <v>-3189754946.50421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-3189754946.50421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-13290645.610434208</v>
      </c>
      <c r="L2489" s="455">
        <f t="shared" ca="1" si="147"/>
        <v>-3203045592.1146441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-3203045592.1146441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-13346023.300477684</v>
      </c>
      <c r="L2490" s="455">
        <f t="shared" ca="1" si="147"/>
        <v>-3216391615.4151216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-3216391615.4151216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-13401631.730896339</v>
      </c>
      <c r="L2491" s="455">
        <f t="shared" ca="1" si="147"/>
        <v>-3229793247.146018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-3229793247.146018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-13457471.863108408</v>
      </c>
      <c r="L2492" s="455">
        <f t="shared" ca="1" si="147"/>
        <v>-3243250719.0091267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-3243250719.0091267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-13513544.662538027</v>
      </c>
      <c r="L2493" s="455">
        <f t="shared" ca="1" si="147"/>
        <v>-3256764263.6716647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-3256764263.6716647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-13569851.098631935</v>
      </c>
      <c r="L2494" s="455">
        <f t="shared" ca="1" si="147"/>
        <v>-3270334114.7702966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-3270334114.7702966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-13626392.144876236</v>
      </c>
      <c r="L2495" s="455">
        <f t="shared" ca="1" si="147"/>
        <v>-3283960506.9151726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-3283960506.9151726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-13683168.778813219</v>
      </c>
      <c r="L2496" s="455">
        <f t="shared" ca="1" si="147"/>
        <v>-3297643675.6939859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-3297643675.6939859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-13740181.982058274</v>
      </c>
      <c r="L2497" s="455">
        <f t="shared" ca="1" si="147"/>
        <v>-3311383857.676044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-3311383857.676044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-13797432.740316849</v>
      </c>
      <c r="L2498" s="455">
        <f t="shared" ca="1" si="147"/>
        <v>-3325181290.4163609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-3325181290.4163609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-13854922.043401504</v>
      </c>
      <c r="L2499" s="455">
        <f t="shared" ca="1" si="147"/>
        <v>-3339036212.4597626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-3339036212.4597626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-13912650.885249011</v>
      </c>
      <c r="L2500" s="455">
        <f t="shared" ca="1" si="147"/>
        <v>-3352948863.3450117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-3352948863.3450117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-13970620.263937548</v>
      </c>
      <c r="L2501" s="455">
        <f t="shared" ca="1" si="147"/>
        <v>-3366919483.6089492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-3366919483.6089492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-14028831.181703955</v>
      </c>
      <c r="L2502" s="455">
        <f t="shared" ca="1" si="147"/>
        <v>-3380948314.7906532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-3380948314.7906532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-14087284.644961055</v>
      </c>
      <c r="L2503" s="455">
        <f t="shared" ca="1" si="147"/>
        <v>-3395035599.4356141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-3395035599.4356141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-14145981.664315058</v>
      </c>
      <c r="L2504" s="455">
        <f t="shared" ca="1" si="147"/>
        <v>-3409181581.0999293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-3409181581.0999293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-14204923.254583038</v>
      </c>
      <c r="L2505" s="455">
        <f t="shared" ca="1" si="147"/>
        <v>-3423386504.3545122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-3423386504.3545122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-14264110.434810465</v>
      </c>
      <c r="L2506" s="455">
        <f t="shared" ca="1" si="147"/>
        <v>-3437650614.7893229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-3437650614.7893229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-14323544.228288842</v>
      </c>
      <c r="L2507" s="455">
        <f t="shared" ca="1" si="147"/>
        <v>-3451974159.0176115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-3451974159.0176115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-14383225.66257338</v>
      </c>
      <c r="L2508" s="455">
        <f t="shared" ca="1" si="147"/>
        <v>-3466357384.6801848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-3466357384.6801848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-14443155.769500772</v>
      </c>
      <c r="L2509" s="455">
        <f t="shared" ca="1" si="147"/>
        <v>-3480800540.4496856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-3480800540.4496856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-14503335.585207023</v>
      </c>
      <c r="L2510" s="455">
        <f t="shared" ca="1" si="147"/>
        <v>-3495303876.0348926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-3495303876.0348926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-14563766.150145384</v>
      </c>
      <c r="L2511" s="455">
        <f t="shared" ca="1" si="147"/>
        <v>-3509867642.1850381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-3509867642.1850381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-14624448.509104325</v>
      </c>
      <c r="L2512" s="455">
        <f t="shared" ca="1" si="147"/>
        <v>-3524492090.6941423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-3524492090.6941423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-14685383.711225593</v>
      </c>
      <c r="L2513" s="455">
        <f t="shared" ca="1" si="147"/>
        <v>-3539177474.4053679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-3539177474.4053679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-14746572.810022367</v>
      </c>
      <c r="L2514" s="455">
        <f t="shared" ca="1" si="147"/>
        <v>-3553924047.2153902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-3553924047.2153902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-14808016.863397459</v>
      </c>
      <c r="L2515" s="455">
        <f t="shared" ca="1" si="147"/>
        <v>-3568732064.0787878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-3568732064.0787878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-14869716.933661615</v>
      </c>
      <c r="L2516" s="455">
        <f t="shared" ca="1" si="147"/>
        <v>-3583601781.0124493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-3583601781.0124493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-14931674.087551871</v>
      </c>
      <c r="L2517" s="455">
        <f t="shared" ca="1" si="147"/>
        <v>-3598533455.1000013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-3598533455.1000013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-14993889.396250006</v>
      </c>
      <c r="L2518" s="455">
        <f t="shared" ca="1" si="147"/>
        <v>-3613527344.4962511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-3613527344.4962511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-15056363.935401047</v>
      </c>
      <c r="L2519" s="455">
        <f t="shared" ca="1" si="147"/>
        <v>-3628583708.4316521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-3628583708.4316521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-15119098.785131883</v>
      </c>
      <c r="L2520" s="455">
        <f t="shared" ca="1" si="147"/>
        <v>-3643702807.216784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-3643702807.216784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-15182095.03006993</v>
      </c>
      <c r="L2521" s="455">
        <f t="shared" ca="1" si="147"/>
        <v>-3658884902.2468538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-3658884902.2468538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-15245353.759361889</v>
      </c>
      <c r="L2522" s="455">
        <f t="shared" ca="1" si="147"/>
        <v>-3674130256.0062156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-3674130256.0062156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-15308876.066692563</v>
      </c>
      <c r="L2523" s="455">
        <f t="shared" ca="1" si="147"/>
        <v>-3689439132.0729079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-3689439132.0729079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-15372663.050303783</v>
      </c>
      <c r="L2524" s="455">
        <f t="shared" ca="1" si="147"/>
        <v>-3704811795.1232119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-3704811795.1232119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-15436715.813013382</v>
      </c>
      <c r="L2525" s="455">
        <f t="shared" ca="1" si="147"/>
        <v>-3720248510.9362254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-3720248510.9362254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-15501035.462234272</v>
      </c>
      <c r="L2526" s="455">
        <f t="shared" ca="1" si="147"/>
        <v>-3735749546.3984599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-3735749546.3984599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-15565623.109993583</v>
      </c>
      <c r="L2527" s="455">
        <f t="shared" ca="1" si="147"/>
        <v>-3751315169.5084534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-3751315169.5084534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-15630479.872951889</v>
      </c>
      <c r="L2528" s="455">
        <f t="shared" ca="1" si="147"/>
        <v>-3766945649.3814054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-3766945649.3814054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-15695606.87242252</v>
      </c>
      <c r="L2529" s="455">
        <f t="shared" ca="1" si="147"/>
        <v>-3782641256.253828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-3782641256.253828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-15761005.23439095</v>
      </c>
      <c r="L2530" s="455">
        <f t="shared" ca="1" si="147"/>
        <v>-3798402261.4882188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-3798402261.4882188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-15826676.089534245</v>
      </c>
      <c r="L2531" s="455">
        <f t="shared" ca="1" si="147"/>
        <v>-3814228937.5777531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-3814228937.5777531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-15892620.573240638</v>
      </c>
      <c r="L2532" s="455">
        <f t="shared" ca="1" si="147"/>
        <v>-3830121558.1509938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-3830121558.1509938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-15958839.825629141</v>
      </c>
      <c r="L2533" s="455">
        <f t="shared" ca="1" si="147"/>
        <v>-3846080397.9766231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-3846080397.9766231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-16025334.991569262</v>
      </c>
      <c r="L2534" s="455">
        <f t="shared" ca="1" si="147"/>
        <v>-3862105732.9681921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-3862105732.9681921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-16092107.2207008</v>
      </c>
      <c r="L2535" s="455">
        <f t="shared" ca="1" si="147"/>
        <v>-3878197840.1888928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-3878197840.1888928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-16159157.667453719</v>
      </c>
      <c r="L2536" s="455">
        <f t="shared" ca="1" si="147"/>
        <v>-3894356997.8563466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-3894356997.8563466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-16226487.49106811</v>
      </c>
      <c r="L2537" s="455">
        <f t="shared" ca="1" si="147"/>
        <v>-3910583485.3474145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-3910583485.3474145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-16294097.855614226</v>
      </c>
      <c r="L2538" s="455">
        <f t="shared" ca="1" si="147"/>
        <v>-3926877583.2030287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-3926877583.2030287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-16361989.930012617</v>
      </c>
      <c r="L2539" s="455">
        <f t="shared" ca="1" si="147"/>
        <v>-3943239573.1330414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-3943239573.1330414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-16430164.888054339</v>
      </c>
      <c r="L2540" s="455">
        <f t="shared" ca="1" si="147"/>
        <v>-3959669738.0210958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-3959669738.0210958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-16498623.908421231</v>
      </c>
      <c r="L2541" s="455">
        <f t="shared" ca="1" si="147"/>
        <v>-3976168361.9295168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-3976168361.9295168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-16567368.174706319</v>
      </c>
      <c r="L2542" s="455">
        <f t="shared" ca="1" si="147"/>
        <v>-3992735730.1042233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-3992735730.1042233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-16636398.875434261</v>
      </c>
      <c r="L2543" s="455">
        <f t="shared" ca="1" si="147"/>
        <v>-4009372128.9796576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-4009372128.9796576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-16705717.204081906</v>
      </c>
      <c r="L2544" s="455">
        <f t="shared" ca="1" si="147"/>
        <v>-4026077846.1837397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-4026077846.1837397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-16775324.359098915</v>
      </c>
      <c r="L2545" s="455">
        <f t="shared" ca="1" si="147"/>
        <v>-4042853170.5428386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-4042853170.5428386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-16845221.543928493</v>
      </c>
      <c r="L2546" s="455">
        <f t="shared" ca="1" si="147"/>
        <v>-4059698392.0867672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-4059698392.0867672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-16915409.967028197</v>
      </c>
      <c r="L2547" s="455">
        <f t="shared" ca="1" si="147"/>
        <v>-4076613802.0537953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-4076613802.0537953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-16985890.841890812</v>
      </c>
      <c r="L2548" s="455">
        <f t="shared" ca="1" si="147"/>
        <v>-4093599692.8956861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-4093599692.8956861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-17056665.387065358</v>
      </c>
      <c r="L2549" s="455">
        <f t="shared" ca="1" si="147"/>
        <v>-4110656358.2827516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-4110656358.2827516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-17127734.82617813</v>
      </c>
      <c r="L2550" s="455">
        <f t="shared" ca="1" si="147"/>
        <v>-4127784093.1089296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-4127784093.1089296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-17199100.387953874</v>
      </c>
      <c r="L2551" s="455">
        <f t="shared" ca="1" si="147"/>
        <v>-4144983193.4968834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-4144983193.4968834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-17270763.306237012</v>
      </c>
      <c r="L2552" s="455">
        <f t="shared" ca="1" si="147"/>
        <v>-4162253956.8031206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-4162253956.8031206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-17342724.820013005</v>
      </c>
      <c r="L2553" s="455">
        <f t="shared" ca="1" si="147"/>
        <v>-4179596681.6231337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-4179596681.6231337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-17414986.173429724</v>
      </c>
      <c r="L2554" s="455">
        <f t="shared" ca="1" si="147"/>
        <v>-4197011667.7965631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-4197011667.7965631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-17487548.615819015</v>
      </c>
      <c r="L2555" s="455">
        <f t="shared" ca="1" si="147"/>
        <v>-4214499216.4123821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-4214499216.4123821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-17560413.401718259</v>
      </c>
      <c r="L2556" s="455">
        <f t="shared" ca="1" si="147"/>
        <v>-4232059629.8141003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-4232059629.8141003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-17633581.790892083</v>
      </c>
      <c r="L2557" s="455">
        <f t="shared" ca="1" si="147"/>
        <v>-4249693211.6049924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-4249693211.6049924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-17707055.048354134</v>
      </c>
      <c r="L2558" s="455">
        <f t="shared" ref="L2558:L2812" ca="1" si="152">I2558-J2558+K2558</f>
        <v>-4267400266.6533465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-4267400266.6533465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-17780834.444388945</v>
      </c>
      <c r="L2559" s="455">
        <f t="shared" ca="1" si="152"/>
        <v>-4285181101.0977354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-4285181101.0977354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-17854921.254573897</v>
      </c>
      <c r="L2560" s="455">
        <f t="shared" ca="1" si="152"/>
        <v>-4303036022.3523092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-4303036022.3523092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-17929316.759801287</v>
      </c>
      <c r="L2561" s="455">
        <f t="shared" ca="1" si="152"/>
        <v>-4320965339.1121101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-4320965339.1121101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-18004022.246300459</v>
      </c>
      <c r="L2562" s="455">
        <f t="shared" ca="1" si="152"/>
        <v>-4338969361.3584108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-4338969361.3584108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-18079039.005660046</v>
      </c>
      <c r="L2563" s="455">
        <f t="shared" ca="1" si="152"/>
        <v>-4357048400.3640709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-4357048400.3640709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-18154368.334850296</v>
      </c>
      <c r="L2564" s="455">
        <f t="shared" ca="1" si="152"/>
        <v>-4375202768.6989212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-4375202768.6989212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-18230011.536245506</v>
      </c>
      <c r="L2565" s="455">
        <f t="shared" ca="1" si="152"/>
        <v>-4393432780.2351665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-4393432780.2351665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-18305969.917646527</v>
      </c>
      <c r="L2566" s="455">
        <f t="shared" ca="1" si="152"/>
        <v>-4411738750.152813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-4411738750.152813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-18382244.792303387</v>
      </c>
      <c r="L2567" s="455">
        <f t="shared" ca="1" si="152"/>
        <v>-4430120994.945116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-4430120994.945116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-18458837.478937984</v>
      </c>
      <c r="L2568" s="455">
        <f t="shared" ca="1" si="152"/>
        <v>-4448579832.4240541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-4448579832.4240541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-18535749.301766891</v>
      </c>
      <c r="L2569" s="455">
        <f t="shared" ca="1" si="152"/>
        <v>-4467115581.7258215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-4467115581.7258215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-18612981.590524256</v>
      </c>
      <c r="L2570" s="455">
        <f t="shared" ca="1" si="152"/>
        <v>-4485728563.3163462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-4485728563.3163462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-18690535.680484775</v>
      </c>
      <c r="L2571" s="455">
        <f t="shared" ca="1" si="152"/>
        <v>-4504419098.9968309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-4504419098.9968309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-18768412.912486795</v>
      </c>
      <c r="L2572" s="455">
        <f t="shared" ca="1" si="152"/>
        <v>-4523187511.909318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-4523187511.909318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-18846614.632955492</v>
      </c>
      <c r="L2573" s="455">
        <f t="shared" ca="1" si="152"/>
        <v>-4542034126.5422735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-4542034126.5422735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-18925142.193926141</v>
      </c>
      <c r="L2574" s="455">
        <f t="shared" ca="1" si="152"/>
        <v>-4560959268.7361994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-4560959268.7361994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-19003996.953067496</v>
      </c>
      <c r="L2575" s="455">
        <f t="shared" ca="1" si="152"/>
        <v>-4579963265.6892672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-4579963265.6892672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-19083180.273705281</v>
      </c>
      <c r="L2576" s="455">
        <f t="shared" ca="1" si="152"/>
        <v>-4599046445.9629726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-4599046445.9629726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-19162693.524845719</v>
      </c>
      <c r="L2577" s="455">
        <f t="shared" ca="1" si="152"/>
        <v>-4618209139.4878187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-4618209139.4878187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-19242538.081199244</v>
      </c>
      <c r="L2578" s="455">
        <f t="shared" ca="1" si="152"/>
        <v>-4637451677.5690184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-4637451677.5690184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-19322715.323204242</v>
      </c>
      <c r="L2579" s="455">
        <f t="shared" ca="1" si="152"/>
        <v>-4656774392.8922224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-4656774392.8922224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-19403226.637050927</v>
      </c>
      <c r="L2580" s="455">
        <f t="shared" ca="1" si="152"/>
        <v>-4676177619.529273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-4676177619.529273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-19484073.414705303</v>
      </c>
      <c r="L2581" s="455">
        <f t="shared" ca="1" si="152"/>
        <v>-4695661692.9439783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-4695661692.9439783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-19565257.053933244</v>
      </c>
      <c r="L2582" s="455">
        <f t="shared" ca="1" si="152"/>
        <v>-4715226949.9979115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-4715226949.9979115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-19646778.95832463</v>
      </c>
      <c r="L2583" s="455">
        <f t="shared" ca="1" si="152"/>
        <v>-4734873728.9562359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-4734873728.9562359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-19728640.537317649</v>
      </c>
      <c r="L2584" s="455">
        <f t="shared" ca="1" si="152"/>
        <v>-4754602369.4935532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-4754602369.4935532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-19810843.206223138</v>
      </c>
      <c r="L2585" s="455">
        <f t="shared" ca="1" si="152"/>
        <v>-4774413212.6997766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-4774413212.6997766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-19893388.386249069</v>
      </c>
      <c r="L2586" s="455">
        <f t="shared" ca="1" si="152"/>
        <v>-4794306601.0860262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-4794306601.0860262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-19976277.50452511</v>
      </c>
      <c r="L2587" s="455">
        <f t="shared" ca="1" si="152"/>
        <v>-4814282878.5905514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-4814282878.5905514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-20059511.994127296</v>
      </c>
      <c r="L2588" s="455">
        <f t="shared" ca="1" si="152"/>
        <v>-4834342390.5846786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-4834342390.5846786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-20143093.294102829</v>
      </c>
      <c r="L2589" s="455">
        <f t="shared" ca="1" si="152"/>
        <v>-4854485483.8787813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-4854485483.8787813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-20227022.849494923</v>
      </c>
      <c r="L2590" s="455">
        <f t="shared" ca="1" si="152"/>
        <v>-4874712506.7282763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-4874712506.7282763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-20311302.111367818</v>
      </c>
      <c r="L2591" s="455">
        <f t="shared" ca="1" si="152"/>
        <v>-4895023808.8396444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-4895023808.8396444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-20395932.536831852</v>
      </c>
      <c r="L2592" s="455">
        <f t="shared" ca="1" si="152"/>
        <v>-4915419741.3764763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-4915419741.3764763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-20480915.589068651</v>
      </c>
      <c r="L2593" s="455">
        <f t="shared" ca="1" si="152"/>
        <v>-4935900656.9655447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-4935900656.9655447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-20566252.737356436</v>
      </c>
      <c r="L2594" s="455">
        <f t="shared" ca="1" si="152"/>
        <v>-4956466909.7029009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-4956466909.7029009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-20651945.457095422</v>
      </c>
      <c r="L2595" s="455">
        <f t="shared" ca="1" si="152"/>
        <v>-4977118855.159996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-4977118855.159996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-20737995.229833316</v>
      </c>
      <c r="L2596" s="455">
        <f t="shared" ca="1" si="152"/>
        <v>-4997856850.3898296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-4997856850.3898296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-20824403.543290958</v>
      </c>
      <c r="L2597" s="455">
        <f t="shared" ca="1" si="152"/>
        <v>-5018681253.9331207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-5018681253.9331207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-20911171.891388003</v>
      </c>
      <c r="L2598" s="455">
        <f t="shared" ca="1" si="152"/>
        <v>-5039592425.8245087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-5039592425.8245087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-20998301.774268787</v>
      </c>
      <c r="L2599" s="455">
        <f t="shared" ca="1" si="152"/>
        <v>-5060590727.5987778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-5060590727.5987778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-21085794.698328242</v>
      </c>
      <c r="L2600" s="455">
        <f t="shared" ca="1" si="152"/>
        <v>-5081676522.2971058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-5081676522.2971058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-21173652.176237941</v>
      </c>
      <c r="L2601" s="455">
        <f t="shared" ca="1" si="152"/>
        <v>-5102850174.4733438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-5102850174.4733438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-21261875.726972267</v>
      </c>
      <c r="L2602" s="455">
        <f t="shared" ca="1" si="152"/>
        <v>-5124112050.2003164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-5124112050.2003164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-21350466.875834651</v>
      </c>
      <c r="L2603" s="455">
        <f t="shared" ca="1" si="152"/>
        <v>-5145462517.0761509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-5145462517.0761509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-21439427.154483963</v>
      </c>
      <c r="L2604" s="455">
        <f t="shared" ca="1" si="152"/>
        <v>-5166901944.2306347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-5166901944.2306347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-21528758.100960977</v>
      </c>
      <c r="L2605" s="455">
        <f t="shared" ca="1" si="152"/>
        <v>-5188430702.3315954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-5188430702.3315954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-21618461.25971498</v>
      </c>
      <c r="L2606" s="455">
        <f t="shared" ca="1" si="152"/>
        <v>-5210049163.5913105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-5210049163.5913105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-21708538.181630459</v>
      </c>
      <c r="L2607" s="455">
        <f t="shared" ca="1" si="152"/>
        <v>-5231757701.7729406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-5231757701.7729406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-21798990.424053919</v>
      </c>
      <c r="L2608" s="455">
        <f t="shared" ca="1" si="152"/>
        <v>-5253556692.1969948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-5253556692.1969948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-21889819.550820813</v>
      </c>
      <c r="L2609" s="455">
        <f t="shared" ca="1" si="152"/>
        <v>-5275446511.7478151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-5275446511.7478151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-21981027.132282563</v>
      </c>
      <c r="L2610" s="455">
        <f t="shared" ca="1" si="152"/>
        <v>-5297427538.8800974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-5297427538.8800974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-22072614.745333739</v>
      </c>
      <c r="L2611" s="455">
        <f t="shared" ca="1" si="152"/>
        <v>-5319500153.6254311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-5319500153.6254311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-22164583.973439295</v>
      </c>
      <c r="L2612" s="455">
        <f t="shared" ca="1" si="152"/>
        <v>-5341664737.5988703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-5341664737.5988703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-22256936.406661958</v>
      </c>
      <c r="L2613" s="455">
        <f t="shared" ca="1" si="152"/>
        <v>-5363921674.0055323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-5363921674.0055323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-22349673.641689718</v>
      </c>
      <c r="L2614" s="455">
        <f t="shared" ca="1" si="152"/>
        <v>-5386271347.6472216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-5386271347.6472216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-22442797.281863421</v>
      </c>
      <c r="L2615" s="455">
        <f t="shared" ca="1" si="152"/>
        <v>-5408714144.9290848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-5408714144.9290848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-22536308.937204521</v>
      </c>
      <c r="L2616" s="455">
        <f t="shared" ca="1" si="152"/>
        <v>-5431250453.8662891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-5431250453.8662891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-22630210.224442869</v>
      </c>
      <c r="L2617" s="455">
        <f t="shared" ca="1" si="152"/>
        <v>-5453880664.0907316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-5453880664.0907316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-22724502.767044716</v>
      </c>
      <c r="L2618" s="455">
        <f t="shared" ca="1" si="152"/>
        <v>-5476605166.8577766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-5476605166.8577766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-22819188.195240736</v>
      </c>
      <c r="L2619" s="455">
        <f t="shared" ca="1" si="152"/>
        <v>-5499424355.0530176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-5499424355.0530176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-22914268.146054238</v>
      </c>
      <c r="L2620" s="455">
        <f t="shared" ca="1" si="152"/>
        <v>-5522338623.1990719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-5522338623.1990719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-23009744.263329465</v>
      </c>
      <c r="L2621" s="455">
        <f t="shared" ca="1" si="152"/>
        <v>-5545348367.4624014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-5545348367.4624014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-23105618.197760005</v>
      </c>
      <c r="L2622" s="455">
        <f t="shared" ca="1" si="152"/>
        <v>-5568453985.660161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-5568453985.660161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-23201891.606917337</v>
      </c>
      <c r="L2623" s="455">
        <f t="shared" ca="1" si="152"/>
        <v>-5591655877.2670784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-5591655877.2670784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-23298566.155279495</v>
      </c>
      <c r="L2624" s="455">
        <f t="shared" ca="1" si="152"/>
        <v>-5614954443.4223576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-5614954443.4223576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-23395643.514259823</v>
      </c>
      <c r="L2625" s="455">
        <f t="shared" ca="1" si="152"/>
        <v>-5638350086.9366179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-5638350086.9366179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-23493125.362235907</v>
      </c>
      <c r="L2626" s="455">
        <f t="shared" ca="1" si="152"/>
        <v>-5661843212.2988539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-5661843212.2988539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-23591013.384578556</v>
      </c>
      <c r="L2627" s="455">
        <f t="shared" ca="1" si="152"/>
        <v>-5685434225.6834326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-5685434225.6834326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-23689309.27368097</v>
      </c>
      <c r="L2628" s="455">
        <f t="shared" ca="1" si="152"/>
        <v>-5709123534.9571133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-5709123534.9571133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-23788014.728987973</v>
      </c>
      <c r="L2629" s="455">
        <f t="shared" ca="1" si="152"/>
        <v>-5732911549.686101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-5732911549.686101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-23887131.45702542</v>
      </c>
      <c r="L2630" s="455">
        <f t="shared" ca="1" si="152"/>
        <v>-5756798681.1431265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-5756798681.1431265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-23986661.171429694</v>
      </c>
      <c r="L2631" s="455">
        <f t="shared" ca="1" si="152"/>
        <v>-5780785342.3145561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-5780785342.3145561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-24086605.592977315</v>
      </c>
      <c r="L2632" s="455">
        <f t="shared" ca="1" si="152"/>
        <v>-5804871947.9075336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-5804871947.9075336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-24186966.449614722</v>
      </c>
      <c r="L2633" s="455">
        <f t="shared" ca="1" si="152"/>
        <v>-5829058914.3571482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-5829058914.3571482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-24287745.476488117</v>
      </c>
      <c r="L2634" s="455">
        <f t="shared" ca="1" si="152"/>
        <v>-5853346659.8336363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-5853346659.8336363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-24388944.415973485</v>
      </c>
      <c r="L2635" s="455">
        <f t="shared" ca="1" si="152"/>
        <v>-5877735604.2496099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-5877735604.2496099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-24490565.017706707</v>
      </c>
      <c r="L2636" s="455">
        <f t="shared" ca="1" si="152"/>
        <v>-5902226169.2673168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-5902226169.2673168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-24592609.038613819</v>
      </c>
      <c r="L2637" s="455">
        <f t="shared" ca="1" si="152"/>
        <v>-5926818778.3059311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-5926818778.3059311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-24695078.24294138</v>
      </c>
      <c r="L2638" s="455">
        <f t="shared" ca="1" si="152"/>
        <v>-5951513856.548872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-5951513856.548872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-24797974.402286965</v>
      </c>
      <c r="L2639" s="455">
        <f t="shared" ca="1" si="152"/>
        <v>-5976311830.9511585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-5976311830.9511585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-24901299.295629825</v>
      </c>
      <c r="L2640" s="455">
        <f t="shared" ca="1" si="152"/>
        <v>-6001213130.246788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-6001213130.246788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-25005054.709361617</v>
      </c>
      <c r="L2641" s="455">
        <f t="shared" ca="1" si="152"/>
        <v>-6026218184.9561501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-6026218184.9561501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-25109242.437317293</v>
      </c>
      <c r="L2642" s="455">
        <f t="shared" ca="1" si="152"/>
        <v>-6051327427.3934669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-6051327427.3934669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-25213864.280806113</v>
      </c>
      <c r="L2643" s="455">
        <f t="shared" ca="1" si="152"/>
        <v>-6076541291.6742735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-6076541291.6742735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-25318922.048642807</v>
      </c>
      <c r="L2644" s="455">
        <f t="shared" ca="1" si="152"/>
        <v>-6101860213.7229166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-6101860213.7229166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-25424417.557178818</v>
      </c>
      <c r="L2645" s="455">
        <f t="shared" ca="1" si="152"/>
        <v>-6127284631.2800951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-6127284631.2800951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-25530352.630333729</v>
      </c>
      <c r="L2646" s="455">
        <f t="shared" ca="1" si="152"/>
        <v>-6152814983.910429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-6152814983.910429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-25636729.099626787</v>
      </c>
      <c r="L2647" s="455">
        <f t="shared" ca="1" si="152"/>
        <v>-6178451713.0100555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-6178451713.0100555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-25743548.804208566</v>
      </c>
      <c r="L2648" s="455">
        <f t="shared" ca="1" si="152"/>
        <v>-6204195261.8142643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-6204195261.8142643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-25850813.590892769</v>
      </c>
      <c r="L2649" s="455">
        <f t="shared" ca="1" si="152"/>
        <v>-6230046075.4051571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-6230046075.4051571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-25958525.314188153</v>
      </c>
      <c r="L2650" s="455">
        <f t="shared" ca="1" si="152"/>
        <v>-6256004600.7193451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-6256004600.7193451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-26066685.836330604</v>
      </c>
      <c r="L2651" s="455">
        <f t="shared" ca="1" si="152"/>
        <v>-6282071286.5556755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-6282071286.5556755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-26175297.027315315</v>
      </c>
      <c r="L2652" s="455">
        <f t="shared" ca="1" si="152"/>
        <v>-6308246583.5829906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-6308246583.5829906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-26284360.764929127</v>
      </c>
      <c r="L2653" s="455">
        <f t="shared" ca="1" si="152"/>
        <v>-6334530944.3479195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-6334530944.3479195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-26393878.934782997</v>
      </c>
      <c r="L2654" s="455">
        <f t="shared" ca="1" si="152"/>
        <v>-6360924823.2827024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-6360924823.2827024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-26503853.430344593</v>
      </c>
      <c r="L2655" s="455">
        <f t="shared" ca="1" si="152"/>
        <v>-6387428676.713047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-6387428676.713047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-26614286.152971029</v>
      </c>
      <c r="L2656" s="455">
        <f t="shared" ca="1" si="152"/>
        <v>-6414042962.8660183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-6414042962.8660183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-26725179.011941742</v>
      </c>
      <c r="L2657" s="455">
        <f t="shared" ca="1" si="152"/>
        <v>-6440768141.8779602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-6440768141.8779602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-26836533.924491502</v>
      </c>
      <c r="L2658" s="455">
        <f t="shared" ca="1" si="152"/>
        <v>-6467604675.8024521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-6467604675.8024521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-26948352.815843549</v>
      </c>
      <c r="L2659" s="455">
        <f t="shared" ca="1" si="152"/>
        <v>-6494553028.6182957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-6494553028.6182957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-27060637.619242899</v>
      </c>
      <c r="L2660" s="455">
        <f t="shared" ca="1" si="152"/>
        <v>-6521613666.2375383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-6521613666.2375383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-27173390.275989741</v>
      </c>
      <c r="L2661" s="455">
        <f t="shared" ca="1" si="152"/>
        <v>-6548787056.5135279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-6548787056.5135279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-27286612.735473033</v>
      </c>
      <c r="L2662" s="455">
        <f t="shared" ca="1" si="152"/>
        <v>-6576073669.2490005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-6576073669.2490005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-27400306.95520417</v>
      </c>
      <c r="L2663" s="455">
        <f t="shared" ca="1" si="152"/>
        <v>-6603473976.2042046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-6603473976.2042046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-27514474.900850851</v>
      </c>
      <c r="L2664" s="455">
        <f t="shared" ca="1" si="152"/>
        <v>-6630988451.1050558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-6630988451.1050558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-27629118.546271067</v>
      </c>
      <c r="L2665" s="455">
        <f t="shared" ca="1" si="152"/>
        <v>-6658617569.6513271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-6658617569.6513271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-27744239.873547196</v>
      </c>
      <c r="L2666" s="455">
        <f t="shared" ca="1" si="152"/>
        <v>-6686361809.5248747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-6686361809.5248747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-27859840.87302031</v>
      </c>
      <c r="L2667" s="455">
        <f t="shared" ca="1" si="152"/>
        <v>-6714221650.3978949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-6714221650.3978949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-27975923.54332456</v>
      </c>
      <c r="L2668" s="455">
        <f t="shared" ca="1" si="152"/>
        <v>-6742197573.9412193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-6742197573.9412193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-28092489.89142175</v>
      </c>
      <c r="L2669" s="455">
        <f t="shared" ca="1" si="152"/>
        <v>-6770290063.8326406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-6770290063.8326406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-28209541.932636004</v>
      </c>
      <c r="L2670" s="455">
        <f t="shared" ca="1" si="152"/>
        <v>-6798499605.7652769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-6798499605.7652769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-28327081.690688651</v>
      </c>
      <c r="L2671" s="455">
        <f t="shared" ca="1" si="152"/>
        <v>-6826826687.455966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-6826826687.455966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-28445111.197733194</v>
      </c>
      <c r="L2672" s="455">
        <f t="shared" ca="1" si="152"/>
        <v>-6855271798.6536989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-6855271798.6536989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-28563632.494390413</v>
      </c>
      <c r="L2673" s="455">
        <f t="shared" ca="1" si="152"/>
        <v>-6883835431.1480894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-6883835431.1480894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-28682647.629783705</v>
      </c>
      <c r="L2674" s="455">
        <f t="shared" ca="1" si="152"/>
        <v>-6912518078.777873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-6912518078.777873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-28802158.661574472</v>
      </c>
      <c r="L2675" s="455">
        <f t="shared" ca="1" si="152"/>
        <v>-6941320237.4394474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-6941320237.4394474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-28922167.655997697</v>
      </c>
      <c r="L2676" s="455">
        <f t="shared" ca="1" si="152"/>
        <v>-6970242405.0954447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-6970242405.0954447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-29042676.687897686</v>
      </c>
      <c r="L2677" s="455">
        <f t="shared" ca="1" si="152"/>
        <v>-6999285081.7833424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-6999285081.7833424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-29163687.840763927</v>
      </c>
      <c r="L2678" s="455">
        <f t="shared" ca="1" si="152"/>
        <v>-7028448769.6241064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-7028448769.6241064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-29285203.206767105</v>
      </c>
      <c r="L2679" s="455">
        <f t="shared" ca="1" si="152"/>
        <v>-7057733972.8308735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-7057733972.8308735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-29407224.886795305</v>
      </c>
      <c r="L2680" s="455">
        <f t="shared" ca="1" si="152"/>
        <v>-7087141197.7176685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-7087141197.7176685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-29529754.990490284</v>
      </c>
      <c r="L2681" s="455">
        <f t="shared" ca="1" si="152"/>
        <v>-7116670952.7081585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-7116670952.7081585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-29652795.636283994</v>
      </c>
      <c r="L2682" s="455">
        <f t="shared" ca="1" si="152"/>
        <v>-7146323748.3444424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-7146323748.3444424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-29776348.951435171</v>
      </c>
      <c r="L2683" s="455">
        <f t="shared" ca="1" si="152"/>
        <v>-7176100097.2958775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-7176100097.2958775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-29900417.072066154</v>
      </c>
      <c r="L2684" s="455">
        <f t="shared" ca="1" si="152"/>
        <v>-7206000514.3679438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-7206000514.3679438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-30025002.143199764</v>
      </c>
      <c r="L2685" s="455">
        <f t="shared" ca="1" si="152"/>
        <v>-7236025516.5111437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-7236025516.5111437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-30150106.318796437</v>
      </c>
      <c r="L2686" s="455">
        <f t="shared" ca="1" si="152"/>
        <v>-7266175622.8299398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-7266175622.8299398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-30275731.761791412</v>
      </c>
      <c r="L2687" s="455">
        <f t="shared" ca="1" si="152"/>
        <v>-7296451354.5917311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-7296451354.5917311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-30401880.644132212</v>
      </c>
      <c r="L2688" s="455">
        <f t="shared" ca="1" si="152"/>
        <v>-7326853235.2358637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-7326853235.2358637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-30528555.146816093</v>
      </c>
      <c r="L2689" s="455">
        <f t="shared" ca="1" si="152"/>
        <v>-7357381790.3826799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-7357381790.3826799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-30655757.459927838</v>
      </c>
      <c r="L2690" s="455">
        <f t="shared" ca="1" si="152"/>
        <v>-7388037547.8426075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-7388037547.8426075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-30783489.782677535</v>
      </c>
      <c r="L2691" s="455">
        <f t="shared" ca="1" si="152"/>
        <v>-7418821037.6252851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-7418821037.6252851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-30911754.323438689</v>
      </c>
      <c r="L2692" s="455">
        <f t="shared" ca="1" si="152"/>
        <v>-7449732791.9487238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-7449732791.9487238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-31040553.299786348</v>
      </c>
      <c r="L2693" s="455">
        <f t="shared" ca="1" si="152"/>
        <v>-7480773345.2485104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-7480773345.2485104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-31169888.938535459</v>
      </c>
      <c r="L2694" s="455">
        <f t="shared" ca="1" si="152"/>
        <v>-7511943234.1870461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-7511943234.1870461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-31299763.475779358</v>
      </c>
      <c r="L2695" s="455">
        <f t="shared" ca="1" si="152"/>
        <v>-7543242997.6628256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-7543242997.6628256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-31430179.156928439</v>
      </c>
      <c r="L2696" s="455">
        <f t="shared" ca="1" si="152"/>
        <v>-7574673176.8197536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-7574673176.8197536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-31561138.236748975</v>
      </c>
      <c r="L2697" s="455">
        <f t="shared" ca="1" si="152"/>
        <v>-7606234315.0565023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-7606234315.0565023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-31692642.979402091</v>
      </c>
      <c r="L2698" s="455">
        <f t="shared" ca="1" si="152"/>
        <v>-7637926958.0359049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-7637926958.0359049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-31824695.658482932</v>
      </c>
      <c r="L2699" s="455">
        <f t="shared" ca="1" si="152"/>
        <v>-7669751653.6943874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-7669751653.6943874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-31957298.557059947</v>
      </c>
      <c r="L2700" s="455">
        <f t="shared" ca="1" si="152"/>
        <v>-7701708952.2514477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-7701708952.2514477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-32090453.967714366</v>
      </c>
      <c r="L2701" s="455">
        <f t="shared" ca="1" si="152"/>
        <v>-7733799406.219162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-7733799406.219162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-32224164.192579839</v>
      </c>
      <c r="L2702" s="455">
        <f t="shared" ca="1" si="152"/>
        <v>-7766023570.4117422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-7766023570.4117422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-32358431.543382257</v>
      </c>
      <c r="L2703" s="455">
        <f t="shared" ca="1" si="152"/>
        <v>-7798382001.9551249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-7798382001.9551249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-32493258.341479685</v>
      </c>
      <c r="L2704" s="455">
        <f t="shared" ca="1" si="152"/>
        <v>-7830875260.2966042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-7830875260.2966042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-32628646.917902518</v>
      </c>
      <c r="L2705" s="455">
        <f t="shared" ca="1" si="152"/>
        <v>-7863503907.2145071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-7863503907.2145071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-32764599.61339378</v>
      </c>
      <c r="L2706" s="455">
        <f t="shared" ca="1" si="152"/>
        <v>-7896268506.8279009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-7896268506.8279009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-32901118.778449588</v>
      </c>
      <c r="L2707" s="455">
        <f t="shared" ca="1" si="152"/>
        <v>-7929169625.6063509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-7929169625.6063509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-33038206.773359798</v>
      </c>
      <c r="L2708" s="455">
        <f t="shared" ca="1" si="152"/>
        <v>-7962207832.3797112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-7962207832.3797112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-33175865.968248792</v>
      </c>
      <c r="L2709" s="455">
        <f t="shared" ca="1" si="152"/>
        <v>-7995383698.3479595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-7995383698.3479595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-33314098.743116498</v>
      </c>
      <c r="L2710" s="455">
        <f t="shared" ca="1" si="152"/>
        <v>-8028697797.0910759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-8028697797.0910759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-33452907.487879477</v>
      </c>
      <c r="L2711" s="455">
        <f t="shared" ca="1" si="152"/>
        <v>-8062150704.5789557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-8062150704.5789557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-33592294.602412313</v>
      </c>
      <c r="L2712" s="455">
        <f t="shared" ca="1" si="152"/>
        <v>-8095742999.1813679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-8095742999.1813679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-33732262.496589035</v>
      </c>
      <c r="L2713" s="455">
        <f t="shared" ca="1" si="152"/>
        <v>-8129475261.6779566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-8129475261.6779566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-33872813.590324819</v>
      </c>
      <c r="L2714" s="455">
        <f t="shared" ca="1" si="152"/>
        <v>-8163348075.268281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-8163348075.268281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-34013950.31361784</v>
      </c>
      <c r="L2715" s="455">
        <f t="shared" ca="1" si="152"/>
        <v>-8197362025.5818987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-8197362025.5818987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-34155675.106591247</v>
      </c>
      <c r="L2716" s="455">
        <f t="shared" ca="1" si="152"/>
        <v>-8231517700.6884899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-8231517700.6884899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-34297990.419535369</v>
      </c>
      <c r="L2717" s="455">
        <f t="shared" ca="1" si="152"/>
        <v>-8265815691.1080256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-8265815691.1080256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-34440898.71295011</v>
      </c>
      <c r="L2718" s="455">
        <f t="shared" ca="1" si="152"/>
        <v>-8300256589.8209753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-8300256589.8209753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-34584402.457587399</v>
      </c>
      <c r="L2719" s="455">
        <f t="shared" ca="1" si="152"/>
        <v>-8334840992.2785625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-8334840992.2785625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-34728504.134494007</v>
      </c>
      <c r="L2720" s="455">
        <f t="shared" ca="1" si="152"/>
        <v>-8369569496.4130564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-8369569496.4130564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-34873206.235054396</v>
      </c>
      <c r="L2721" s="455">
        <f t="shared" ca="1" si="152"/>
        <v>-8404442702.6481104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-8404442702.6481104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-35018511.261033796</v>
      </c>
      <c r="L2722" s="455">
        <f t="shared" ca="1" si="152"/>
        <v>-8439461213.9091444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-8439461213.9091444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-35164421.72462143</v>
      </c>
      <c r="L2723" s="455">
        <f t="shared" ca="1" si="152"/>
        <v>-8474625635.6337662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-8474625635.6337662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-35310940.148474023</v>
      </c>
      <c r="L2724" s="455">
        <f t="shared" ca="1" si="152"/>
        <v>-8509936575.7822399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-8509936575.7822399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-35458069.065759338</v>
      </c>
      <c r="L2725" s="455">
        <f t="shared" ca="1" si="152"/>
        <v>-8545394644.8479996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-8545394644.8479996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-35605811.020199999</v>
      </c>
      <c r="L2726" s="455">
        <f t="shared" ca="1" si="152"/>
        <v>-8581000455.8681993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-8581000455.8681993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-35754168.566117495</v>
      </c>
      <c r="L2727" s="455">
        <f t="shared" ca="1" si="152"/>
        <v>-8616754624.4343166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-8616754624.4343166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-35903144.268476322</v>
      </c>
      <c r="L2728" s="455">
        <f t="shared" ca="1" si="152"/>
        <v>-8652657768.7027931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-8652657768.7027931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-36052740.702928305</v>
      </c>
      <c r="L2729" s="455">
        <f t="shared" ca="1" si="152"/>
        <v>-8688710509.4057217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-8688710509.4057217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-36202960.455857173</v>
      </c>
      <c r="L2730" s="455">
        <f t="shared" ca="1" si="152"/>
        <v>-8724913469.861578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-8724913469.861578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-36353806.124423243</v>
      </c>
      <c r="L2731" s="455">
        <f t="shared" ca="1" si="152"/>
        <v>-8761267275.986002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-8761267275.986002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-36505280.31660834</v>
      </c>
      <c r="L2732" s="455">
        <f t="shared" ca="1" si="152"/>
        <v>-8797772556.3026104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-8797772556.3026104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-36657385.651260875</v>
      </c>
      <c r="L2733" s="455">
        <f t="shared" ca="1" si="152"/>
        <v>-8834429941.9538708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-8834429941.9538708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-36810124.75814113</v>
      </c>
      <c r="L2734" s="455">
        <f t="shared" ca="1" si="152"/>
        <v>-8871240066.7120113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-8871240066.7120113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-36963500.277966715</v>
      </c>
      <c r="L2735" s="455">
        <f t="shared" ca="1" si="152"/>
        <v>-8908203566.9899788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-8908203566.9899788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-37117514.862458244</v>
      </c>
      <c r="L2736" s="455">
        <f t="shared" ca="1" si="152"/>
        <v>-8945321081.852438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-8945321081.852438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-37272171.17438516</v>
      </c>
      <c r="L2737" s="455">
        <f t="shared" ca="1" si="152"/>
        <v>-8982593253.026823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-8982593253.026823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-37427471.887611762</v>
      </c>
      <c r="L2738" s="455">
        <f t="shared" ca="1" si="152"/>
        <v>-9020020724.9144344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-9020020724.9144344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-37583419.687143475</v>
      </c>
      <c r="L2739" s="455">
        <f t="shared" ca="1" si="152"/>
        <v>-9057604144.6015778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-9057604144.6015778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-37740017.269173242</v>
      </c>
      <c r="L2740" s="455">
        <f t="shared" ca="1" si="152"/>
        <v>-9095344161.8707504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-9095344161.8707504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-37897267.341128126</v>
      </c>
      <c r="L2741" s="455">
        <f t="shared" ca="1" si="152"/>
        <v>-9133241429.2118778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-9133241429.2118778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-38055172.621716157</v>
      </c>
      <c r="L2742" s="455">
        <f t="shared" ca="1" si="152"/>
        <v>-9171296601.8335934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-9171296601.8335934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-38213735.840973303</v>
      </c>
      <c r="L2743" s="455">
        <f t="shared" ca="1" si="152"/>
        <v>-9209510337.6745663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-9209510337.6745663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-38372959.740310691</v>
      </c>
      <c r="L2744" s="455">
        <f t="shared" ca="1" si="152"/>
        <v>-9247883297.4148769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-9247883297.4148769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-38532847.072561987</v>
      </c>
      <c r="L2745" s="455">
        <f t="shared" ca="1" si="152"/>
        <v>-9286416144.4874382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-9286416144.4874382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-38693400.602030993</v>
      </c>
      <c r="L2746" s="455">
        <f t="shared" ca="1" si="152"/>
        <v>-9325109545.0894699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-9325109545.0894699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-38854623.104539454</v>
      </c>
      <c r="L2747" s="455">
        <f t="shared" ca="1" si="152"/>
        <v>-9363964168.1940098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-9363964168.1940098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-39016517.36747504</v>
      </c>
      <c r="L2748" s="455">
        <f t="shared" ca="1" si="152"/>
        <v>-9402980685.5614853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-9402980685.5614853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-39179086.18983952</v>
      </c>
      <c r="L2749" s="455">
        <f t="shared" ca="1" si="152"/>
        <v>-9442159771.7513256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-9442159771.7513256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-39342332.382297188</v>
      </c>
      <c r="L2750" s="455">
        <f t="shared" ca="1" si="152"/>
        <v>-9481502104.1336231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-9481502104.1336231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-39506258.767223433</v>
      </c>
      <c r="L2751" s="455">
        <f t="shared" ca="1" si="152"/>
        <v>-9521008362.9008465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-9521008362.9008465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-39670868.178753525</v>
      </c>
      <c r="L2752" s="455">
        <f t="shared" ca="1" si="152"/>
        <v>-9560679231.0795994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-9560679231.0795994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-39836163.462831661</v>
      </c>
      <c r="L2753" s="455">
        <f t="shared" ca="1" si="152"/>
        <v>-9600515394.5424309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-9600515394.5424309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-40002147.477260128</v>
      </c>
      <c r="L2754" s="455">
        <f t="shared" ca="1" si="152"/>
        <v>-9640517542.0196915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-9640517542.0196915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-40168823.091748714</v>
      </c>
      <c r="L2755" s="455">
        <f t="shared" ca="1" si="152"/>
        <v>-9680686365.1114407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-9680686365.1114407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-40336193.187964335</v>
      </c>
      <c r="L2756" s="455">
        <f t="shared" ca="1" si="152"/>
        <v>-9721022558.2994041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-9721022558.2994041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-40504260.659580849</v>
      </c>
      <c r="L2757" s="455">
        <f t="shared" ca="1" si="152"/>
        <v>-9761526818.9589844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-9761526818.9589844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-40673028.4123291</v>
      </c>
      <c r="L2758" s="455">
        <f t="shared" ca="1" si="152"/>
        <v>-9802199847.3713131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-9802199847.3713131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-40842499.36404714</v>
      </c>
      <c r="L2759" s="455">
        <f t="shared" ca="1" si="152"/>
        <v>-9843042346.7353611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-9843042346.7353611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-41012676.444730669</v>
      </c>
      <c r="L2760" s="455">
        <f t="shared" ca="1" si="152"/>
        <v>-9884055023.1800919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-9884055023.1800919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-41183562.596583717</v>
      </c>
      <c r="L2761" s="455">
        <f t="shared" ca="1" si="152"/>
        <v>-9925238585.7766762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-9925238585.7766762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-41355160.774069481</v>
      </c>
      <c r="L2762" s="455">
        <f t="shared" ca="1" si="152"/>
        <v>-9966593746.550745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-9966593746.550745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-41527473.943961434</v>
      </c>
      <c r="L2763" s="455">
        <f t="shared" ca="1" si="152"/>
        <v>-10008121220.494707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-10008121220.494707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-41700505.085394613</v>
      </c>
      <c r="L2764" s="455">
        <f t="shared" ca="1" si="152"/>
        <v>-10049821725.580101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-10049821725.580101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-41874257.189917088</v>
      </c>
      <c r="L2765" s="455">
        <f t="shared" ca="1" si="152"/>
        <v>-10091695982.770018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-10091695982.770018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-42048733.261541739</v>
      </c>
      <c r="L2766" s="455">
        <f t="shared" ca="1" si="152"/>
        <v>-10133744716.031559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-10133744716.031559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-42223936.316798165</v>
      </c>
      <c r="L2767" s="455">
        <f t="shared" ca="1" si="152"/>
        <v>-10175968652.348356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-10175968652.348356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-42399869.384784818</v>
      </c>
      <c r="L2768" s="455">
        <f t="shared" ca="1" si="152"/>
        <v>-10218368521.733141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-10218368521.733141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-42576535.507221423</v>
      </c>
      <c r="L2769" s="455">
        <f t="shared" ca="1" si="152"/>
        <v>-10260945057.240362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-10260945057.240362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-42753937.738501512</v>
      </c>
      <c r="L2770" s="455">
        <f t="shared" ca="1" si="152"/>
        <v>-10303698994.978863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-10303698994.978863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-42932079.145745263</v>
      </c>
      <c r="L2771" s="455">
        <f t="shared" ca="1" si="152"/>
        <v>-10346631074.124607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-10346631074.124607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-43110962.808852531</v>
      </c>
      <c r="L2772" s="455">
        <f t="shared" ca="1" si="152"/>
        <v>-10389742036.93346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-10389742036.93346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-43290591.820556082</v>
      </c>
      <c r="L2773" s="455">
        <f t="shared" ca="1" si="152"/>
        <v>-10433032628.754017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-10433032628.754017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-43470969.28647507</v>
      </c>
      <c r="L2774" s="455">
        <f t="shared" ca="1" si="152"/>
        <v>-10476503598.040491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-10476503598.040491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-43652098.325168714</v>
      </c>
      <c r="L2775" s="455">
        <f t="shared" ca="1" si="152"/>
        <v>-10520155696.36566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-10520155696.36566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-43833982.068190247</v>
      </c>
      <c r="L2776" s="455">
        <f t="shared" ca="1" si="152"/>
        <v>-10563989678.433849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-10563989678.433849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-44016623.660141036</v>
      </c>
      <c r="L2777" s="455">
        <f t="shared" ca="1" si="152"/>
        <v>-10608006302.09399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-10608006302.09399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-44200026.258724958</v>
      </c>
      <c r="L2778" s="455">
        <f t="shared" ca="1" si="152"/>
        <v>-10652206328.352715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-10652206328.352715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-44384193.034802973</v>
      </c>
      <c r="L2779" s="455">
        <f t="shared" ca="1" si="152"/>
        <v>-10696590521.387518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-10696590521.387518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-44569127.172447994</v>
      </c>
      <c r="L2780" s="455">
        <f t="shared" ca="1" si="152"/>
        <v>-10741159648.559965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-10741159648.559965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-44754831.868999854</v>
      </c>
      <c r="L2781" s="455">
        <f t="shared" ca="1" si="152"/>
        <v>-10785914480.428965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-10785914480.428965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-44941310.335120685</v>
      </c>
      <c r="L2782" s="455">
        <f t="shared" ca="1" si="152"/>
        <v>-10830855790.764086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-10830855790.764086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-45128565.794850357</v>
      </c>
      <c r="L2783" s="455">
        <f t="shared" ca="1" si="152"/>
        <v>-10875984356.558937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-10875984356.558937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-45316601.485662237</v>
      </c>
      <c r="L2784" s="455">
        <f t="shared" ca="1" si="152"/>
        <v>-10921300958.0446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-10921300958.0446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-45505420.658519164</v>
      </c>
      <c r="L2785" s="455">
        <f t="shared" ca="1" si="152"/>
        <v>-10966806378.703119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-10966806378.703119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-45695026.577929661</v>
      </c>
      <c r="L2786" s="455">
        <f t="shared" ca="1" si="152"/>
        <v>-11012501405.28105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-11012501405.28105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-45885422.522004373</v>
      </c>
      <c r="L2787" s="455">
        <f t="shared" ca="1" si="152"/>
        <v>-11058386827.803055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-11058386827.803055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-46076611.782512724</v>
      </c>
      <c r="L2788" s="455">
        <f t="shared" ca="1" si="152"/>
        <v>-11104463439.585567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-11104463439.585567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-46268597.664939865</v>
      </c>
      <c r="L2789" s="455">
        <f t="shared" ca="1" si="152"/>
        <v>-11150732037.250507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-11150732037.250507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-46461383.488543779</v>
      </c>
      <c r="L2790" s="455">
        <f t="shared" ca="1" si="152"/>
        <v>-11197193420.739052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-11197193420.739052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-46654972.586412713</v>
      </c>
      <c r="L2791" s="455">
        <f t="shared" ca="1" si="152"/>
        <v>-11243848393.325464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-11243848393.325464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-46849368.30552277</v>
      </c>
      <c r="L2792" s="455">
        <f t="shared" ca="1" si="152"/>
        <v>-11290697761.630987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-11290697761.630987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-47044574.006795779</v>
      </c>
      <c r="L2793" s="455">
        <f t="shared" ca="1" si="152"/>
        <v>-11337742335.637783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-11337742335.637783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-47240593.065157428</v>
      </c>
      <c r="L2794" s="455">
        <f t="shared" ca="1" si="152"/>
        <v>-11384982928.70294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-11384982928.70294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-47437428.86959558</v>
      </c>
      <c r="L2795" s="455">
        <f t="shared" ca="1" si="152"/>
        <v>-11432420357.572536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-11432420357.572536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-47635084.823218904</v>
      </c>
      <c r="L2796" s="455">
        <f t="shared" ca="1" si="152"/>
        <v>-11480055442.395756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-11480055442.395756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-47833564.343315646</v>
      </c>
      <c r="L2797" s="455">
        <f t="shared" ca="1" si="152"/>
        <v>-11527889006.739071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-11527889006.739071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-48032870.861412793</v>
      </c>
      <c r="L2798" s="455">
        <f t="shared" ca="1" si="152"/>
        <v>-11575921877.600483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-11575921877.600483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-48233007.823335342</v>
      </c>
      <c r="L2799" s="455">
        <f t="shared" ca="1" si="152"/>
        <v>-11624154885.423819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-11624154885.423819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-48433978.689265907</v>
      </c>
      <c r="L2800" s="455">
        <f t="shared" ca="1" si="152"/>
        <v>-11672588864.113085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-11672588864.113085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-48635786.933804519</v>
      </c>
      <c r="L2801" s="455">
        <f t="shared" ca="1" si="152"/>
        <v>-11721224651.04689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-11721224651.04689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-48838436.046028711</v>
      </c>
      <c r="L2802" s="455">
        <f t="shared" ca="1" si="152"/>
        <v>-11770063087.092918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-11770063087.092918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-49041929.529553823</v>
      </c>
      <c r="L2803" s="455">
        <f t="shared" ca="1" si="152"/>
        <v>-11819105016.622473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-11819105016.622473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-49246270.902593635</v>
      </c>
      <c r="L2804" s="455">
        <f t="shared" ca="1" si="152"/>
        <v>-11868351287.525066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-11868351287.525066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-49451463.698021106</v>
      </c>
      <c r="L2805" s="455">
        <f t="shared" ca="1" si="152"/>
        <v>-11917802751.223087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-11917802751.223087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-49657511.463429533</v>
      </c>
      <c r="L2806" s="455">
        <f t="shared" ca="1" si="152"/>
        <v>-11967460262.686518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-11967460262.686518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-49864417.761193827</v>
      </c>
      <c r="L2807" s="455">
        <f t="shared" ca="1" si="152"/>
        <v>-12017324680.447712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-12017324680.447712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-50072186.168532133</v>
      </c>
      <c r="L2808" s="455">
        <f t="shared" ca="1" si="152"/>
        <v>-12067396866.616243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-12067396866.616243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-50280820.277567677</v>
      </c>
      <c r="L2809" s="455">
        <f t="shared" ca="1" si="152"/>
        <v>-12117677686.89381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-12117677686.89381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-50490323.695390873</v>
      </c>
      <c r="L2810" s="455">
        <f t="shared" ca="1" si="152"/>
        <v>-12168168010.589201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-12168168010.589201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-50700700.044121668</v>
      </c>
      <c r="L2811" s="455">
        <f t="shared" ca="1" si="152"/>
        <v>-12218868710.633322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-12218868710.633322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-50911952.960972175</v>
      </c>
      <c r="L2812" s="455">
        <f t="shared" ca="1" si="152"/>
        <v>-12269780663.594294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-12269780663.594294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-51124086.098309554</v>
      </c>
      <c r="L2813" s="455">
        <f t="shared" ref="L2813:L3067" ca="1" si="157">I2813-J2813+K2813</f>
        <v>-12320904749.692604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-12320904749.692604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-51337103.123719186</v>
      </c>
      <c r="L2814" s="455">
        <f t="shared" ca="1" si="157"/>
        <v>-12372241852.816322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-12372241852.816322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-51551007.720068008</v>
      </c>
      <c r="L2815" s="455">
        <f t="shared" ca="1" si="157"/>
        <v>-12423792860.53639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-12423792860.53639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-51765803.585568294</v>
      </c>
      <c r="L2816" s="455">
        <f t="shared" ca="1" si="157"/>
        <v>-12475558664.121958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-12475558664.121958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-51981494.433841489</v>
      </c>
      <c r="L2817" s="455">
        <f t="shared" ca="1" si="157"/>
        <v>-12527540158.555799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-12527540158.555799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-52198083.993982494</v>
      </c>
      <c r="L2818" s="455">
        <f t="shared" ca="1" si="157"/>
        <v>-12579738242.549782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-12579738242.549782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-52415576.010624088</v>
      </c>
      <c r="L2819" s="455">
        <f t="shared" ca="1" si="157"/>
        <v>-12632153818.560406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-12632153818.560406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-52633974.244001687</v>
      </c>
      <c r="L2820" s="455">
        <f t="shared" ca="1" si="157"/>
        <v>-12684787792.804407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-12684787792.804407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-52853282.470018364</v>
      </c>
      <c r="L2821" s="455">
        <f t="shared" ca="1" si="157"/>
        <v>-12737641075.274426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-12737641075.274426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-53073504.480310105</v>
      </c>
      <c r="L2822" s="455">
        <f t="shared" ca="1" si="157"/>
        <v>-12790714579.754736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-12790714579.754736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-53294644.082311399</v>
      </c>
      <c r="L2823" s="455">
        <f t="shared" ca="1" si="157"/>
        <v>-12844009223.837048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-12844009223.837048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-53516705.09932103</v>
      </c>
      <c r="L2824" s="455">
        <f t="shared" ca="1" si="157"/>
        <v>-12897525928.936369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-12897525928.936369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-53739691.370568201</v>
      </c>
      <c r="L2825" s="455">
        <f t="shared" ca="1" si="157"/>
        <v>-12951265620.306936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-12951265620.306936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-53963606.7512789</v>
      </c>
      <c r="L2826" s="455">
        <f t="shared" ca="1" si="157"/>
        <v>-13005229227.058216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-13005229227.058216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-54188455.112742566</v>
      </c>
      <c r="L2827" s="455">
        <f t="shared" ca="1" si="157"/>
        <v>-13059417682.170959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-13059417682.170959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-54414240.342378996</v>
      </c>
      <c r="L2828" s="455">
        <f t="shared" ca="1" si="157"/>
        <v>-13113831922.513338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-13113831922.513338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-54640966.343805574</v>
      </c>
      <c r="L2829" s="455">
        <f t="shared" ca="1" si="157"/>
        <v>-13168472888.857143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-13168472888.857143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-54868637.03690476</v>
      </c>
      <c r="L2830" s="455">
        <f t="shared" ca="1" si="157"/>
        <v>-13223341525.894049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-13223341525.894049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-55097256.357891865</v>
      </c>
      <c r="L2831" s="455">
        <f t="shared" ca="1" si="157"/>
        <v>-13278438782.25194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-13278438782.25194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-55326828.259383082</v>
      </c>
      <c r="L2832" s="455">
        <f t="shared" ca="1" si="157"/>
        <v>-13333765610.511322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-13333765610.511322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-55557356.710463844</v>
      </c>
      <c r="L2833" s="455">
        <f t="shared" ca="1" si="157"/>
        <v>-13389322967.221786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-13389322967.221786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-55788845.696757443</v>
      </c>
      <c r="L2834" s="455">
        <f t="shared" ca="1" si="157"/>
        <v>-13445111812.918545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-13445111812.918545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-56021299.220493935</v>
      </c>
      <c r="L2835" s="455">
        <f t="shared" ca="1" si="157"/>
        <v>-13501133112.139038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-13501133112.139038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-56254721.300579332</v>
      </c>
      <c r="L2836" s="455">
        <f t="shared" ca="1" si="157"/>
        <v>-13557387833.439617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-13557387833.439617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-56489115.972665064</v>
      </c>
      <c r="L2837" s="455">
        <f t="shared" ca="1" si="157"/>
        <v>-13613876949.412283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-13613876949.412283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-56724487.289217845</v>
      </c>
      <c r="L2838" s="455">
        <f t="shared" ca="1" si="157"/>
        <v>-13670601436.7015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-13670601436.7015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-56960839.319589585</v>
      </c>
      <c r="L2839" s="455">
        <f t="shared" ca="1" si="157"/>
        <v>-13727562276.02109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-13727562276.02109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-57198176.150087871</v>
      </c>
      <c r="L2840" s="455">
        <f t="shared" ca="1" si="157"/>
        <v>-13784760452.171177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-13784760452.171177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-57436501.884046569</v>
      </c>
      <c r="L2841" s="455">
        <f t="shared" ca="1" si="157"/>
        <v>-13842196954.055223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-13842196954.055223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-57675820.641896762</v>
      </c>
      <c r="L2842" s="455">
        <f t="shared" ca="1" si="157"/>
        <v>-13899872774.697121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-13899872774.697121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-57916136.561237998</v>
      </c>
      <c r="L2843" s="455">
        <f t="shared" ca="1" si="157"/>
        <v>-13957788911.258358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-13957788911.258358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-58157453.796909824</v>
      </c>
      <c r="L2844" s="455">
        <f t="shared" ca="1" si="157"/>
        <v>-14015946365.055267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-14015946365.055267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-58399776.521063611</v>
      </c>
      <c r="L2845" s="455">
        <f t="shared" ca="1" si="157"/>
        <v>-14074346141.57633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-14074346141.57633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-58643108.923234709</v>
      </c>
      <c r="L2846" s="455">
        <f t="shared" ca="1" si="157"/>
        <v>-14132989250.499565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-14132989250.499565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-58887455.210414857</v>
      </c>
      <c r="L2847" s="455">
        <f t="shared" ca="1" si="157"/>
        <v>-14191876705.70998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-14191876705.70998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-59132819.607124917</v>
      </c>
      <c r="L2848" s="455">
        <f t="shared" ca="1" si="157"/>
        <v>-14251009525.317104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-14251009525.317104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-59379206.355487935</v>
      </c>
      <c r="L2849" s="455">
        <f t="shared" ca="1" si="157"/>
        <v>-14310388731.672592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-14310388731.672592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-59626619.715302475</v>
      </c>
      <c r="L2850" s="455">
        <f t="shared" ca="1" si="157"/>
        <v>-14370015351.387896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-14370015351.387896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-59875063.964116231</v>
      </c>
      <c r="L2851" s="455">
        <f t="shared" ca="1" si="157"/>
        <v>-14429890415.352013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-14429890415.352013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-60124543.39730005</v>
      </c>
      <c r="L2852" s="455">
        <f t="shared" ca="1" si="157"/>
        <v>-14490014958.749313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-14490014958.749313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-60375062.328122139</v>
      </c>
      <c r="L2853" s="455">
        <f t="shared" ca="1" si="157"/>
        <v>-14550390021.077435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-14550390021.077435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-60626625.087822646</v>
      </c>
      <c r="L2854" s="455">
        <f t="shared" ca="1" si="157"/>
        <v>-14611016646.165257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-14611016646.165257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-60879236.025688566</v>
      </c>
      <c r="L2855" s="455">
        <f t="shared" ca="1" si="157"/>
        <v>-14671895882.190945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-14671895882.190945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-61132899.509128936</v>
      </c>
      <c r="L2856" s="455">
        <f t="shared" ca="1" si="157"/>
        <v>-14733028781.700073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-14733028781.700073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-61387619.923750296</v>
      </c>
      <c r="L2857" s="455">
        <f t="shared" ca="1" si="157"/>
        <v>-14794416401.623823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-14794416401.623823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-61643401.673432596</v>
      </c>
      <c r="L2858" s="455">
        <f t="shared" ca="1" si="157"/>
        <v>-14856059803.297256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-14856059803.297256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-61900249.180405237</v>
      </c>
      <c r="L2859" s="455">
        <f t="shared" ca="1" si="157"/>
        <v>-14917960052.477661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-14917960052.477661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-62158166.885323584</v>
      </c>
      <c r="L2860" s="455">
        <f t="shared" ca="1" si="157"/>
        <v>-14980118219.362986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-14980118219.362986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-62417159.247345783</v>
      </c>
      <c r="L2861" s="455">
        <f t="shared" ca="1" si="157"/>
        <v>-15042535378.610331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-15042535378.610331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-62677230.744209699</v>
      </c>
      <c r="L2862" s="455">
        <f t="shared" ca="1" si="157"/>
        <v>-15105212609.35454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-15105212609.35454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-62938385.872310571</v>
      </c>
      <c r="L2863" s="455">
        <f t="shared" ca="1" si="157"/>
        <v>-15168150995.226851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-15168150995.226851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-63200629.146778546</v>
      </c>
      <c r="L2864" s="455">
        <f t="shared" ca="1" si="157"/>
        <v>-15231351624.373629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-15231351624.373629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-63463965.101556778</v>
      </c>
      <c r="L2865" s="455">
        <f t="shared" ca="1" si="157"/>
        <v>-15294815589.475185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-15294815589.475185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-63728398.289479934</v>
      </c>
      <c r="L2866" s="455">
        <f t="shared" ca="1" si="157"/>
        <v>-15358543987.764666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-15358543987.764666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-63993933.282352775</v>
      </c>
      <c r="L2867" s="455">
        <f t="shared" ca="1" si="157"/>
        <v>-15422537921.047018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-15422537921.047018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-64260574.67102924</v>
      </c>
      <c r="L2868" s="455">
        <f t="shared" ca="1" si="157"/>
        <v>-15486798495.718048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-15486798495.718048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-64528327.065491863</v>
      </c>
      <c r="L2869" s="455">
        <f t="shared" ca="1" si="157"/>
        <v>-15551326822.783541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-15551326822.783541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-64797195.094931416</v>
      </c>
      <c r="L2870" s="455">
        <f t="shared" ca="1" si="157"/>
        <v>-15616124017.878471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-15616124017.878471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-65067183.40782696</v>
      </c>
      <c r="L2871" s="455">
        <f t="shared" ca="1" si="157"/>
        <v>-15681191201.286299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-15681191201.286299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-65338296.672026247</v>
      </c>
      <c r="L2872" s="455">
        <f t="shared" ca="1" si="157"/>
        <v>-15746529497.958324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-15746529497.958324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-65610539.574826345</v>
      </c>
      <c r="L2873" s="455">
        <f t="shared" ca="1" si="157"/>
        <v>-15812140037.533152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-15812140037.533152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-65883916.823054798</v>
      </c>
      <c r="L2874" s="455">
        <f t="shared" ca="1" si="157"/>
        <v>-15878023954.356207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-15878023954.356207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-66158433.143150859</v>
      </c>
      <c r="L2875" s="455">
        <f t="shared" ca="1" si="157"/>
        <v>-15944182387.499357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-15944182387.499357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-66434093.281247318</v>
      </c>
      <c r="L2876" s="455">
        <f t="shared" ca="1" si="157"/>
        <v>-16010616480.780605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-16010616480.780605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-66710902.003252529</v>
      </c>
      <c r="L2877" s="455">
        <f t="shared" ca="1" si="157"/>
        <v>-16077327382.783857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-16077327382.783857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-66988864.094932735</v>
      </c>
      <c r="L2878" s="455">
        <f t="shared" ca="1" si="157"/>
        <v>-16144316246.87879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-16144316246.87879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-67267984.361994952</v>
      </c>
      <c r="L2879" s="455">
        <f t="shared" ca="1" si="157"/>
        <v>-16211584231.240786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-16211584231.240786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-67548267.630169943</v>
      </c>
      <c r="L2880" s="455">
        <f t="shared" ca="1" si="157"/>
        <v>-16279132498.870956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-16279132498.870956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-67829718.745295644</v>
      </c>
      <c r="L2881" s="455">
        <f t="shared" ca="1" si="157"/>
        <v>-16346962217.616253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-16346962217.616253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-68112342.573401049</v>
      </c>
      <c r="L2882" s="455">
        <f t="shared" ca="1" si="157"/>
        <v>-16415074560.189653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-16415074560.189653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-68396144.000790223</v>
      </c>
      <c r="L2883" s="455">
        <f t="shared" ca="1" si="157"/>
        <v>-16483470704.190443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-16483470704.190443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-68681127.934126839</v>
      </c>
      <c r="L2884" s="455">
        <f t="shared" ca="1" si="157"/>
        <v>-16552151832.124569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-16552151832.124569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-68967299.300519034</v>
      </c>
      <c r="L2885" s="455">
        <f t="shared" ca="1" si="157"/>
        <v>-16621119131.425089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-16621119131.425089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-69254663.047604531</v>
      </c>
      <c r="L2886" s="455">
        <f t="shared" ca="1" si="157"/>
        <v>-16690373794.472692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-16690373794.472692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-69543224.143636227</v>
      </c>
      <c r="L2887" s="455">
        <f t="shared" ca="1" si="157"/>
        <v>-16759917018.616329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-16759917018.616329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-69832987.577568039</v>
      </c>
      <c r="L2888" s="455">
        <f t="shared" ca="1" si="157"/>
        <v>-16829750006.193897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-16829750006.193897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-70123958.359141245</v>
      </c>
      <c r="L2889" s="455">
        <f t="shared" ca="1" si="157"/>
        <v>-16899873964.553038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-16899873964.553038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-70416141.518970996</v>
      </c>
      <c r="L2890" s="455">
        <f t="shared" ca="1" si="157"/>
        <v>-16970290106.072008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-16970290106.072008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-70709542.108633369</v>
      </c>
      <c r="L2891" s="455">
        <f t="shared" ca="1" si="157"/>
        <v>-17040999648.180641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-17040999648.180641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-71004165.200752676</v>
      </c>
      <c r="L2892" s="455">
        <f t="shared" ca="1" si="157"/>
        <v>-17112003813.381393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-17112003813.381393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-71300015.889089137</v>
      </c>
      <c r="L2893" s="455">
        <f t="shared" ca="1" si="157"/>
        <v>-17183303829.270481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-17183303829.270481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-71597099.288626999</v>
      </c>
      <c r="L2894" s="455">
        <f t="shared" ca="1" si="157"/>
        <v>-17254900928.559109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-17254900928.559109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-71895420.535662949</v>
      </c>
      <c r="L2895" s="455">
        <f t="shared" ca="1" si="157"/>
        <v>-17326796349.094772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-17326796349.094772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-72194984.78789489</v>
      </c>
      <c r="L2896" s="455">
        <f t="shared" ca="1" si="157"/>
        <v>-17398991333.882668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-17398991333.882668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-72495797.224511117</v>
      </c>
      <c r="L2897" s="455">
        <f t="shared" ca="1" si="157"/>
        <v>-17471487131.107178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-17471487131.107178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-72797863.046279907</v>
      </c>
      <c r="L2898" s="455">
        <f t="shared" ca="1" si="157"/>
        <v>-17544284994.153458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-17544284994.153458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-73101187.475639403</v>
      </c>
      <c r="L2899" s="455">
        <f t="shared" ca="1" si="157"/>
        <v>-17617386181.629097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-17617386181.629097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-73405775.756787896</v>
      </c>
      <c r="L2900" s="455">
        <f t="shared" ca="1" si="157"/>
        <v>-17690791957.385883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-17690791957.385883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-73711633.155774519</v>
      </c>
      <c r="L2901" s="455">
        <f t="shared" ca="1" si="157"/>
        <v>-17764503590.541656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-17764503590.541656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-74018764.960590228</v>
      </c>
      <c r="L2902" s="455">
        <f t="shared" ca="1" si="157"/>
        <v>-17838522355.502247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-17838522355.502247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-74327176.481259361</v>
      </c>
      <c r="L2903" s="455">
        <f t="shared" ca="1" si="157"/>
        <v>-17912849531.983505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-17912849531.983505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-74636873.049931273</v>
      </c>
      <c r="L2904" s="455">
        <f t="shared" ca="1" si="157"/>
        <v>-17987486405.033436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-17987486405.033436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-74947860.020972654</v>
      </c>
      <c r="L2905" s="455">
        <f t="shared" ca="1" si="157"/>
        <v>-18062434265.054409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-18062434265.054409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-75260142.771060035</v>
      </c>
      <c r="L2906" s="455">
        <f t="shared" ca="1" si="157"/>
        <v>-18137694407.82547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-18137694407.82547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-75573726.699272797</v>
      </c>
      <c r="L2907" s="455">
        <f t="shared" ca="1" si="157"/>
        <v>-18213268134.524742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-18213268134.524742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-75888617.227186427</v>
      </c>
      <c r="L2908" s="455">
        <f t="shared" ca="1" si="157"/>
        <v>-18289156751.75193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-18289156751.75193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-76204819.798966378</v>
      </c>
      <c r="L2909" s="455">
        <f t="shared" ca="1" si="157"/>
        <v>-18365361571.550896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-18365361571.550896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-76522339.881462067</v>
      </c>
      <c r="L2910" s="455">
        <f t="shared" ca="1" si="157"/>
        <v>-18441883911.432358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-18441883911.432358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-76841182.964301497</v>
      </c>
      <c r="L2911" s="455">
        <f t="shared" ca="1" si="157"/>
        <v>-18518725094.39666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-18518725094.39666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-77161354.559986085</v>
      </c>
      <c r="L2912" s="455">
        <f t="shared" ca="1" si="157"/>
        <v>-18595886448.956646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-18595886448.956646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-77482860.203986019</v>
      </c>
      <c r="L2913" s="455">
        <f t="shared" ca="1" si="157"/>
        <v>-18673369309.160633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-18673369309.160633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-77805705.454835966</v>
      </c>
      <c r="L2914" s="455">
        <f t="shared" ca="1" si="157"/>
        <v>-18751175014.615471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-18751175014.615471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-78129895.894231126</v>
      </c>
      <c r="L2915" s="455">
        <f t="shared" ca="1" si="157"/>
        <v>-18829304910.509701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-18829304910.509701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-78455437.127123758</v>
      </c>
      <c r="L2916" s="455">
        <f t="shared" ca="1" si="157"/>
        <v>-18907760347.636826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-18907760347.636826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-78782334.781820104</v>
      </c>
      <c r="L2917" s="455">
        <f t="shared" ca="1" si="157"/>
        <v>-18986542682.418644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-18986542682.418644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-79110594.510077685</v>
      </c>
      <c r="L2918" s="455">
        <f t="shared" ca="1" si="157"/>
        <v>-19065653276.928722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-19065653276.928722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-79440221.987203002</v>
      </c>
      <c r="L2919" s="455">
        <f t="shared" ca="1" si="157"/>
        <v>-19145093498.915924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-19145093498.915924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-79771222.912149683</v>
      </c>
      <c r="L2920" s="455">
        <f t="shared" ca="1" si="157"/>
        <v>-19224864721.828075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-19224864721.828075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-80103603.007616982</v>
      </c>
      <c r="L2921" s="455">
        <f t="shared" ca="1" si="157"/>
        <v>-19304968324.835693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-19304968324.835693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-80437368.020148724</v>
      </c>
      <c r="L2922" s="455">
        <f t="shared" ca="1" si="157"/>
        <v>-19385405692.855843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-19385405692.855843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-80772523.72023268</v>
      </c>
      <c r="L2923" s="455">
        <f t="shared" ca="1" si="157"/>
        <v>-19466178216.576077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-19466178216.576077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-81109075.902400315</v>
      </c>
      <c r="L2924" s="455">
        <f t="shared" ca="1" si="157"/>
        <v>-19547287292.478477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-19547287292.478477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-81447030.385326982</v>
      </c>
      <c r="L2925" s="455">
        <f t="shared" ca="1" si="157"/>
        <v>-19628734322.863804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-19628734322.863804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-81786393.011932522</v>
      </c>
      <c r="L2926" s="455">
        <f t="shared" ca="1" si="157"/>
        <v>-19710520715.875736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-19710520715.875736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-82127169.649482235</v>
      </c>
      <c r="L2927" s="455">
        <f t="shared" ca="1" si="157"/>
        <v>-19792647885.525219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-19792647885.525219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-82469366.189688414</v>
      </c>
      <c r="L2928" s="455">
        <f t="shared" ca="1" si="157"/>
        <v>-19875117251.714909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-19875117251.714909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-82812988.548812121</v>
      </c>
      <c r="L2929" s="455">
        <f t="shared" ca="1" si="157"/>
        <v>-19957930240.263721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-19957930240.263721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-83158042.667765498</v>
      </c>
      <c r="L2930" s="455">
        <f t="shared" ca="1" si="157"/>
        <v>-20041088282.931488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-20041088282.931488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-83504534.512214527</v>
      </c>
      <c r="L2931" s="455">
        <f t="shared" ca="1" si="157"/>
        <v>-20124592817.443703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-20124592817.443703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-83852470.072682098</v>
      </c>
      <c r="L2932" s="455">
        <f t="shared" ca="1" si="157"/>
        <v>-20208445287.516384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-20208445287.516384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-84201855.364651605</v>
      </c>
      <c r="L2933" s="455">
        <f t="shared" ca="1" si="157"/>
        <v>-20292647142.881035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-20292647142.881035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-84552696.428670973</v>
      </c>
      <c r="L2934" s="455">
        <f t="shared" ca="1" si="157"/>
        <v>-20377199839.309708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-20377199839.309708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-84904999.330457121</v>
      </c>
      <c r="L2935" s="455">
        <f t="shared" ca="1" si="157"/>
        <v>-20462104838.640163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-20462104838.640163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-85258770.161000684</v>
      </c>
      <c r="L2936" s="455">
        <f t="shared" ca="1" si="157"/>
        <v>-20547363608.801163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-20547363608.801163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-85614015.036671504</v>
      </c>
      <c r="L2937" s="455">
        <f t="shared" ca="1" si="157"/>
        <v>-20632977623.837833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-20632977623.837833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-85970740.099324301</v>
      </c>
      <c r="L2938" s="455">
        <f t="shared" ca="1" si="157"/>
        <v>-20718948363.937157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-20718948363.937157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-86328951.516404822</v>
      </c>
      <c r="L2939" s="455">
        <f t="shared" ca="1" si="157"/>
        <v>-20805277315.45356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-20805277315.45356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-86688655.481056497</v>
      </c>
      <c r="L2940" s="455">
        <f t="shared" ca="1" si="157"/>
        <v>-20891965970.934616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-20891965970.934616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-87049858.212227568</v>
      </c>
      <c r="L2941" s="455">
        <f t="shared" ca="1" si="157"/>
        <v>-20979015829.146843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-20979015829.146843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-87412565.954778507</v>
      </c>
      <c r="L2942" s="455">
        <f t="shared" ca="1" si="157"/>
        <v>-21066428395.10162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-21066428395.10162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-87776784.979590088</v>
      </c>
      <c r="L2943" s="455">
        <f t="shared" ca="1" si="157"/>
        <v>-21154205180.081211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-21154205180.081211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-88142521.583671719</v>
      </c>
      <c r="L2944" s="455">
        <f t="shared" ca="1" si="157"/>
        <v>-21242347701.664883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-21242347701.664883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-88509782.09027034</v>
      </c>
      <c r="L2945" s="455">
        <f t="shared" ca="1" si="157"/>
        <v>-21330857483.755154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-21330857483.755154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-88878572.848979801</v>
      </c>
      <c r="L2946" s="455">
        <f t="shared" ca="1" si="157"/>
        <v>-21419736056.604134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-21419736056.604134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-89248900.235850558</v>
      </c>
      <c r="L2947" s="455">
        <f t="shared" ca="1" si="157"/>
        <v>-21508984956.839985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-21508984956.839985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-89620770.653499931</v>
      </c>
      <c r="L2948" s="455">
        <f t="shared" ca="1" si="157"/>
        <v>-21598605727.493484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-21598605727.493484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-89994190.53122285</v>
      </c>
      <c r="L2949" s="455">
        <f t="shared" ca="1" si="157"/>
        <v>-21688599918.024708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-21688599918.024708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-90369166.325102955</v>
      </c>
      <c r="L2950" s="455">
        <f t="shared" ca="1" si="157"/>
        <v>-21778969084.349812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-21778969084.349812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-90745704.518124208</v>
      </c>
      <c r="L2951" s="455">
        <f t="shared" ca="1" si="157"/>
        <v>-21869714788.867935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-21869714788.867935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-91123811.620283067</v>
      </c>
      <c r="L2952" s="455">
        <f t="shared" ca="1" si="157"/>
        <v>-21960838600.488216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-21960838600.488216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-91503494.168700904</v>
      </c>
      <c r="L2953" s="455">
        <f t="shared" ca="1" si="157"/>
        <v>-22052342094.656918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-22052342094.656918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-91884758.727737159</v>
      </c>
      <c r="L2954" s="455">
        <f t="shared" ca="1" si="157"/>
        <v>-22144226853.384655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-22144226853.384655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-92267611.889102727</v>
      </c>
      <c r="L2955" s="455">
        <f t="shared" ca="1" si="157"/>
        <v>-22236494465.273758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-22236494465.273758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-92652060.271973997</v>
      </c>
      <c r="L2956" s="455">
        <f t="shared" ca="1" si="157"/>
        <v>-22329146525.545731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-22329146525.545731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-93038110.523107216</v>
      </c>
      <c r="L2957" s="455">
        <f t="shared" ca="1" si="157"/>
        <v>-22422184636.068836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-22422184636.068836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-93425769.31695348</v>
      </c>
      <c r="L2958" s="455">
        <f t="shared" ca="1" si="157"/>
        <v>-22515610405.385788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-22515610405.385788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-93815043.355774119</v>
      </c>
      <c r="L2959" s="455">
        <f t="shared" ca="1" si="157"/>
        <v>-22609425448.741562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-22609425448.741562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-94205939.369756505</v>
      </c>
      <c r="L2960" s="455">
        <f t="shared" ca="1" si="157"/>
        <v>-22703631388.111317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-22703631388.111317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-94598464.117130488</v>
      </c>
      <c r="L2961" s="455">
        <f t="shared" ca="1" si="157"/>
        <v>-22798229852.228447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-22798229852.228447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-94992624.384285197</v>
      </c>
      <c r="L2962" s="455">
        <f t="shared" ca="1" si="157"/>
        <v>-22893222476.612732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-22893222476.612732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-95388426.98588638</v>
      </c>
      <c r="L2963" s="455">
        <f t="shared" ca="1" si="157"/>
        <v>-22988610903.598618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-22988610903.598618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-95785878.764994234</v>
      </c>
      <c r="L2964" s="455">
        <f t="shared" ca="1" si="157"/>
        <v>-23084396782.363613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-23084396782.363613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-96184986.593181714</v>
      </c>
      <c r="L2965" s="455">
        <f t="shared" ca="1" si="157"/>
        <v>-23180581768.956795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-23180581768.956795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-96585757.370653316</v>
      </c>
      <c r="L2966" s="455">
        <f t="shared" ca="1" si="157"/>
        <v>-23277167526.32745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-23277167526.32745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-96988198.026364371</v>
      </c>
      <c r="L2967" s="455">
        <f t="shared" ca="1" si="157"/>
        <v>-23374155724.353813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-23374155724.353813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-97392315.518140882</v>
      </c>
      <c r="L2968" s="455">
        <f t="shared" ca="1" si="157"/>
        <v>-23471548039.871956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-23471548039.871956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-97798116.832799822</v>
      </c>
      <c r="L2969" s="455">
        <f t="shared" ca="1" si="157"/>
        <v>-23569346156.704754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-23569346156.704754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-98205608.986269802</v>
      </c>
      <c r="L2970" s="455">
        <f t="shared" ca="1" si="157"/>
        <v>-23667551765.691025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-23667551765.691025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-98614799.023712605</v>
      </c>
      <c r="L2971" s="455">
        <f t="shared" ca="1" si="157"/>
        <v>-23766166564.714737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-23766166564.714737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-99025694.019644737</v>
      </c>
      <c r="L2972" s="455">
        <f t="shared" ca="1" si="157"/>
        <v>-23865192258.734383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-23865192258.734383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-99438301.078059927</v>
      </c>
      <c r="L2973" s="455">
        <f t="shared" ca="1" si="157"/>
        <v>-23964630559.812443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-23964630559.812443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-99852627.332551837</v>
      </c>
      <c r="L2974" s="455">
        <f t="shared" ca="1" si="157"/>
        <v>-24064483187.144993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-24064483187.144993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-100268679.94643746</v>
      </c>
      <c r="L2975" s="455">
        <f t="shared" ca="1" si="157"/>
        <v>-24164751867.091431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-24164751867.091431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-100686466.11288096</v>
      </c>
      <c r="L2976" s="455">
        <f t="shared" ca="1" si="157"/>
        <v>-24265438333.204311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-24265438333.204311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-101105993.05501796</v>
      </c>
      <c r="L2977" s="455">
        <f t="shared" ca="1" si="157"/>
        <v>-24366544326.259331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-24366544326.259331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-101527268.02608055</v>
      </c>
      <c r="L2978" s="455">
        <f t="shared" ca="1" si="157"/>
        <v>-24468071594.285412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-24468071594.285412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-101950298.30952255</v>
      </c>
      <c r="L2979" s="455">
        <f t="shared" ca="1" si="157"/>
        <v>-24570021892.594933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-24570021892.594933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-102375091.21914555</v>
      </c>
      <c r="L2980" s="455">
        <f t="shared" ca="1" si="157"/>
        <v>-24672396983.814079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-24672396983.814079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-102801654.09922533</v>
      </c>
      <c r="L2981" s="455">
        <f t="shared" ca="1" si="157"/>
        <v>-24775198637.913303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-24775198637.913303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-103229994.32463877</v>
      </c>
      <c r="L2982" s="455">
        <f t="shared" ca="1" si="157"/>
        <v>-24878428632.237942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-24878428632.237942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-103660119.30099142</v>
      </c>
      <c r="L2983" s="455">
        <f t="shared" ca="1" si="157"/>
        <v>-24982088751.538933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-24982088751.538933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-104092036.46474555</v>
      </c>
      <c r="L2984" s="455">
        <f t="shared" ca="1" si="157"/>
        <v>-25086180788.003677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-25086180788.003677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-104525753.28334865</v>
      </c>
      <c r="L2985" s="455">
        <f t="shared" ca="1" si="157"/>
        <v>-25190706541.287025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-25190706541.287025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-104961277.2553626</v>
      </c>
      <c r="L2986" s="455">
        <f t="shared" ca="1" si="157"/>
        <v>-25295667818.542389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-25295667818.542389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-105398615.91059329</v>
      </c>
      <c r="L2987" s="455">
        <f t="shared" ca="1" si="157"/>
        <v>-25401066434.452984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-25401066434.452984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-105837776.81022076</v>
      </c>
      <c r="L2988" s="455">
        <f t="shared" ca="1" si="157"/>
        <v>-25506904211.263206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-25506904211.263206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-106278767.54693003</v>
      </c>
      <c r="L2989" s="455">
        <f t="shared" ca="1" si="157"/>
        <v>-25613182978.810135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-25613182978.810135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-106721595.74504223</v>
      </c>
      <c r="L2990" s="455">
        <f t="shared" ca="1" si="157"/>
        <v>-25719904574.555176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-25719904574.555176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-107166269.06064656</v>
      </c>
      <c r="L2991" s="455">
        <f t="shared" ca="1" si="157"/>
        <v>-25827070843.615822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-25827070843.615822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-107612795.18173259</v>
      </c>
      <c r="L2992" s="455">
        <f t="shared" ca="1" si="157"/>
        <v>-25934683638.797554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-25934683638.797554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-108061181.82832314</v>
      </c>
      <c r="L2993" s="455">
        <f t="shared" ca="1" si="157"/>
        <v>-26042744820.625877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-26042744820.625877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-108511436.75260782</v>
      </c>
      <c r="L2994" s="455">
        <f t="shared" ca="1" si="157"/>
        <v>-26151256257.378487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-26151256257.378487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-108963567.73907703</v>
      </c>
      <c r="L2995" s="455">
        <f t="shared" ca="1" si="157"/>
        <v>-26260219825.117565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-26260219825.117565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-109417582.60465652</v>
      </c>
      <c r="L2996" s="455">
        <f t="shared" ca="1" si="157"/>
        <v>-26369637407.722221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-26369637407.722221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-109873489.19884259</v>
      </c>
      <c r="L2997" s="455">
        <f t="shared" ca="1" si="157"/>
        <v>-26479510896.921062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-26479510896.921062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-110331295.40383776</v>
      </c>
      <c r="L2998" s="455">
        <f t="shared" ca="1" si="157"/>
        <v>-26589842192.324902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-26589842192.324902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-110791009.13468708</v>
      </c>
      <c r="L2999" s="455">
        <f t="shared" ca="1" si="157"/>
        <v>-26700633201.459587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-26700633201.459587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-111252638.33941494</v>
      </c>
      <c r="L3000" s="455">
        <f t="shared" ca="1" si="157"/>
        <v>-26811885839.799004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-26811885839.799004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-111716190.99916252</v>
      </c>
      <c r="L3001" s="455">
        <f t="shared" ca="1" si="157"/>
        <v>-26923602030.798164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-26923602030.798164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-112181675.12832569</v>
      </c>
      <c r="L3002" s="455">
        <f t="shared" ca="1" si="157"/>
        <v>-27035783705.926491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-27035783705.926491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-112649098.77469371</v>
      </c>
      <c r="L3003" s="455">
        <f t="shared" ca="1" si="157"/>
        <v>-27148432804.701183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-27148432804.701183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-113118470.01958825</v>
      </c>
      <c r="L3004" s="455">
        <f t="shared" ca="1" si="157"/>
        <v>-27261551274.720772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-27261551274.720772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-113589796.97800322</v>
      </c>
      <c r="L3005" s="455">
        <f t="shared" ca="1" si="157"/>
        <v>-27375141071.698776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-27375141071.698776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-114063087.79874489</v>
      </c>
      <c r="L3006" s="455">
        <f t="shared" ca="1" si="157"/>
        <v>-27489204159.49752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-27489204159.49752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-114538350.664573</v>
      </c>
      <c r="L3007" s="455">
        <f t="shared" ca="1" si="157"/>
        <v>-27603742510.162094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-27603742510.162094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-115015593.79234205</v>
      </c>
      <c r="L3008" s="455">
        <f t="shared" ca="1" si="157"/>
        <v>-27718758103.954437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-27718758103.954437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-115494825.43314348</v>
      </c>
      <c r="L3009" s="455">
        <f t="shared" ca="1" si="157"/>
        <v>-27834252929.387581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-27834252929.387581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-115976053.87244827</v>
      </c>
      <c r="L3010" s="455">
        <f t="shared" ca="1" si="157"/>
        <v>-27950228983.260029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-27950228983.260029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-116459287.43025012</v>
      </c>
      <c r="L3011" s="455">
        <f t="shared" ca="1" si="157"/>
        <v>-28066688270.690277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-28066688270.690277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-116944534.46120951</v>
      </c>
      <c r="L3012" s="455">
        <f t="shared" ca="1" si="157"/>
        <v>-28183632805.151485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-28183632805.151485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-117431803.35479786</v>
      </c>
      <c r="L3013" s="455">
        <f t="shared" ca="1" si="157"/>
        <v>-28301064608.506283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-28301064608.506283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-117921102.53544284</v>
      </c>
      <c r="L3014" s="455">
        <f t="shared" ca="1" si="157"/>
        <v>-28418985711.041725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-28418985711.041725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-118412440.46267386</v>
      </c>
      <c r="L3015" s="455">
        <f t="shared" ca="1" si="157"/>
        <v>-28537398151.504398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-28537398151.504398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-118905825.63126832</v>
      </c>
      <c r="L3016" s="455">
        <f t="shared" ca="1" si="157"/>
        <v>-28656303977.135666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-28656303977.135666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-119401266.5713986</v>
      </c>
      <c r="L3017" s="455">
        <f t="shared" ca="1" si="157"/>
        <v>-28775705243.707066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-28775705243.707066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-119898771.84877944</v>
      </c>
      <c r="L3018" s="455">
        <f t="shared" ca="1" si="157"/>
        <v>-28895604015.555843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-28895604015.555843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-120398350.06481601</v>
      </c>
      <c r="L3019" s="455">
        <f t="shared" ca="1" si="157"/>
        <v>-29016002365.620659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-29016002365.620659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-120900009.85675274</v>
      </c>
      <c r="L3020" s="455">
        <f t="shared" ca="1" si="157"/>
        <v>-29136902375.477413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-29136902375.477413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-121403759.89782256</v>
      </c>
      <c r="L3021" s="455">
        <f t="shared" ca="1" si="157"/>
        <v>-29258306135.375237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-29258306135.375237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-121909608.89739682</v>
      </c>
      <c r="L3022" s="455">
        <f t="shared" ca="1" si="157"/>
        <v>-29380215744.272633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-29380215744.272633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-122417565.60113597</v>
      </c>
      <c r="L3023" s="455">
        <f t="shared" ca="1" si="157"/>
        <v>-29502633309.873768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-29502633309.873768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-122927638.79114069</v>
      </c>
      <c r="L3024" s="455">
        <f t="shared" ca="1" si="157"/>
        <v>-29625560948.664909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-29625560948.664909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-123439837.28610379</v>
      </c>
      <c r="L3025" s="455">
        <f t="shared" ca="1" si="157"/>
        <v>-29749000785.951012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-29749000785.951012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-123954169.94146253</v>
      </c>
      <c r="L3026" s="455">
        <f t="shared" ca="1" si="157"/>
        <v>-29872954955.892475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-29872954955.892475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-124470645.64955197</v>
      </c>
      <c r="L3027" s="455">
        <f t="shared" ca="1" si="157"/>
        <v>-29997425601.542027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-29997425601.542027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-124989273.33975844</v>
      </c>
      <c r="L3028" s="455">
        <f t="shared" ca="1" si="157"/>
        <v>-30122414874.881786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-30122414874.881786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-125510061.97867413</v>
      </c>
      <c r="L3029" s="455">
        <f t="shared" ca="1" si="157"/>
        <v>-30247924936.860462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-30247924936.860462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-126033020.57025191</v>
      </c>
      <c r="L3030" s="455">
        <f t="shared" ca="1" si="157"/>
        <v>-30373957957.430714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-30373957957.430714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-126558158.1559613</v>
      </c>
      <c r="L3031" s="455">
        <f t="shared" ca="1" si="157"/>
        <v>-30500516115.586674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-30500516115.586674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-127085483.81494448</v>
      </c>
      <c r="L3032" s="455">
        <f t="shared" ca="1" si="157"/>
        <v>-30627601599.401619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-30627601599.401619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-127615006.66417339</v>
      </c>
      <c r="L3033" s="455">
        <f t="shared" ca="1" si="157"/>
        <v>-30755216606.065792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-30755216606.065792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-128146735.85860747</v>
      </c>
      <c r="L3034" s="455">
        <f t="shared" ca="1" si="157"/>
        <v>-30883363341.9244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-30883363341.9244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-128680680.59135167</v>
      </c>
      <c r="L3035" s="455">
        <f t="shared" ca="1" si="157"/>
        <v>-31012044022.515751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-31012044022.515751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-129216850.09381562</v>
      </c>
      <c r="L3036" s="455">
        <f t="shared" ca="1" si="157"/>
        <v>-31141260872.609566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-31141260872.609566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-129755253.63587317</v>
      </c>
      <c r="L3037" s="455">
        <f t="shared" ca="1" si="157"/>
        <v>-31271016126.245438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-31271016126.245438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-130295900.52602266</v>
      </c>
      <c r="L3038" s="455">
        <f t="shared" ca="1" si="157"/>
        <v>-31401312026.771461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-31401312026.771461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-130838800.11154775</v>
      </c>
      <c r="L3039" s="455">
        <f t="shared" ca="1" si="157"/>
        <v>-31532150826.883011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-31532150826.883011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-131383961.77867919</v>
      </c>
      <c r="L3040" s="455">
        <f t="shared" ca="1" si="157"/>
        <v>-31663534788.66169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-31663534788.66169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-131931394.95275702</v>
      </c>
      <c r="L3041" s="455">
        <f t="shared" ca="1" si="157"/>
        <v>-31795466183.614449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-31795466183.614449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-132481109.09839353</v>
      </c>
      <c r="L3042" s="455">
        <f t="shared" ca="1" si="157"/>
        <v>-31927947292.712841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-31927947292.712841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-133033113.71963681</v>
      </c>
      <c r="L3043" s="455">
        <f t="shared" ca="1" si="157"/>
        <v>-32060980406.432476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-32060980406.432476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-133587418.36013532</v>
      </c>
      <c r="L3044" s="455">
        <f t="shared" ca="1" si="157"/>
        <v>-32194567824.79261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-32194567824.79261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-134144032.60330254</v>
      </c>
      <c r="L3045" s="455">
        <f t="shared" ca="1" si="157"/>
        <v>-32328711857.395912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-32328711857.395912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-134702966.07248297</v>
      </c>
      <c r="L3046" s="455">
        <f t="shared" ca="1" si="157"/>
        <v>-32463414823.468395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-32463414823.468395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-135264228.43111831</v>
      </c>
      <c r="L3047" s="455">
        <f t="shared" ca="1" si="157"/>
        <v>-32598679051.899513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-32598679051.899513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-135827829.38291466</v>
      </c>
      <c r="L3048" s="455">
        <f t="shared" ca="1" si="157"/>
        <v>-32734506881.282429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-32734506881.282429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-136393778.67201012</v>
      </c>
      <c r="L3049" s="455">
        <f t="shared" ca="1" si="157"/>
        <v>-32870900659.954437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-32870900659.954437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-136962086.0831435</v>
      </c>
      <c r="L3050" s="455">
        <f t="shared" ca="1" si="157"/>
        <v>-33007862746.037582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-33007862746.037582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-137532761.44182324</v>
      </c>
      <c r="L3051" s="455">
        <f t="shared" ca="1" si="157"/>
        <v>-33145395507.479404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-33145395507.479404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-138105814.61449751</v>
      </c>
      <c r="L3052" s="455">
        <f t="shared" ca="1" si="157"/>
        <v>-33283501322.093903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-33283501322.093903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-138681255.5087246</v>
      </c>
      <c r="L3053" s="455">
        <f t="shared" ca="1" si="157"/>
        <v>-33422182577.602627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-33422182577.602627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-139259094.07334429</v>
      </c>
      <c r="L3054" s="455">
        <f t="shared" ca="1" si="157"/>
        <v>-33561441671.675972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-33561441671.675972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-139839340.29864988</v>
      </c>
      <c r="L3055" s="455">
        <f t="shared" ca="1" si="157"/>
        <v>-33701281011.974621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-33701281011.974621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-140422004.21656093</v>
      </c>
      <c r="L3056" s="455">
        <f t="shared" ca="1" si="157"/>
        <v>-33841703016.191181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-33841703016.191181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-141007095.90079659</v>
      </c>
      <c r="L3057" s="455">
        <f t="shared" ca="1" si="157"/>
        <v>-33982710112.091976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-33982710112.091976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-141594625.4670499</v>
      </c>
      <c r="L3058" s="455">
        <f t="shared" ca="1" si="157"/>
        <v>-34124304737.559025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-34124304737.559025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-142184603.07316259</v>
      </c>
      <c r="L3059" s="455">
        <f t="shared" ca="1" si="157"/>
        <v>-34266489340.632187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-34266489340.632187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-142777038.91930076</v>
      </c>
      <c r="L3060" s="455">
        <f t="shared" ca="1" si="157"/>
        <v>-34409266379.551491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-34409266379.551491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-143371943.24813122</v>
      </c>
      <c r="L3061" s="455">
        <f t="shared" ca="1" si="157"/>
        <v>-34552638322.799622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-34552638322.799622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-143969326.34499842</v>
      </c>
      <c r="L3062" s="455">
        <f t="shared" ca="1" si="157"/>
        <v>-34696607649.144623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-34696607649.144623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-144569198.5381026</v>
      </c>
      <c r="L3063" s="455">
        <f t="shared" ca="1" si="157"/>
        <v>-34841176847.682724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-34841176847.682724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-145171570.19867802</v>
      </c>
      <c r="L3064" s="455">
        <f t="shared" ca="1" si="157"/>
        <v>-34986348417.881401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-34986348417.881401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-145776451.74117249</v>
      </c>
      <c r="L3065" s="455">
        <f t="shared" ca="1" si="157"/>
        <v>-35132124869.622574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-35132124869.622574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-146383853.62342739</v>
      </c>
      <c r="L3066" s="455">
        <f t="shared" ca="1" si="157"/>
        <v>-35278508723.246002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-35278508723.246002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-146993786.34685835</v>
      </c>
      <c r="L3067" s="455">
        <f t="shared" ca="1" si="157"/>
        <v>-35425502509.592857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-35425502509.592857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-147606260.45663691</v>
      </c>
      <c r="L3068" s="455">
        <f t="shared" ref="L3068:L3322" ca="1" si="162">I3068-J3068+K3068</f>
        <v>-35573108770.049492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-35573108770.049492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-148221286.54187289</v>
      </c>
      <c r="L3069" s="455">
        <f t="shared" ca="1" si="162"/>
        <v>-35721330056.591362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-35721330056.591362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-148838875.23579735</v>
      </c>
      <c r="L3070" s="455">
        <f t="shared" ca="1" si="162"/>
        <v>-35870168931.827156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-35870168931.827156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-149459037.2159465</v>
      </c>
      <c r="L3071" s="455">
        <f t="shared" ca="1" si="162"/>
        <v>-36019627969.043106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-36019627969.043106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-150081783.20434627</v>
      </c>
      <c r="L3072" s="455">
        <f t="shared" ca="1" si="162"/>
        <v>-36169709752.247452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-36169709752.247452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-150707123.96769771</v>
      </c>
      <c r="L3073" s="455">
        <f t="shared" ca="1" si="162"/>
        <v>-36320416876.215149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-36320416876.215149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-151335070.31756312</v>
      </c>
      <c r="L3074" s="455">
        <f t="shared" ca="1" si="162"/>
        <v>-36471751946.532715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-36471751946.532715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-151965633.11055297</v>
      </c>
      <c r="L3075" s="455">
        <f t="shared" ca="1" si="162"/>
        <v>-36623717579.643265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-36623717579.643265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-152598823.24851361</v>
      </c>
      <c r="L3076" s="455">
        <f t="shared" ca="1" si="162"/>
        <v>-36776316402.891777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-36776316402.891777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-153234651.67871574</v>
      </c>
      <c r="L3077" s="455">
        <f t="shared" ca="1" si="162"/>
        <v>-36929551054.570496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-36929551054.570496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-153873129.39404374</v>
      </c>
      <c r="L3078" s="455">
        <f t="shared" ca="1" si="162"/>
        <v>-37083424183.964539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-37083424183.964539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-154514267.43318558</v>
      </c>
      <c r="L3079" s="455">
        <f t="shared" ca="1" si="162"/>
        <v>-37237938451.39772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-37237938451.39772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-155158076.88082382</v>
      </c>
      <c r="L3080" s="455">
        <f t="shared" ca="1" si="162"/>
        <v>-37393096528.278542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-37393096528.278542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-155804568.86782727</v>
      </c>
      <c r="L3081" s="455">
        <f t="shared" ca="1" si="162"/>
        <v>-37548901097.14637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-37548901097.14637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-156453754.5714432</v>
      </c>
      <c r="L3082" s="455">
        <f t="shared" ca="1" si="162"/>
        <v>-37705354851.717812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-37705354851.717812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-157105645.21549088</v>
      </c>
      <c r="L3083" s="455">
        <f t="shared" ca="1" si="162"/>
        <v>-37862460496.933304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-37862460496.933304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-157760252.07055542</v>
      </c>
      <c r="L3084" s="455">
        <f t="shared" ca="1" si="162"/>
        <v>-38020220749.00386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-38020220749.00386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-158417586.45418274</v>
      </c>
      <c r="L3085" s="455">
        <f t="shared" ca="1" si="162"/>
        <v>-38178638335.458046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-38178638335.458046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-159077659.7310752</v>
      </c>
      <c r="L3086" s="455">
        <f t="shared" ca="1" si="162"/>
        <v>-38337715995.189117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-38337715995.189117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-159740483.31328797</v>
      </c>
      <c r="L3087" s="455">
        <f t="shared" ca="1" si="162"/>
        <v>-38497456478.502403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-38497456478.502403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-160406068.66042668</v>
      </c>
      <c r="L3088" s="455">
        <f t="shared" ca="1" si="162"/>
        <v>-38657862547.162827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-38657862547.162827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-161074427.27984512</v>
      </c>
      <c r="L3089" s="455">
        <f t="shared" ca="1" si="162"/>
        <v>-38818936974.442673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-38818936974.442673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-161745570.72684446</v>
      </c>
      <c r="L3090" s="455">
        <f t="shared" ca="1" si="162"/>
        <v>-38980682545.169518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-38980682545.169518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-162419510.604873</v>
      </c>
      <c r="L3091" s="455">
        <f t="shared" ca="1" si="162"/>
        <v>-39143102055.774391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-39143102055.774391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-163096258.56572664</v>
      </c>
      <c r="L3092" s="455">
        <f t="shared" ca="1" si="162"/>
        <v>-39306198314.340118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-39306198314.340118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-163775826.3097505</v>
      </c>
      <c r="L3093" s="455">
        <f t="shared" ca="1" si="162"/>
        <v>-39469974140.649872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-39469974140.649872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-164458225.58604112</v>
      </c>
      <c r="L3094" s="455">
        <f t="shared" ca="1" si="162"/>
        <v>-39634432366.235916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-39634432366.235916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-165143468.19264966</v>
      </c>
      <c r="L3095" s="455">
        <f t="shared" ca="1" si="162"/>
        <v>-39799575834.428566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-39799575834.428566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-165831565.97678569</v>
      </c>
      <c r="L3096" s="455">
        <f t="shared" ca="1" si="162"/>
        <v>-39965407400.40535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-39965407400.40535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-166522530.8350223</v>
      </c>
      <c r="L3097" s="455">
        <f t="shared" ca="1" si="162"/>
        <v>-40131929931.240372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-40131929931.240372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-167216374.71350154</v>
      </c>
      <c r="L3098" s="455">
        <f t="shared" ca="1" si="162"/>
        <v>-40299146305.953873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-40299146305.953873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-167913109.60814112</v>
      </c>
      <c r="L3099" s="455">
        <f t="shared" ca="1" si="162"/>
        <v>-40467059415.562012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-40467059415.562012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-168612747.56484172</v>
      </c>
      <c r="L3100" s="455">
        <f t="shared" ca="1" si="162"/>
        <v>-40635672163.126854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-40635672163.126854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-169315300.67969522</v>
      </c>
      <c r="L3101" s="455">
        <f t="shared" ca="1" si="162"/>
        <v>-40804987463.806549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-40804987463.806549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-170020781.09919396</v>
      </c>
      <c r="L3102" s="455">
        <f t="shared" ca="1" si="162"/>
        <v>-40975008244.905746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-40975008244.905746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-170729201.02044061</v>
      </c>
      <c r="L3103" s="455">
        <f t="shared" ca="1" si="162"/>
        <v>-41145737445.926186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-41145737445.926186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-171440572.6913591</v>
      </c>
      <c r="L3104" s="455">
        <f t="shared" ca="1" si="162"/>
        <v>-41317178018.617546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-41317178018.617546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-172154908.41090643</v>
      </c>
      <c r="L3105" s="455">
        <f t="shared" ca="1" si="162"/>
        <v>-41489332927.02845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-41489332927.02845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-172872220.52928519</v>
      </c>
      <c r="L3106" s="455">
        <f t="shared" ca="1" si="162"/>
        <v>-41662205147.557732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-41662205147.557732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-173592521.44815722</v>
      </c>
      <c r="L3107" s="455">
        <f t="shared" ca="1" si="162"/>
        <v>-41835797669.00589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-41835797669.00589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-174315823.62085786</v>
      </c>
      <c r="L3108" s="455">
        <f t="shared" ca="1" si="162"/>
        <v>-42010113492.626747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-42010113492.626747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-175042139.55261144</v>
      </c>
      <c r="L3109" s="455">
        <f t="shared" ca="1" si="162"/>
        <v>-42185155632.179359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-42185155632.179359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-175771481.80074733</v>
      </c>
      <c r="L3110" s="455">
        <f t="shared" ca="1" si="162"/>
        <v>-42360927113.98011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-42360927113.98011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-176503862.97491711</v>
      </c>
      <c r="L3111" s="455">
        <f t="shared" ca="1" si="162"/>
        <v>-42537430976.955025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-42537430976.955025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-177239295.73731261</v>
      </c>
      <c r="L3112" s="455">
        <f t="shared" ca="1" si="162"/>
        <v>-42714670272.692337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-42714670272.692337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-177977792.80288473</v>
      </c>
      <c r="L3113" s="455">
        <f t="shared" ca="1" si="162"/>
        <v>-42892648065.495224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-42892648065.495224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-178719366.93956342</v>
      </c>
      <c r="L3114" s="455">
        <f t="shared" ca="1" si="162"/>
        <v>-43071367432.434784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-43071367432.434784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-179464030.96847826</v>
      </c>
      <c r="L3115" s="455">
        <f t="shared" ca="1" si="162"/>
        <v>-43250831463.403259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-43250831463.403259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-180211797.76418024</v>
      </c>
      <c r="L3116" s="455">
        <f t="shared" ca="1" si="162"/>
        <v>-43431043261.167442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-43431043261.167442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-180962680.25486434</v>
      </c>
      <c r="L3117" s="455">
        <f t="shared" ca="1" si="162"/>
        <v>-43612005941.42231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-43612005941.42231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-181716691.42259297</v>
      </c>
      <c r="L3118" s="455">
        <f t="shared" ca="1" si="162"/>
        <v>-43793722632.844902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-43793722632.844902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-182473844.30352041</v>
      </c>
      <c r="L3119" s="455">
        <f t="shared" ca="1" si="162"/>
        <v>-43976196477.148422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-43976196477.148422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-183234151.98811841</v>
      </c>
      <c r="L3120" s="455">
        <f t="shared" ca="1" si="162"/>
        <v>-44159430629.136543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-44159430629.136543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-183997627.62140226</v>
      </c>
      <c r="L3121" s="455">
        <f t="shared" ca="1" si="162"/>
        <v>-44343428256.757942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-44343428256.757942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-184764284.4031581</v>
      </c>
      <c r="L3122" s="455">
        <f t="shared" ca="1" si="162"/>
        <v>-44528192541.161102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-44528192541.161102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-185534135.58817124</v>
      </c>
      <c r="L3123" s="455">
        <f t="shared" ca="1" si="162"/>
        <v>-44713726676.749275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-44713726676.749275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-186307194.48645532</v>
      </c>
      <c r="L3124" s="455">
        <f t="shared" ca="1" si="162"/>
        <v>-44900033871.235733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-44900033871.235733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-187083474.46348223</v>
      </c>
      <c r="L3125" s="455">
        <f t="shared" ca="1" si="162"/>
        <v>-45087117345.699219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-45087117345.699219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-187862988.94041342</v>
      </c>
      <c r="L3126" s="455">
        <f t="shared" ca="1" si="162"/>
        <v>-45274980334.639633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-45274980334.639633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-188645751.39433181</v>
      </c>
      <c r="L3127" s="455">
        <f t="shared" ca="1" si="162"/>
        <v>-45463626086.033966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-45463626086.033966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-189431775.35847485</v>
      </c>
      <c r="L3128" s="455">
        <f t="shared" ca="1" si="162"/>
        <v>-45653057861.392441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-45653057861.392441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-190221074.42246851</v>
      </c>
      <c r="L3129" s="455">
        <f t="shared" ca="1" si="162"/>
        <v>-45843278935.814911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-45843278935.814911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-191013662.23256212</v>
      </c>
      <c r="L3130" s="455">
        <f t="shared" ca="1" si="162"/>
        <v>-46034292598.04747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-46034292598.04747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-191809552.49186444</v>
      </c>
      <c r="L3131" s="455">
        <f t="shared" ca="1" si="162"/>
        <v>-46226102150.539337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-46226102150.539337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-192608758.96058056</v>
      </c>
      <c r="L3132" s="455">
        <f t="shared" ca="1" si="162"/>
        <v>-46418710909.499916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-46418710909.499916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-193411295.45624965</v>
      </c>
      <c r="L3133" s="455">
        <f t="shared" ca="1" si="162"/>
        <v>-46612122204.956169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-46612122204.956169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-194217175.85398403</v>
      </c>
      <c r="L3134" s="455">
        <f t="shared" ca="1" si="162"/>
        <v>-46806339380.81015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-46806339380.81015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-195026414.08670896</v>
      </c>
      <c r="L3135" s="455">
        <f t="shared" ca="1" si="162"/>
        <v>-47001365794.896858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-47001365794.896858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-195839024.14540356</v>
      </c>
      <c r="L3136" s="455">
        <f t="shared" ca="1" si="162"/>
        <v>-47197204819.042259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-47197204819.042259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-196655020.07934275</v>
      </c>
      <c r="L3137" s="455">
        <f t="shared" ca="1" si="162"/>
        <v>-47393859839.121605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-47393859839.121605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-197474415.99634001</v>
      </c>
      <c r="L3138" s="455">
        <f t="shared" ca="1" si="162"/>
        <v>-47591334255.117943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-47591334255.117943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-198297226.06299144</v>
      </c>
      <c r="L3139" s="455">
        <f t="shared" ca="1" si="162"/>
        <v>-47789631481.180931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-47789631481.180931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-199123464.50492054</v>
      </c>
      <c r="L3140" s="455">
        <f t="shared" ca="1" si="162"/>
        <v>-47988754945.685852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-47988754945.685852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-199953145.60702437</v>
      </c>
      <c r="L3141" s="455">
        <f t="shared" ca="1" si="162"/>
        <v>-48188708091.292877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-48188708091.292877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-200786283.71372032</v>
      </c>
      <c r="L3142" s="455">
        <f t="shared" ca="1" si="162"/>
        <v>-48389494375.006599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-48389494375.006599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-201622893.22919416</v>
      </c>
      <c r="L3143" s="455">
        <f t="shared" ca="1" si="162"/>
        <v>-48591117268.235794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-48591117268.235794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-202462988.61764914</v>
      </c>
      <c r="L3144" s="455">
        <f t="shared" ca="1" si="162"/>
        <v>-48793580256.853447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-48793580256.853447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-203306584.40355602</v>
      </c>
      <c r="L3145" s="455">
        <f t="shared" ca="1" si="162"/>
        <v>-48996886841.257004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-48996886841.257004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-204153695.17190418</v>
      </c>
      <c r="L3146" s="455">
        <f t="shared" ca="1" si="162"/>
        <v>-49201040536.428909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-49201040536.428909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-205004335.56845379</v>
      </c>
      <c r="L3147" s="455">
        <f t="shared" ca="1" si="162"/>
        <v>-49406044871.99736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-49406044871.99736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-205858520.29998899</v>
      </c>
      <c r="L3148" s="455">
        <f t="shared" ca="1" si="162"/>
        <v>-49611903392.297348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-49611903392.297348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-206716264.13457227</v>
      </c>
      <c r="L3149" s="455">
        <f t="shared" ca="1" si="162"/>
        <v>-49818619656.431923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-49818619656.431923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-207577581.90179968</v>
      </c>
      <c r="L3150" s="455">
        <f t="shared" ca="1" si="162"/>
        <v>-50026197238.333725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-50026197238.333725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-208442488.49305719</v>
      </c>
      <c r="L3151" s="455">
        <f t="shared" ca="1" si="162"/>
        <v>-50234639726.826782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-50234639726.826782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-209310998.86177826</v>
      </c>
      <c r="L3152" s="455">
        <f t="shared" ca="1" si="162"/>
        <v>-50443950725.68856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-50443950725.68856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-210183128.02370232</v>
      </c>
      <c r="L3153" s="455">
        <f t="shared" ca="1" si="162"/>
        <v>-50654133853.712265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-50654133853.712265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-211058891.05713445</v>
      </c>
      <c r="L3154" s="455">
        <f t="shared" ca="1" si="162"/>
        <v>-50865192744.769402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-50865192744.769402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-211938303.10320583</v>
      </c>
      <c r="L3155" s="455">
        <f t="shared" ca="1" si="162"/>
        <v>-51077131047.872604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-51077131047.872604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-212821379.36613584</v>
      </c>
      <c r="L3156" s="455">
        <f t="shared" ca="1" si="162"/>
        <v>-51289952427.238739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-51289952427.238739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-213708135.11349475</v>
      </c>
      <c r="L3157" s="455">
        <f t="shared" ca="1" si="162"/>
        <v>-51503660562.352234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-51503660562.352234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-214598585.67646763</v>
      </c>
      <c r="L3158" s="455">
        <f t="shared" ca="1" si="162"/>
        <v>-51718259148.028702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-51718259148.028702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-215492746.45011958</v>
      </c>
      <c r="L3159" s="455">
        <f t="shared" ca="1" si="162"/>
        <v>-51933751894.478821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-51933751894.478821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-216390632.89366174</v>
      </c>
      <c r="L3160" s="455">
        <f t="shared" ca="1" si="162"/>
        <v>-52150142527.372482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-52150142527.372482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-217292260.53071868</v>
      </c>
      <c r="L3161" s="455">
        <f t="shared" ca="1" si="162"/>
        <v>-52367434787.903198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-52367434787.903198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-218197644.94959664</v>
      </c>
      <c r="L3162" s="455">
        <f t="shared" ca="1" si="162"/>
        <v>-52585632432.852798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-52585632432.852798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-219106801.80355331</v>
      </c>
      <c r="L3163" s="455">
        <f t="shared" ca="1" si="162"/>
        <v>-52804739234.656349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-52804739234.656349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-220019746.81106812</v>
      </c>
      <c r="L3164" s="455">
        <f t="shared" ca="1" si="162"/>
        <v>-53024758981.467415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-53024758981.467415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-220936495.75611421</v>
      </c>
      <c r="L3165" s="455">
        <f t="shared" ca="1" si="162"/>
        <v>-53245695477.223526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-53245695477.223526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-221857064.48843136</v>
      </c>
      <c r="L3166" s="455">
        <f t="shared" ca="1" si="162"/>
        <v>-53467552541.71196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-53467552541.71196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-222781468.92379984</v>
      </c>
      <c r="L3167" s="455">
        <f t="shared" ca="1" si="162"/>
        <v>-53690334010.635757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-53690334010.635757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-223709725.0443157</v>
      </c>
      <c r="L3168" s="455">
        <f t="shared" ca="1" si="162"/>
        <v>-53914043735.680077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-53914043735.680077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-224641848.89866698</v>
      </c>
      <c r="L3169" s="455">
        <f t="shared" ca="1" si="162"/>
        <v>-54138685584.578743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-54138685584.578743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-225577856.60241145</v>
      </c>
      <c r="L3170" s="455">
        <f t="shared" ca="1" si="162"/>
        <v>-54364263441.181152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-54364263441.181152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-226517764.33825478</v>
      </c>
      <c r="L3171" s="455">
        <f t="shared" ca="1" si="162"/>
        <v>-54590781205.519409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-54590781205.519409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-227461588.35633084</v>
      </c>
      <c r="L3172" s="455">
        <f t="shared" ca="1" si="162"/>
        <v>-54818242793.87574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-54818242793.87574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-228409344.97448224</v>
      </c>
      <c r="L3173" s="455">
        <f t="shared" ca="1" si="162"/>
        <v>-55046652138.85022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-55046652138.85022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-229361050.57854259</v>
      </c>
      <c r="L3174" s="455">
        <f t="shared" ca="1" si="162"/>
        <v>-55276013189.428764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-55276013189.428764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-230316721.62261981</v>
      </c>
      <c r="L3175" s="455">
        <f t="shared" ca="1" si="162"/>
        <v>-55506329911.051384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-55506329911.051384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-231276374.62938076</v>
      </c>
      <c r="L3176" s="455">
        <f t="shared" ca="1" si="162"/>
        <v>-55737606285.680763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-55737606285.680763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-232240026.19033647</v>
      </c>
      <c r="L3177" s="455">
        <f t="shared" ca="1" si="162"/>
        <v>-55969846311.871101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-55969846311.871101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-233207692.96612963</v>
      </c>
      <c r="L3178" s="455">
        <f t="shared" ca="1" si="162"/>
        <v>-56203054004.837234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-56203054004.837234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-234179391.68682179</v>
      </c>
      <c r="L3179" s="455">
        <f t="shared" ca="1" si="162"/>
        <v>-56437233396.524055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-56437233396.524055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-235155139.15218353</v>
      </c>
      <c r="L3180" s="455">
        <f t="shared" ca="1" si="162"/>
        <v>-56672388535.676239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-56672388535.676239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-236134952.23198432</v>
      </c>
      <c r="L3181" s="455">
        <f t="shared" ca="1" si="162"/>
        <v>-56908523487.908226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-56908523487.908226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-237118847.86628428</v>
      </c>
      <c r="L3182" s="455">
        <f t="shared" ca="1" si="162"/>
        <v>-57145642335.774513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-57145642335.774513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-238106843.06572717</v>
      </c>
      <c r="L3183" s="455">
        <f t="shared" ca="1" si="162"/>
        <v>-57383749178.84024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-57383749178.84024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-239098954.91183433</v>
      </c>
      <c r="L3184" s="455">
        <f t="shared" ca="1" si="162"/>
        <v>-57622848133.752075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-57622848133.752075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-240095200.5573003</v>
      </c>
      <c r="L3185" s="455">
        <f t="shared" ca="1" si="162"/>
        <v>-57862943334.309372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-57862943334.309372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-241095597.22628903</v>
      </c>
      <c r="L3186" s="455">
        <f t="shared" ca="1" si="162"/>
        <v>-58104038931.53566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-58104038931.53566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-242100162.2147319</v>
      </c>
      <c r="L3187" s="455">
        <f t="shared" ca="1" si="162"/>
        <v>-58346139093.750389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-58346139093.750389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-243108912.89062661</v>
      </c>
      <c r="L3188" s="455">
        <f t="shared" ca="1" si="162"/>
        <v>-58589248006.641014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-58589248006.641014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-244121866.69433755</v>
      </c>
      <c r="L3189" s="455">
        <f t="shared" ca="1" si="162"/>
        <v>-58833369873.33535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-58833369873.33535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-245139041.1388973</v>
      </c>
      <c r="L3190" s="455">
        <f t="shared" ca="1" si="162"/>
        <v>-59078508914.474251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-59078508914.474251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-246160453.81030938</v>
      </c>
      <c r="L3191" s="455">
        <f t="shared" ca="1" si="162"/>
        <v>-59324669368.284561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-59324669368.284561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-247186122.36785233</v>
      </c>
      <c r="L3192" s="455">
        <f t="shared" ca="1" si="162"/>
        <v>-59571855490.652412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-59571855490.652412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-248216064.54438505</v>
      </c>
      <c r="L3193" s="455">
        <f t="shared" ca="1" si="162"/>
        <v>-59820071555.1968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-59820071555.1968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-249250298.14665332</v>
      </c>
      <c r="L3194" s="455">
        <f t="shared" ca="1" si="162"/>
        <v>-60069321853.343452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-60069321853.343452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-250288841.05559772</v>
      </c>
      <c r="L3195" s="455">
        <f t="shared" ca="1" si="162"/>
        <v>-60319610694.399048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-60319610694.399048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-251331711.22666273</v>
      </c>
      <c r="L3196" s="455">
        <f t="shared" ca="1" si="162"/>
        <v>-60570942405.62571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-60570942405.62571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-252378926.69010711</v>
      </c>
      <c r="L3197" s="455">
        <f t="shared" ca="1" si="162"/>
        <v>-60823321332.315819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-60823321332.315819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-253430505.5513159</v>
      </c>
      <c r="L3198" s="455">
        <f t="shared" ca="1" si="162"/>
        <v>-61076751837.867134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-61076751837.867134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-254486465.99111304</v>
      </c>
      <c r="L3199" s="455">
        <f t="shared" ca="1" si="162"/>
        <v>-61331238303.858246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-61331238303.858246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-255546826.26607603</v>
      </c>
      <c r="L3200" s="455">
        <f t="shared" ca="1" si="162"/>
        <v>-61586785130.124321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-61586785130.124321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-256611604.70885131</v>
      </c>
      <c r="L3201" s="455">
        <f t="shared" ca="1" si="162"/>
        <v>-61843396734.833176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-61843396734.833176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-257680819.72847155</v>
      </c>
      <c r="L3202" s="455">
        <f t="shared" ca="1" si="162"/>
        <v>-62101077554.561646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-62101077554.561646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-258754489.81067351</v>
      </c>
      <c r="L3203" s="455">
        <f t="shared" ca="1" si="162"/>
        <v>-62359832044.372322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-62359832044.372322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-259832633.51821801</v>
      </c>
      <c r="L3204" s="455">
        <f t="shared" ca="1" si="162"/>
        <v>-62619664677.890541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-62619664677.890541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-260915269.49121058</v>
      </c>
      <c r="L3205" s="455">
        <f t="shared" ca="1" si="162"/>
        <v>-62880579947.381752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-62880579947.381752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-262002416.44742396</v>
      </c>
      <c r="L3206" s="455">
        <f t="shared" ca="1" si="162"/>
        <v>-63142582363.829178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-63142582363.829178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-263094093.1826216</v>
      </c>
      <c r="L3207" s="455">
        <f t="shared" ca="1" si="162"/>
        <v>-63405676457.011803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-63405676457.011803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-264190318.5708825</v>
      </c>
      <c r="L3208" s="455">
        <f t="shared" ca="1" si="162"/>
        <v>-63669866775.582687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-63669866775.582687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-265291111.56492785</v>
      </c>
      <c r="L3209" s="455">
        <f t="shared" ca="1" si="162"/>
        <v>-63935157887.147614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-63935157887.147614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-266396491.19644842</v>
      </c>
      <c r="L3210" s="455">
        <f t="shared" ca="1" si="162"/>
        <v>-64201554378.344063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-64201554378.344063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-267506476.57643363</v>
      </c>
      <c r="L3211" s="455">
        <f t="shared" ca="1" si="162"/>
        <v>-64469060854.920494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-64469060854.920494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-268621086.89550203</v>
      </c>
      <c r="L3212" s="455">
        <f t="shared" ca="1" si="162"/>
        <v>-64737681941.815994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-64737681941.815994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-269740341.42423332</v>
      </c>
      <c r="L3213" s="455">
        <f t="shared" ca="1" si="162"/>
        <v>-65007422283.240227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-65007422283.240227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-270864259.51350099</v>
      </c>
      <c r="L3214" s="455">
        <f t="shared" ca="1" si="162"/>
        <v>-65278286542.753731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-65278286542.753731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-271992860.59480715</v>
      </c>
      <c r="L3215" s="455">
        <f t="shared" ca="1" si="162"/>
        <v>-65550279403.348541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-65550279403.348541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-273126164.18061894</v>
      </c>
      <c r="L3216" s="455">
        <f t="shared" ca="1" si="162"/>
        <v>-65823405567.52916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-65823405567.52916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-274264189.86470485</v>
      </c>
      <c r="L3217" s="455">
        <f t="shared" ca="1" si="162"/>
        <v>-66097669757.393867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-66097669757.393867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-275406957.32247442</v>
      </c>
      <c r="L3218" s="455">
        <f t="shared" ca="1" si="162"/>
        <v>-66373076714.716339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-66373076714.716339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-276554486.3113181</v>
      </c>
      <c r="L3219" s="455">
        <f t="shared" ca="1" si="162"/>
        <v>-66649631201.027657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-66649631201.027657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-277706796.67094857</v>
      </c>
      <c r="L3220" s="455">
        <f t="shared" ca="1" si="162"/>
        <v>-66927337997.698608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-66927337997.698608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-278863908.32374424</v>
      </c>
      <c r="L3221" s="455">
        <f t="shared" ca="1" si="162"/>
        <v>-67206201906.022354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-67206201906.022354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-280025841.27509314</v>
      </c>
      <c r="L3222" s="455">
        <f t="shared" ca="1" si="162"/>
        <v>-67486227747.297447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-67486227747.297447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-281192615.61373931</v>
      </c>
      <c r="L3223" s="455">
        <f t="shared" ca="1" si="162"/>
        <v>-67767420362.911186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-67767420362.911186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-282364251.51212996</v>
      </c>
      <c r="L3224" s="455">
        <f t="shared" ca="1" si="162"/>
        <v>-68049784614.423317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-68049784614.423317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-283540769.22676384</v>
      </c>
      <c r="L3225" s="455">
        <f t="shared" ca="1" si="162"/>
        <v>-68333325383.650078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-68333325383.650078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-284722189.09854198</v>
      </c>
      <c r="L3226" s="455">
        <f t="shared" ca="1" si="162"/>
        <v>-68618047572.748619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-68618047572.748619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-285908531.55311924</v>
      </c>
      <c r="L3227" s="455">
        <f t="shared" ca="1" si="162"/>
        <v>-68903956104.301743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-68903956104.301743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-287099817.10125726</v>
      </c>
      <c r="L3228" s="455">
        <f t="shared" ca="1" si="162"/>
        <v>-69191055921.403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-69191055921.403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-288296066.33917916</v>
      </c>
      <c r="L3229" s="455">
        <f t="shared" ca="1" si="162"/>
        <v>-69479351987.742172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-69479351987.742172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-289497299.94892573</v>
      </c>
      <c r="L3230" s="455">
        <f t="shared" ca="1" si="162"/>
        <v>-69768849287.691101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-69768849287.691101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-290703538.69871294</v>
      </c>
      <c r="L3231" s="455">
        <f t="shared" ca="1" si="162"/>
        <v>-70059552826.389816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-70059552826.389816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-291914803.44329089</v>
      </c>
      <c r="L3232" s="455">
        <f t="shared" ca="1" si="162"/>
        <v>-70351467629.833115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-70351467629.833115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-293131115.12430465</v>
      </c>
      <c r="L3233" s="455">
        <f t="shared" ca="1" si="162"/>
        <v>-70644598744.957413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-70644598744.957413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-294352494.77065587</v>
      </c>
      <c r="L3234" s="455">
        <f t="shared" ca="1" si="162"/>
        <v>-70938951239.728073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-70938951239.728073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-295578963.49886698</v>
      </c>
      <c r="L3235" s="455">
        <f t="shared" ca="1" si="162"/>
        <v>-71234530203.226944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-71234530203.226944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-296810542.51344562</v>
      </c>
      <c r="L3236" s="455">
        <f t="shared" ca="1" si="162"/>
        <v>-71531340745.740387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-71531340745.740387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-298047253.10725158</v>
      </c>
      <c r="L3237" s="455">
        <f t="shared" ca="1" si="162"/>
        <v>-71829387998.847641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-71829387998.847641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-299289116.66186517</v>
      </c>
      <c r="L3238" s="455">
        <f t="shared" ca="1" si="162"/>
        <v>-72128677115.509506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-72128677115.509506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-300536154.64795625</v>
      </c>
      <c r="L3239" s="455">
        <f t="shared" ca="1" si="162"/>
        <v>-72429213270.157455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-72429213270.157455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-301788388.62565607</v>
      </c>
      <c r="L3240" s="455">
        <f t="shared" ca="1" si="162"/>
        <v>-72731001658.783112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-72731001658.783112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-303045840.24492961</v>
      </c>
      <c r="L3241" s="455">
        <f t="shared" ca="1" si="162"/>
        <v>-73034047499.028046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-73034047499.028046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-304308531.24595016</v>
      </c>
      <c r="L3242" s="455">
        <f t="shared" ca="1" si="162"/>
        <v>-73338356030.274002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-73338356030.274002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-305576483.45947498</v>
      </c>
      <c r="L3243" s="455">
        <f t="shared" ca="1" si="162"/>
        <v>-73643932513.733475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-73643932513.733475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-306849718.80722278</v>
      </c>
      <c r="L3244" s="455">
        <f t="shared" ca="1" si="162"/>
        <v>-73950782232.540695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-73950782232.540695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-308128259.30225289</v>
      </c>
      <c r="L3245" s="455">
        <f t="shared" ca="1" si="162"/>
        <v>-74258910491.842941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-74258910491.842941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-309412127.04934561</v>
      </c>
      <c r="L3246" s="455">
        <f t="shared" ca="1" si="162"/>
        <v>-74568322618.892288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-74568322618.892288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-310701344.24538451</v>
      </c>
      <c r="L3247" s="455">
        <f t="shared" ca="1" si="162"/>
        <v>-74879023963.13768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-74879023963.13768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-311995933.17974031</v>
      </c>
      <c r="L3248" s="455">
        <f t="shared" ca="1" si="162"/>
        <v>-75191019896.317413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-75191019896.317413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-313295916.23465586</v>
      </c>
      <c r="L3249" s="455">
        <f t="shared" ca="1" si="162"/>
        <v>-75504315812.552063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-75504315812.552063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-314601315.88563359</v>
      </c>
      <c r="L3250" s="455">
        <f t="shared" ca="1" si="162"/>
        <v>-75818917128.437698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-75818917128.437698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-315912154.70182371</v>
      </c>
      <c r="L3251" s="455">
        <f t="shared" ca="1" si="162"/>
        <v>-76134829283.139526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-76134829283.139526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-317228455.34641469</v>
      </c>
      <c r="L3252" s="455">
        <f t="shared" ca="1" si="162"/>
        <v>-76452057738.485947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-76452057738.485947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-318550240.57702476</v>
      </c>
      <c r="L3253" s="455">
        <f t="shared" ca="1" si="162"/>
        <v>-76770607979.062973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-76770607979.062973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-319877533.24609572</v>
      </c>
      <c r="L3254" s="455">
        <f t="shared" ca="1" si="162"/>
        <v>-77090485512.309067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-77090485512.309067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-321210356.30128777</v>
      </c>
      <c r="L3255" s="455">
        <f t="shared" ca="1" si="162"/>
        <v>-77411695868.610352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-77411695868.610352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-322548732.78587645</v>
      </c>
      <c r="L3256" s="455">
        <f t="shared" ca="1" si="162"/>
        <v>-77734244601.396225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-77734244601.396225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-323892685.83915091</v>
      </c>
      <c r="L3257" s="455">
        <f t="shared" ca="1" si="162"/>
        <v>-78058137287.235382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-78058137287.235382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-325242238.69681406</v>
      </c>
      <c r="L3258" s="455">
        <f t="shared" ca="1" si="162"/>
        <v>-78383379525.93219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-78383379525.93219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-326597414.69138414</v>
      </c>
      <c r="L3259" s="455">
        <f t="shared" ca="1" si="162"/>
        <v>-78709976940.623581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-78709976940.623581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-327958237.25259823</v>
      </c>
      <c r="L3260" s="455">
        <f t="shared" ca="1" si="162"/>
        <v>-79037935177.876175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-79037935177.876175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-329324729.90781736</v>
      </c>
      <c r="L3261" s="455">
        <f t="shared" ca="1" si="162"/>
        <v>-79367259907.783997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-79367259907.783997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-330696916.28243333</v>
      </c>
      <c r="L3262" s="455">
        <f t="shared" ca="1" si="162"/>
        <v>-79697956824.066437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-79697956824.066437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-332074820.10027683</v>
      </c>
      <c r="L3263" s="455">
        <f t="shared" ca="1" si="162"/>
        <v>-80030031644.166718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-80030031644.166718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-333458465.18402797</v>
      </c>
      <c r="L3264" s="455">
        <f t="shared" ca="1" si="162"/>
        <v>-80363490109.350739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-80363490109.350739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-334847875.4556281</v>
      </c>
      <c r="L3265" s="455">
        <f t="shared" ca="1" si="162"/>
        <v>-80698337984.806366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-80698337984.806366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-336243074.93669319</v>
      </c>
      <c r="L3266" s="455">
        <f t="shared" ca="1" si="162"/>
        <v>-81034581059.743057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-81034581059.743057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-337644087.74892938</v>
      </c>
      <c r="L3267" s="455">
        <f t="shared" ca="1" si="162"/>
        <v>-81372225147.491989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-81372225147.491989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-339050938.11454993</v>
      </c>
      <c r="L3268" s="455">
        <f t="shared" ca="1" si="162"/>
        <v>-81711276085.606537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-81711276085.606537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-340463650.35669392</v>
      </c>
      <c r="L3269" s="455">
        <f t="shared" ca="1" si="162"/>
        <v>-82051739735.963226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-82051739735.963226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-341882248.89984679</v>
      </c>
      <c r="L3270" s="455">
        <f t="shared" ca="1" si="162"/>
        <v>-82393621984.863068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-82393621984.863068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-343306758.27026278</v>
      </c>
      <c r="L3271" s="455">
        <f t="shared" ca="1" si="162"/>
        <v>-82736928743.133331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-82736928743.133331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-344737203.09638888</v>
      </c>
      <c r="L3272" s="455">
        <f t="shared" ca="1" si="162"/>
        <v>-83081665946.229721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-83081665946.229721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-346173608.10929048</v>
      </c>
      <c r="L3273" s="455">
        <f t="shared" ca="1" si="162"/>
        <v>-83427839554.339005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-83427839554.339005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-347615998.14307916</v>
      </c>
      <c r="L3274" s="455">
        <f t="shared" ca="1" si="162"/>
        <v>-83775455552.482086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-83775455552.482086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-349064398.135342</v>
      </c>
      <c r="L3275" s="455">
        <f t="shared" ca="1" si="162"/>
        <v>-84124519950.617432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-84124519950.617432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-350518833.12757266</v>
      </c>
      <c r="L3276" s="455">
        <f t="shared" ca="1" si="162"/>
        <v>-84475038783.74501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-84475038783.74501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-351979328.2656042</v>
      </c>
      <c r="L3277" s="455">
        <f t="shared" ca="1" si="162"/>
        <v>-84827018112.01062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-84827018112.01062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-353445908.80004424</v>
      </c>
      <c r="L3278" s="455">
        <f t="shared" ca="1" si="162"/>
        <v>-85180464020.810669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-85180464020.810669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-354918600.08671111</v>
      </c>
      <c r="L3279" s="455">
        <f t="shared" ca="1" si="162"/>
        <v>-85535382620.897385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-85535382620.897385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-356397427.58707243</v>
      </c>
      <c r="L3280" s="455">
        <f t="shared" ca="1" si="162"/>
        <v>-85891780048.484451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-85891780048.484451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-357882416.86868519</v>
      </c>
      <c r="L3281" s="455">
        <f t="shared" ca="1" si="162"/>
        <v>-86249662465.353134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-86249662465.353134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-359373593.60563803</v>
      </c>
      <c r="L3282" s="455">
        <f t="shared" ca="1" si="162"/>
        <v>-86609036058.958771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-86609036058.958771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-360870983.57899487</v>
      </c>
      <c r="L3283" s="455">
        <f t="shared" ca="1" si="162"/>
        <v>-86969907042.537766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-86969907042.537766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-362374612.67724067</v>
      </c>
      <c r="L3284" s="455">
        <f t="shared" ca="1" si="162"/>
        <v>-87332281655.215012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-87332281655.215012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-363884506.89672923</v>
      </c>
      <c r="L3285" s="455">
        <f t="shared" ca="1" si="162"/>
        <v>-87696166162.11174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-87696166162.11174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-365400692.34213227</v>
      </c>
      <c r="L3286" s="455">
        <f t="shared" ca="1" si="162"/>
        <v>-88061566854.453873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-88061566854.453873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-366923195.22689116</v>
      </c>
      <c r="L3287" s="455">
        <f t="shared" ca="1" si="162"/>
        <v>-88428490049.680771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-88428490049.680771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-368452041.87366986</v>
      </c>
      <c r="L3288" s="455">
        <f t="shared" ca="1" si="162"/>
        <v>-88796942091.554443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-88796942091.554443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-369987258.71481019</v>
      </c>
      <c r="L3289" s="455">
        <f t="shared" ca="1" si="162"/>
        <v>-89166929350.269257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-89166929350.269257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-371528872.29278857</v>
      </c>
      <c r="L3290" s="455">
        <f t="shared" ca="1" si="162"/>
        <v>-89538458222.562042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-89538458222.562042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-373076909.26067519</v>
      </c>
      <c r="L3291" s="455">
        <f t="shared" ca="1" si="162"/>
        <v>-89911535131.822723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-89911535131.822723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-374631396.3825947</v>
      </c>
      <c r="L3292" s="455">
        <f t="shared" ca="1" si="162"/>
        <v>-90286166528.205322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-90286166528.205322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-376192360.53418887</v>
      </c>
      <c r="L3293" s="455">
        <f t="shared" ca="1" si="162"/>
        <v>-90662358888.739517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-90662358888.739517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-377759828.70308131</v>
      </c>
      <c r="L3294" s="455">
        <f t="shared" ca="1" si="162"/>
        <v>-91040118717.442596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-91040118717.442596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-379333827.98934412</v>
      </c>
      <c r="L3295" s="455">
        <f t="shared" ca="1" si="162"/>
        <v>-91419452545.431946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-91419452545.431946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-380914385.60596645</v>
      </c>
      <c r="L3296" s="455">
        <f t="shared" ca="1" si="162"/>
        <v>-91800366931.037918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-91800366931.037918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-382501528.87932467</v>
      </c>
      <c r="L3297" s="455">
        <f t="shared" ca="1" si="162"/>
        <v>-92182868459.917236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-92182868459.917236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-384095285.24965513</v>
      </c>
      <c r="L3298" s="455">
        <f t="shared" ca="1" si="162"/>
        <v>-92566963745.166885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-92566963745.166885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-385695682.27152866</v>
      </c>
      <c r="L3299" s="455">
        <f t="shared" ca="1" si="162"/>
        <v>-92952659427.438416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-92952659427.438416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-387302747.61432672</v>
      </c>
      <c r="L3300" s="455">
        <f t="shared" ca="1" si="162"/>
        <v>-93339962175.05275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-93339962175.05275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-388916509.06271976</v>
      </c>
      <c r="L3301" s="455">
        <f t="shared" ca="1" si="162"/>
        <v>-93728878684.115463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-93728878684.115463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-390536994.51714778</v>
      </c>
      <c r="L3302" s="455">
        <f t="shared" ca="1" si="162"/>
        <v>-94119415678.632614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-94119415678.632614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-392164231.99430257</v>
      </c>
      <c r="L3303" s="455">
        <f t="shared" ca="1" si="162"/>
        <v>-94511579910.626923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-94511579910.626923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-393798249.62761217</v>
      </c>
      <c r="L3304" s="455">
        <f t="shared" ca="1" si="162"/>
        <v>-94905378160.254532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-94905378160.254532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-395439075.66772723</v>
      </c>
      <c r="L3305" s="455">
        <f t="shared" ca="1" si="162"/>
        <v>-95300817235.922256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-95300817235.922256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-397086738.4830094</v>
      </c>
      <c r="L3306" s="455">
        <f t="shared" ca="1" si="162"/>
        <v>-95697903974.405273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-95697903974.405273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-398741266.560022</v>
      </c>
      <c r="L3307" s="455">
        <f t="shared" ca="1" si="162"/>
        <v>-96096645240.965302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-96096645240.965302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-400402688.50402206</v>
      </c>
      <c r="L3308" s="455">
        <f t="shared" ca="1" si="162"/>
        <v>-96497047929.46933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-96497047929.46933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-402071033.03945553</v>
      </c>
      <c r="L3309" s="455">
        <f t="shared" ca="1" si="162"/>
        <v>-96899118962.508789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-96899118962.508789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-403746329.01045328</v>
      </c>
      <c r="L3310" s="455">
        <f t="shared" ca="1" si="162"/>
        <v>-97302865291.519241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-97302865291.519241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-405428605.38133019</v>
      </c>
      <c r="L3311" s="455">
        <f t="shared" ca="1" si="162"/>
        <v>-97708293896.900574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-97708293896.900574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-407117891.2370857</v>
      </c>
      <c r="L3312" s="455">
        <f t="shared" ca="1" si="162"/>
        <v>-98115411788.137665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-98115411788.137665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-408814215.78390694</v>
      </c>
      <c r="L3313" s="455">
        <f t="shared" ca="1" si="162"/>
        <v>-98524226003.92157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-98524226003.92157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-410517608.34967321</v>
      </c>
      <c r="L3314" s="455">
        <f t="shared" ca="1" si="162"/>
        <v>-98934743612.27124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-98934743612.27124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-412228098.38446349</v>
      </c>
      <c r="L3315" s="455">
        <f t="shared" ca="1" si="162"/>
        <v>-99346971710.655701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-99346971710.655701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-413945715.46106541</v>
      </c>
      <c r="L3316" s="455">
        <f t="shared" ca="1" si="162"/>
        <v>-99760917426.11676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-99760917426.11676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-415670489.27548647</v>
      </c>
      <c r="L3317" s="455">
        <f t="shared" ca="1" si="162"/>
        <v>-100176587915.39224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-100176587915.39224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-417402449.64746767</v>
      </c>
      <c r="L3318" s="455">
        <f t="shared" ca="1" si="162"/>
        <v>-100593990365.0397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-100593990365.0397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-419141626.52099878</v>
      </c>
      <c r="L3319" s="455">
        <f t="shared" ca="1" si="162"/>
        <v>-101013131991.5607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-101013131991.5607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-420888049.96483624</v>
      </c>
      <c r="L3320" s="455">
        <f t="shared" ca="1" si="162"/>
        <v>-101434020041.52554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-101434020041.52554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-422641750.1730231</v>
      </c>
      <c r="L3321" s="455">
        <f t="shared" ca="1" si="162"/>
        <v>-101856661791.69856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-101856661791.69856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-424402757.46541065</v>
      </c>
      <c r="L3322" s="455">
        <f t="shared" ca="1" si="162"/>
        <v>-102281064549.16397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-102281064549.16397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-426171102.28818321</v>
      </c>
      <c r="L3323" s="455">
        <f t="shared" ref="L3323:L3577" ca="1" si="167">I3323-J3323+K3323</f>
        <v>-102707235651.45215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-102707235651.45215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-427946815.21438396</v>
      </c>
      <c r="L3324" s="455">
        <f t="shared" ca="1" si="167"/>
        <v>-103135182466.66653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-103135182466.66653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-429729926.94444388</v>
      </c>
      <c r="L3325" s="455">
        <f t="shared" ca="1" si="167"/>
        <v>-103564912393.61098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-103564912393.61098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-431520468.30671239</v>
      </c>
      <c r="L3326" s="455">
        <f t="shared" ca="1" si="167"/>
        <v>-103996432861.91769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-103996432861.91769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-433318470.25799036</v>
      </c>
      <c r="L3327" s="455">
        <f t="shared" ca="1" si="167"/>
        <v>-104429751332.17569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-104429751332.17569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-435123963.88406539</v>
      </c>
      <c r="L3328" s="455">
        <f t="shared" ca="1" si="167"/>
        <v>-104864875296.05975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-104864875296.05975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-436936980.40024894</v>
      </c>
      <c r="L3329" s="455">
        <f t="shared" ca="1" si="167"/>
        <v>-105301812276.46001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-105301812276.46001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-438757551.15191668</v>
      </c>
      <c r="L3330" s="455">
        <f t="shared" ca="1" si="167"/>
        <v>-105740569827.61192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-105740569827.61192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-440585707.61504966</v>
      </c>
      <c r="L3331" s="455">
        <f t="shared" ca="1" si="167"/>
        <v>-106181155535.22697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-106181155535.22697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-442421481.39677906</v>
      </c>
      <c r="L3332" s="455">
        <f t="shared" ca="1" si="167"/>
        <v>-106623577016.62375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-106623577016.62375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-444264904.23593229</v>
      </c>
      <c r="L3333" s="455">
        <f t="shared" ca="1" si="167"/>
        <v>-107067841920.85968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-107067841920.85968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-446116008.00358206</v>
      </c>
      <c r="L3334" s="455">
        <f t="shared" ca="1" si="167"/>
        <v>-107513957928.86327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-107513957928.86327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-447974824.70359701</v>
      </c>
      <c r="L3335" s="455">
        <f t="shared" ca="1" si="167"/>
        <v>-107961932753.56686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-107961932753.56686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-449841386.47319525</v>
      </c>
      <c r="L3336" s="455">
        <f t="shared" ca="1" si="167"/>
        <v>-108411774140.04005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-108411774140.04005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-451715725.58350021</v>
      </c>
      <c r="L3337" s="455">
        <f t="shared" ca="1" si="167"/>
        <v>-108863489865.62355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-108863489865.62355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-453597874.44009811</v>
      </c>
      <c r="L3338" s="455">
        <f t="shared" ca="1" si="167"/>
        <v>-109317087740.06364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-109317087740.06364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-455487865.58359843</v>
      </c>
      <c r="L3339" s="455">
        <f t="shared" ca="1" si="167"/>
        <v>-109772575605.64725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-109772575605.64725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-457385731.69019687</v>
      </c>
      <c r="L3340" s="455">
        <f t="shared" ca="1" si="167"/>
        <v>-110229961337.33745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-110229961337.33745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-459291505.57223934</v>
      </c>
      <c r="L3341" s="455">
        <f t="shared" ca="1" si="167"/>
        <v>-110689252842.90968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-110689252842.90968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-461205220.17879033</v>
      </c>
      <c r="L3342" s="455">
        <f t="shared" ca="1" si="167"/>
        <v>-111150458063.08847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-111150458063.08847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-463126908.59620196</v>
      </c>
      <c r="L3343" s="455">
        <f t="shared" ca="1" si="167"/>
        <v>-111613584971.68468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-111613584971.68468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-465056604.04868615</v>
      </c>
      <c r="L3344" s="455">
        <f t="shared" ca="1" si="167"/>
        <v>-112078641575.73337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-112078641575.73337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-466994339.89888901</v>
      </c>
      <c r="L3345" s="455">
        <f t="shared" ca="1" si="167"/>
        <v>-112545635915.63226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-112545635915.63226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-468940149.64846778</v>
      </c>
      <c r="L3346" s="455">
        <f t="shared" ca="1" si="167"/>
        <v>-113014576065.28073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-113014576065.28073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-470894066.93866968</v>
      </c>
      <c r="L3347" s="455">
        <f t="shared" ca="1" si="167"/>
        <v>-113485470132.21941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-113485470132.21941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-472856125.55091417</v>
      </c>
      <c r="L3348" s="455">
        <f t="shared" ca="1" si="167"/>
        <v>-113958326257.77032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-113958326257.77032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-474826359.40737635</v>
      </c>
      <c r="L3349" s="455">
        <f t="shared" ca="1" si="167"/>
        <v>-114433152617.1777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-114433152617.1777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-476804802.57157373</v>
      </c>
      <c r="L3350" s="455">
        <f t="shared" ca="1" si="167"/>
        <v>-114909957419.74928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-114909957419.74928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-478791489.24895525</v>
      </c>
      <c r="L3351" s="455">
        <f t="shared" ca="1" si="167"/>
        <v>-115388748908.99825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-115388748908.99825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-480786453.78749269</v>
      </c>
      <c r="L3352" s="455">
        <f t="shared" ca="1" si="167"/>
        <v>-115869535362.78574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-115869535362.78574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-482789730.67827398</v>
      </c>
      <c r="L3353" s="455">
        <f t="shared" ca="1" si="167"/>
        <v>-116352325093.464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-116352325093.464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-484801354.55610007</v>
      </c>
      <c r="L3354" s="455">
        <f t="shared" ca="1" si="167"/>
        <v>-116837126448.02011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-116837126448.02011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-486821360.20008379</v>
      </c>
      <c r="L3355" s="455">
        <f t="shared" ca="1" si="167"/>
        <v>-117323947808.2202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-117323947808.2202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-488849782.53425074</v>
      </c>
      <c r="L3356" s="455">
        <f t="shared" ca="1" si="167"/>
        <v>-117812797590.75446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-117812797590.75446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-490886656.62814361</v>
      </c>
      <c r="L3357" s="455">
        <f t="shared" ca="1" si="167"/>
        <v>-118303684247.3826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-118303684247.3826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-492932017.69742751</v>
      </c>
      <c r="L3358" s="455">
        <f t="shared" ca="1" si="167"/>
        <v>-118796616265.08003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-118796616265.08003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-494985901.10450011</v>
      </c>
      <c r="L3359" s="455">
        <f t="shared" ca="1" si="167"/>
        <v>-119291602166.18454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-119291602166.18454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-497048342.35910231</v>
      </c>
      <c r="L3360" s="455">
        <f t="shared" ca="1" si="167"/>
        <v>-119788650508.54364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-119788650508.54364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-499119377.11893183</v>
      </c>
      <c r="L3361" s="455">
        <f t="shared" ca="1" si="167"/>
        <v>-120287769885.66257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-120287769885.66257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-501199041.19026071</v>
      </c>
      <c r="L3362" s="455">
        <f t="shared" ca="1" si="167"/>
        <v>-120788968926.85283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-120788968926.85283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-503287370.52855343</v>
      </c>
      <c r="L3363" s="455">
        <f t="shared" ca="1" si="167"/>
        <v>-121292256297.38138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-121292256297.38138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-505384401.23908907</v>
      </c>
      <c r="L3364" s="455">
        <f t="shared" ca="1" si="167"/>
        <v>-121797640698.62047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-121797640698.62047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-507490169.57758528</v>
      </c>
      <c r="L3365" s="455">
        <f t="shared" ca="1" si="167"/>
        <v>-122305130868.19806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-122305130868.19806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-509604711.95082515</v>
      </c>
      <c r="L3366" s="455">
        <f t="shared" ca="1" si="167"/>
        <v>-122814735580.14888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-122814735580.14888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-511728064.91728699</v>
      </c>
      <c r="L3367" s="455">
        <f t="shared" ca="1" si="167"/>
        <v>-123326463645.06616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-123326463645.06616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-513860265.18777567</v>
      </c>
      <c r="L3368" s="455">
        <f t="shared" ca="1" si="167"/>
        <v>-123840323910.25394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-123840323910.25394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-516001349.62605804</v>
      </c>
      <c r="L3369" s="455">
        <f t="shared" ca="1" si="167"/>
        <v>-124356325259.87999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-124356325259.87999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-518151355.24949998</v>
      </c>
      <c r="L3370" s="455">
        <f t="shared" ca="1" si="167"/>
        <v>-124874476615.12949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-124874476615.12949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-520310319.22970617</v>
      </c>
      <c r="L3371" s="455">
        <f t="shared" ca="1" si="167"/>
        <v>-125394786934.35919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-125394786934.35919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-522478278.8931632</v>
      </c>
      <c r="L3372" s="455">
        <f t="shared" ca="1" si="167"/>
        <v>-125917265213.25235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-125917265213.25235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-524655271.72188479</v>
      </c>
      <c r="L3373" s="455">
        <f t="shared" ca="1" si="167"/>
        <v>-126441920484.97423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-126441920484.97423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-526841335.35405922</v>
      </c>
      <c r="L3374" s="455">
        <f t="shared" ca="1" si="167"/>
        <v>-126968761820.32829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-126968761820.32829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-529036507.58470112</v>
      </c>
      <c r="L3375" s="455">
        <f t="shared" ca="1" si="167"/>
        <v>-127497798327.91299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-127497798327.91299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-531240826.36630416</v>
      </c>
      <c r="L3376" s="455">
        <f t="shared" ca="1" si="167"/>
        <v>-128029039154.2793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-128029039154.2793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-533454329.80949706</v>
      </c>
      <c r="L3377" s="455">
        <f t="shared" ca="1" si="167"/>
        <v>-128562493484.08879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-128562493484.08879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-535677056.1837033</v>
      </c>
      <c r="L3378" s="455">
        <f t="shared" ca="1" si="167"/>
        <v>-129098170540.27249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-129098170540.27249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-537909043.9178021</v>
      </c>
      <c r="L3379" s="455">
        <f t="shared" ca="1" si="167"/>
        <v>-129636079584.19029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-129636079584.19029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-540150331.60079288</v>
      </c>
      <c r="L3380" s="455">
        <f t="shared" ca="1" si="167"/>
        <v>-130176229915.79109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-130176229915.79109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-542400957.98246288</v>
      </c>
      <c r="L3381" s="455">
        <f t="shared" ca="1" si="167"/>
        <v>-130718630873.77356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-130718630873.77356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-544660961.97405648</v>
      </c>
      <c r="L3382" s="455">
        <f t="shared" ca="1" si="167"/>
        <v>-131263291835.74762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-131263291835.74762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-546930382.64894843</v>
      </c>
      <c r="L3383" s="455">
        <f t="shared" ca="1" si="167"/>
        <v>-131810222218.39656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-131810222218.39656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-549209259.24331903</v>
      </c>
      <c r="L3384" s="455">
        <f t="shared" ca="1" si="167"/>
        <v>-132359431477.63988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-132359431477.63988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-551497631.15683281</v>
      </c>
      <c r="L3385" s="455">
        <f t="shared" ca="1" si="167"/>
        <v>-132910929108.79671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-132910929108.79671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-553795537.95331955</v>
      </c>
      <c r="L3386" s="455">
        <f t="shared" ca="1" si="167"/>
        <v>-133464724646.75003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-133464724646.75003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-556103019.36145842</v>
      </c>
      <c r="L3387" s="455">
        <f t="shared" ca="1" si="167"/>
        <v>-134020827666.1115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-134020827666.1115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-558420115.27546453</v>
      </c>
      <c r="L3388" s="455">
        <f t="shared" ca="1" si="167"/>
        <v>-134579247781.38696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-134579247781.38696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-560746865.75577903</v>
      </c>
      <c r="L3389" s="455">
        <f t="shared" ca="1" si="167"/>
        <v>-135139994647.14275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-135139994647.14275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-563083311.02976143</v>
      </c>
      <c r="L3390" s="455">
        <f t="shared" ca="1" si="167"/>
        <v>-135703077958.1725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-135703077958.1725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-565429491.49238551</v>
      </c>
      <c r="L3391" s="455">
        <f t="shared" ca="1" si="167"/>
        <v>-136268507449.66489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-136268507449.66489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-567785447.70693707</v>
      </c>
      <c r="L3392" s="455">
        <f t="shared" ca="1" si="167"/>
        <v>-136836292897.37183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-136836292897.37183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-570151220.40571594</v>
      </c>
      <c r="L3393" s="455">
        <f t="shared" ca="1" si="167"/>
        <v>-137406444117.77754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-137406444117.77754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-572526850.49073982</v>
      </c>
      <c r="L3394" s="455">
        <f t="shared" ca="1" si="167"/>
        <v>-137978970968.26828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-137978970968.26828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-574912379.03445113</v>
      </c>
      <c r="L3395" s="455">
        <f t="shared" ca="1" si="167"/>
        <v>-138553883347.30273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-138553883347.30273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-577307847.28042805</v>
      </c>
      <c r="L3396" s="455">
        <f t="shared" ca="1" si="167"/>
        <v>-139131191194.58316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-139131191194.58316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-579713296.64409649</v>
      </c>
      <c r="L3397" s="455">
        <f t="shared" ca="1" si="167"/>
        <v>-139710904491.22726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-139710904491.22726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-582128768.71344697</v>
      </c>
      <c r="L3398" s="455">
        <f t="shared" ca="1" si="167"/>
        <v>-140293033259.9407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-140293033259.9407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-584554305.24975288</v>
      </c>
      <c r="L3399" s="455">
        <f t="shared" ca="1" si="167"/>
        <v>-140877587565.19046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-140877587565.19046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-586989948.18829358</v>
      </c>
      <c r="L3400" s="455">
        <f t="shared" ca="1" si="167"/>
        <v>-141464577513.37875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-141464577513.37875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-589435739.63907814</v>
      </c>
      <c r="L3401" s="455">
        <f t="shared" ca="1" si="167"/>
        <v>-142054013253.01782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-142054013253.01782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-591891721.8875742</v>
      </c>
      <c r="L3402" s="455">
        <f t="shared" ca="1" si="167"/>
        <v>-142645904974.9054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-142645904974.9054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-594357937.39543915</v>
      </c>
      <c r="L3403" s="455">
        <f t="shared" ca="1" si="167"/>
        <v>-143240262912.30084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-143240262912.30084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-596834428.80125356</v>
      </c>
      <c r="L3404" s="455">
        <f t="shared" ca="1" si="167"/>
        <v>-143837097341.10208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-143837097341.10208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-599321238.92125869</v>
      </c>
      <c r="L3405" s="455">
        <f t="shared" ca="1" si="167"/>
        <v>-144436418580.02335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-144436418580.02335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-601818410.75009727</v>
      </c>
      <c r="L3406" s="455">
        <f t="shared" ca="1" si="167"/>
        <v>-145038236990.77344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-145038236990.77344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-604325987.46155596</v>
      </c>
      <c r="L3407" s="455">
        <f t="shared" ca="1" si="167"/>
        <v>-145642562978.23499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-145642562978.23499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-606844012.40931249</v>
      </c>
      <c r="L3408" s="455">
        <f t="shared" ca="1" si="167"/>
        <v>-146249406990.64429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-146249406990.64429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-609372529.12768447</v>
      </c>
      <c r="L3409" s="455">
        <f t="shared" ca="1" si="167"/>
        <v>-146858779519.77197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-146858779519.77197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-611911581.33238316</v>
      </c>
      <c r="L3410" s="455">
        <f t="shared" ca="1" si="167"/>
        <v>-147470691101.10437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-147470691101.10437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-614461212.92126822</v>
      </c>
      <c r="L3411" s="455">
        <f t="shared" ca="1" si="167"/>
        <v>-148085152314.02563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-148085152314.02563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-617021467.97510684</v>
      </c>
      <c r="L3412" s="455">
        <f t="shared" ca="1" si="167"/>
        <v>-148702173782.00073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-148702173782.00073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-619592390.75833642</v>
      </c>
      <c r="L3413" s="455">
        <f t="shared" ca="1" si="167"/>
        <v>-149321766172.75906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-149321766172.75906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-622174025.71982944</v>
      </c>
      <c r="L3414" s="455">
        <f t="shared" ca="1" si="167"/>
        <v>-149943940198.47888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-149943940198.47888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-624766417.493662</v>
      </c>
      <c r="L3415" s="455">
        <f t="shared" ca="1" si="167"/>
        <v>-150568706615.97253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-150568706615.97253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-627369610.89988554</v>
      </c>
      <c r="L3416" s="455">
        <f t="shared" ca="1" si="167"/>
        <v>-151196076226.87241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-151196076226.87241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-629983650.94530165</v>
      </c>
      <c r="L3417" s="455">
        <f t="shared" ca="1" si="167"/>
        <v>-151826059877.81772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-151826059877.81772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-632608582.82424045</v>
      </c>
      <c r="L3418" s="455">
        <f t="shared" ca="1" si="167"/>
        <v>-152458668460.64197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-152458668460.64197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-635244451.91934156</v>
      </c>
      <c r="L3419" s="455">
        <f t="shared" ca="1" si="167"/>
        <v>-153093912912.56131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-153093912912.56131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-637891303.80233884</v>
      </c>
      <c r="L3420" s="455">
        <f t="shared" ca="1" si="167"/>
        <v>-153731804216.36365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-153731804216.36365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-640549184.2348485</v>
      </c>
      <c r="L3421" s="455">
        <f t="shared" ca="1" si="167"/>
        <v>-154372353400.59851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-154372353400.59851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-643218139.16916049</v>
      </c>
      <c r="L3422" s="455">
        <f t="shared" ca="1" si="167"/>
        <v>-155015571539.76767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-155015571539.76767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-645898214.7490319</v>
      </c>
      <c r="L3423" s="455">
        <f t="shared" ca="1" si="167"/>
        <v>-155661469754.51669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-155661469754.51669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-648589457.3104862</v>
      </c>
      <c r="L3424" s="455">
        <f t="shared" ca="1" si="167"/>
        <v>-156310059211.82718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-156310059211.82718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-651291913.38261318</v>
      </c>
      <c r="L3425" s="455">
        <f t="shared" ca="1" si="167"/>
        <v>-156961351125.20978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-156961351125.20978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-654005629.68837404</v>
      </c>
      <c r="L3426" s="455">
        <f t="shared" ca="1" si="167"/>
        <v>-157615356754.89816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-157615356754.89816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-656730653.14540899</v>
      </c>
      <c r="L3427" s="455">
        <f t="shared" ca="1" si="167"/>
        <v>-158272087408.04358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-158272087408.04358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-659467030.86684823</v>
      </c>
      <c r="L3428" s="455">
        <f t="shared" ca="1" si="167"/>
        <v>-158931554438.91043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-158931554438.91043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-662214810.16212678</v>
      </c>
      <c r="L3429" s="455">
        <f t="shared" ca="1" si="167"/>
        <v>-159593769249.07257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-159593769249.07257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-664974038.53780234</v>
      </c>
      <c r="L3430" s="455">
        <f t="shared" ca="1" si="167"/>
        <v>-160258743287.61038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-160258743287.61038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-667744763.69837654</v>
      </c>
      <c r="L3431" s="455">
        <f t="shared" ca="1" si="167"/>
        <v>-160926488051.30875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-160926488051.30875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-670527033.54711974</v>
      </c>
      <c r="L3432" s="455">
        <f t="shared" ca="1" si="167"/>
        <v>-161597015084.85587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-161597015084.85587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-673320896.18689942</v>
      </c>
      <c r="L3433" s="455">
        <f t="shared" ca="1" si="167"/>
        <v>-162270335981.04276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-162270335981.04276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-676126399.92101145</v>
      </c>
      <c r="L3434" s="455">
        <f t="shared" ca="1" si="167"/>
        <v>-162946462380.96378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-162946462380.96378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-678943593.25401568</v>
      </c>
      <c r="L3435" s="455">
        <f t="shared" ca="1" si="167"/>
        <v>-163625405974.2178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-163625405974.2178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-681772524.89257419</v>
      </c>
      <c r="L3436" s="455">
        <f t="shared" ca="1" si="167"/>
        <v>-164307178499.11038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-164307178499.11038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-684613243.74629331</v>
      </c>
      <c r="L3437" s="455">
        <f t="shared" ca="1" si="167"/>
        <v>-164991791742.85669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-164991791742.85669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-687465798.92856956</v>
      </c>
      <c r="L3438" s="455">
        <f t="shared" ca="1" si="167"/>
        <v>-165679257541.78525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-165679257541.78525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-690330239.75743854</v>
      </c>
      <c r="L3439" s="455">
        <f t="shared" ca="1" si="167"/>
        <v>-166369587781.54269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-166369587781.54269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-693206615.75642788</v>
      </c>
      <c r="L3440" s="455">
        <f t="shared" ca="1" si="167"/>
        <v>-167062794397.29913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-167062794397.29913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-696094976.65541303</v>
      </c>
      <c r="L3441" s="455">
        <f t="shared" ca="1" si="167"/>
        <v>-167758889373.95456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-167758889373.95456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-698995372.39147735</v>
      </c>
      <c r="L3442" s="455">
        <f t="shared" ca="1" si="167"/>
        <v>-168457884746.34604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-168457884746.34604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-701907853.10977519</v>
      </c>
      <c r="L3443" s="455">
        <f t="shared" ca="1" si="167"/>
        <v>-169159792599.45581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-169159792599.45581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-704832469.16439915</v>
      </c>
      <c r="L3444" s="455">
        <f t="shared" ca="1" si="167"/>
        <v>-169864625068.62021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-169864625068.62021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-707769271.11925089</v>
      </c>
      <c r="L3445" s="455">
        <f t="shared" ca="1" si="167"/>
        <v>-170572394339.73947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-170572394339.73947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-710718309.74891448</v>
      </c>
      <c r="L3446" s="455">
        <f t="shared" ca="1" si="167"/>
        <v>-171283112649.48837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-171283112649.48837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-713679636.03953493</v>
      </c>
      <c r="L3447" s="455">
        <f t="shared" ca="1" si="167"/>
        <v>-171996792285.52789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-171996792285.52789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-716653301.18969953</v>
      </c>
      <c r="L3448" s="455">
        <f t="shared" ca="1" si="167"/>
        <v>-172713445586.71759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-172713445586.71759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-719639356.61132324</v>
      </c>
      <c r="L3449" s="455">
        <f t="shared" ca="1" si="167"/>
        <v>-173433084943.32892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-173433084943.32892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-722637853.9305371</v>
      </c>
      <c r="L3450" s="455">
        <f t="shared" ca="1" si="167"/>
        <v>-174155722797.25946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-174155722797.25946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-725648844.98858106</v>
      </c>
      <c r="L3451" s="455">
        <f t="shared" ca="1" si="167"/>
        <v>-174881371642.24805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-174881371642.24805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-728672381.84270024</v>
      </c>
      <c r="L3452" s="455">
        <f t="shared" ca="1" si="167"/>
        <v>-175610044024.09076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-175610044024.09076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-731708516.76704478</v>
      </c>
      <c r="L3453" s="455">
        <f t="shared" ca="1" si="167"/>
        <v>-176341752540.85782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-176341752540.85782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-734757302.25357425</v>
      </c>
      <c r="L3454" s="455">
        <f t="shared" ca="1" si="167"/>
        <v>-177076509843.11139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-177076509843.11139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-737818791.01296413</v>
      </c>
      <c r="L3455" s="455">
        <f t="shared" ca="1" si="167"/>
        <v>-177814328634.12436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-177814328634.12436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-740893035.97551811</v>
      </c>
      <c r="L3456" s="455">
        <f t="shared" ca="1" si="167"/>
        <v>-178555221670.09988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-178555221670.09988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-743980090.29208279</v>
      </c>
      <c r="L3457" s="455">
        <f t="shared" ca="1" si="167"/>
        <v>-179299201760.39197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-179299201760.39197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-747080007.33496654</v>
      </c>
      <c r="L3458" s="455">
        <f t="shared" ca="1" si="167"/>
        <v>-180046281767.72693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-180046281767.72693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-750192840.6988622</v>
      </c>
      <c r="L3459" s="455">
        <f t="shared" ca="1" si="167"/>
        <v>-180796474608.42578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-180796474608.42578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-753318644.20177412</v>
      </c>
      <c r="L3460" s="455">
        <f t="shared" ca="1" si="167"/>
        <v>-181549793252.62756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-181549793252.62756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-756457471.88594818</v>
      </c>
      <c r="L3461" s="455">
        <f t="shared" ca="1" si="167"/>
        <v>-182306250724.51352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-182306250724.51352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-759609378.01880634</v>
      </c>
      <c r="L3462" s="455">
        <f t="shared" ca="1" si="167"/>
        <v>-183065860102.53232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-183065860102.53232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-762774417.09388471</v>
      </c>
      <c r="L3463" s="455">
        <f t="shared" ca="1" si="167"/>
        <v>-183828634519.62619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-183828634519.62619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-765952643.83177578</v>
      </c>
      <c r="L3464" s="455">
        <f t="shared" ca="1" si="167"/>
        <v>-184594587163.45798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-184594587163.45798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-769144113.18107486</v>
      </c>
      <c r="L3465" s="455">
        <f t="shared" ca="1" si="167"/>
        <v>-185363731276.63904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-185363731276.63904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-772348880.31932926</v>
      </c>
      <c r="L3466" s="455">
        <f t="shared" ca="1" si="167"/>
        <v>-186136080156.95837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-186136080156.95837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-775567000.65399325</v>
      </c>
      <c r="L3467" s="455">
        <f t="shared" ca="1" si="167"/>
        <v>-186911647157.61237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-186911647157.61237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-778798529.82338488</v>
      </c>
      <c r="L3468" s="455">
        <f t="shared" ca="1" si="167"/>
        <v>-187690445687.43576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-187690445687.43576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-782043523.697649</v>
      </c>
      <c r="L3469" s="455">
        <f t="shared" ca="1" si="167"/>
        <v>-188472489211.13342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-188472489211.13342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-785302038.3797226</v>
      </c>
      <c r="L3470" s="455">
        <f t="shared" ca="1" si="167"/>
        <v>-189257791249.51315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-189257791249.51315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-788574130.20630479</v>
      </c>
      <c r="L3471" s="455">
        <f t="shared" ca="1" si="167"/>
        <v>-190046365379.71945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-190046365379.71945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-791859855.74883103</v>
      </c>
      <c r="L3472" s="455">
        <f t="shared" ca="1" si="167"/>
        <v>-190838225235.46829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-190838225235.46829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-795159271.81445122</v>
      </c>
      <c r="L3473" s="455">
        <f t="shared" ca="1" si="167"/>
        <v>-191633384507.28275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-191633384507.28275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-798472435.44701147</v>
      </c>
      <c r="L3474" s="455">
        <f t="shared" ca="1" si="167"/>
        <v>-192431856942.72977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-192431856942.72977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-801799403.92804074</v>
      </c>
      <c r="L3475" s="455">
        <f t="shared" ca="1" si="167"/>
        <v>-193233656346.65781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-193233656346.65781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-805140234.77774084</v>
      </c>
      <c r="L3476" s="455">
        <f t="shared" ca="1" si="167"/>
        <v>-194038796581.43555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-194038796581.43555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-808494985.75598145</v>
      </c>
      <c r="L3477" s="455">
        <f t="shared" ca="1" si="167"/>
        <v>-194847291567.19153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-194847291567.19153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-811863714.86329806</v>
      </c>
      <c r="L3478" s="455">
        <f t="shared" ca="1" si="167"/>
        <v>-195659155282.05484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-195659155282.05484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-815246480.3418951</v>
      </c>
      <c r="L3479" s="455">
        <f t="shared" ca="1" si="167"/>
        <v>-196474401762.39673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-196474401762.39673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-818643340.67665303</v>
      </c>
      <c r="L3480" s="455">
        <f t="shared" ca="1" si="167"/>
        <v>-197293045103.07339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-197293045103.07339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-822054354.59613919</v>
      </c>
      <c r="L3481" s="455">
        <f t="shared" ca="1" si="167"/>
        <v>-198115099457.66953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-198115099457.66953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-825479581.07362306</v>
      </c>
      <c r="L3482" s="455">
        <f t="shared" ca="1" si="167"/>
        <v>-198940579038.74313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-198940579038.74313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-828919079.32809639</v>
      </c>
      <c r="L3483" s="455">
        <f t="shared" ca="1" si="167"/>
        <v>-199769498118.07123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-199769498118.07123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-832372908.82529676</v>
      </c>
      <c r="L3484" s="455">
        <f t="shared" ca="1" si="167"/>
        <v>-200601871026.89651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-200601871026.89651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-835841129.27873552</v>
      </c>
      <c r="L3485" s="455">
        <f t="shared" ca="1" si="167"/>
        <v>-201437712156.17526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-201437712156.17526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-839323800.65073025</v>
      </c>
      <c r="L3486" s="455">
        <f t="shared" ca="1" si="167"/>
        <v>-202277035956.82599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-202277035956.82599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-842820983.15344167</v>
      </c>
      <c r="L3487" s="455">
        <f t="shared" ca="1" si="167"/>
        <v>-203119856939.97943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-203119856939.97943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-846332737.24991429</v>
      </c>
      <c r="L3488" s="455">
        <f t="shared" ca="1" si="167"/>
        <v>-203966189677.22934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-203966189677.22934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-849859123.65512228</v>
      </c>
      <c r="L3489" s="455">
        <f t="shared" ca="1" si="167"/>
        <v>-204816048800.88446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-204816048800.88446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-853400203.33701861</v>
      </c>
      <c r="L3490" s="455">
        <f t="shared" ca="1" si="167"/>
        <v>-205669449004.22147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-205669449004.22147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-856956037.51758945</v>
      </c>
      <c r="L3491" s="455">
        <f t="shared" ca="1" si="167"/>
        <v>-206526405041.73904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-206526405041.73904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-860526687.67391264</v>
      </c>
      <c r="L3492" s="455">
        <f t="shared" ca="1" si="167"/>
        <v>-207386931729.41296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-207386931729.41296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-864112215.53922069</v>
      </c>
      <c r="L3493" s="455">
        <f t="shared" ca="1" si="167"/>
        <v>-208251043944.95218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-208251043944.95218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-867712683.10396743</v>
      </c>
      <c r="L3494" s="455">
        <f t="shared" ca="1" si="167"/>
        <v>-209118756628.05615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-209118756628.05615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-871328152.61690056</v>
      </c>
      <c r="L3495" s="455">
        <f t="shared" ca="1" si="167"/>
        <v>-209990084780.67307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-209990084780.67307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-874958686.58613777</v>
      </c>
      <c r="L3496" s="455">
        <f t="shared" ca="1" si="167"/>
        <v>-210865043467.25922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-210865043467.25922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-878604347.78024673</v>
      </c>
      <c r="L3497" s="455">
        <f t="shared" ca="1" si="167"/>
        <v>-211743647815.03946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-211743647815.03946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-882265199.22933102</v>
      </c>
      <c r="L3498" s="455">
        <f t="shared" ca="1" si="167"/>
        <v>-212625913014.2688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-212625913014.2688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-885941304.22612</v>
      </c>
      <c r="L3499" s="455">
        <f t="shared" ca="1" si="167"/>
        <v>-213511854318.49493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-213511854318.49493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-889632726.32706225</v>
      </c>
      <c r="L3500" s="455">
        <f t="shared" ca="1" si="167"/>
        <v>-214401487044.82199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-214401487044.82199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-893339529.35342503</v>
      </c>
      <c r="L3501" s="455">
        <f t="shared" ca="1" si="167"/>
        <v>-215294826574.17542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-215294826574.17542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-897061777.39239752</v>
      </c>
      <c r="L3502" s="455">
        <f t="shared" ca="1" si="167"/>
        <v>-216191888351.56781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-216191888351.56781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-900799534.79819906</v>
      </c>
      <c r="L3503" s="455">
        <f t="shared" ca="1" si="167"/>
        <v>-217092687886.366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-217092687886.366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-904552866.19319165</v>
      </c>
      <c r="L3504" s="455">
        <f t="shared" ca="1" si="167"/>
        <v>-217997240752.5592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-217997240752.5592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-908321836.46899652</v>
      </c>
      <c r="L3505" s="455">
        <f t="shared" ca="1" si="167"/>
        <v>-218905562589.0282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-218905562589.0282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-912106510.78761744</v>
      </c>
      <c r="L3506" s="455">
        <f t="shared" ca="1" si="167"/>
        <v>-219817669099.81583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-219817669099.81583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-915906954.5825659</v>
      </c>
      <c r="L3507" s="455">
        <f t="shared" ca="1" si="167"/>
        <v>-220733576054.39841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-220733576054.39841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-919723233.55999339</v>
      </c>
      <c r="L3508" s="455">
        <f t="shared" ca="1" si="167"/>
        <v>-221653299287.9584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-221653299287.9584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-923555413.69982672</v>
      </c>
      <c r="L3509" s="455">
        <f t="shared" ca="1" si="167"/>
        <v>-222576854701.65823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-222576854701.65823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-927403561.25690925</v>
      </c>
      <c r="L3510" s="455">
        <f t="shared" ca="1" si="167"/>
        <v>-223504258262.91513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-223504258262.91513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-931267742.76214635</v>
      </c>
      <c r="L3511" s="455">
        <f t="shared" ca="1" si="167"/>
        <v>-224435526005.67728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-224435526005.67728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-935148025.02365518</v>
      </c>
      <c r="L3512" s="455">
        <f t="shared" ca="1" si="167"/>
        <v>-225370674030.70093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-225370674030.70093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-939044475.12792063</v>
      </c>
      <c r="L3513" s="455">
        <f t="shared" ca="1" si="167"/>
        <v>-226309718505.82886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-226309718505.82886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-942957160.44095337</v>
      </c>
      <c r="L3514" s="455">
        <f t="shared" ca="1" si="167"/>
        <v>-227252675666.26981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-227252675666.26981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-946886148.60945749</v>
      </c>
      <c r="L3515" s="455">
        <f t="shared" ca="1" si="167"/>
        <v>-228199561814.87927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-228199561814.87927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-950831507.56199682</v>
      </c>
      <c r="L3516" s="455">
        <f t="shared" ca="1" si="167"/>
        <v>-229150393322.44128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-229150393322.44128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-954793305.51017201</v>
      </c>
      <c r="L3517" s="455">
        <f t="shared" ca="1" si="167"/>
        <v>-230105186627.95145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-230105186627.95145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-958771610.94979763</v>
      </c>
      <c r="L3518" s="455">
        <f t="shared" ca="1" si="167"/>
        <v>-231063958238.90125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-231063958238.90125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-962766492.66208863</v>
      </c>
      <c r="L3519" s="455">
        <f t="shared" ca="1" si="167"/>
        <v>-232026724731.56332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-232026724731.56332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-966778019.71484721</v>
      </c>
      <c r="L3520" s="455">
        <f t="shared" ca="1" si="167"/>
        <v>-232993502751.27817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-232993502751.27817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-970806261.46365893</v>
      </c>
      <c r="L3521" s="455">
        <f t="shared" ca="1" si="167"/>
        <v>-233964309012.74182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-233964309012.74182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-974851287.55309093</v>
      </c>
      <c r="L3522" s="455">
        <f t="shared" ca="1" si="167"/>
        <v>-234939160300.29492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-234939160300.29492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-978913167.91789544</v>
      </c>
      <c r="L3523" s="455">
        <f t="shared" ca="1" si="167"/>
        <v>-235918073468.21283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-235918073468.21283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-982991972.7842201</v>
      </c>
      <c r="L3524" s="455">
        <f t="shared" ca="1" si="167"/>
        <v>-236901065440.99704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-236901065440.99704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-987087772.67082095</v>
      </c>
      <c r="L3525" s="455">
        <f t="shared" ca="1" si="167"/>
        <v>-237888153213.66785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-237888153213.66785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-991200638.39028263</v>
      </c>
      <c r="L3526" s="455">
        <f t="shared" ca="1" si="167"/>
        <v>-238879353852.05814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-238879353852.05814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-995330641.0502423</v>
      </c>
      <c r="L3527" s="455">
        <f t="shared" ca="1" si="167"/>
        <v>-239874684493.10837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-239874684493.10837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-999477852.05461824</v>
      </c>
      <c r="L3528" s="455">
        <f t="shared" ca="1" si="167"/>
        <v>-240874162345.16299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-240874162345.16299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-1003642343.1048456</v>
      </c>
      <c r="L3529" s="455">
        <f t="shared" ca="1" si="167"/>
        <v>-241877804688.26785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-241877804688.26785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-1007824186.2011161</v>
      </c>
      <c r="L3530" s="455">
        <f t="shared" ca="1" si="167"/>
        <v>-242885628874.46896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-242885628874.46896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-1012023453.6436208</v>
      </c>
      <c r="L3531" s="455">
        <f t="shared" ca="1" si="167"/>
        <v>-243897652328.11258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-243897652328.11258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-1016240218.0338024</v>
      </c>
      <c r="L3532" s="455">
        <f t="shared" ca="1" si="167"/>
        <v>-244913892546.14639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-244913892546.14639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-1020474552.2756101</v>
      </c>
      <c r="L3533" s="455">
        <f t="shared" ca="1" si="167"/>
        <v>-245934367098.422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-245934367098.422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-1024726529.5767584</v>
      </c>
      <c r="L3534" s="455">
        <f t="shared" ca="1" si="167"/>
        <v>-246959093627.99875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-246959093627.99875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-1028996223.4499949</v>
      </c>
      <c r="L3535" s="455">
        <f t="shared" ca="1" si="167"/>
        <v>-247988089851.44873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-247988089851.44873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-1033283707.7143697</v>
      </c>
      <c r="L3536" s="455">
        <f t="shared" ca="1" si="167"/>
        <v>-249021373559.16309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-249021373559.16309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-1037589056.4965129</v>
      </c>
      <c r="L3537" s="455">
        <f t="shared" ca="1" si="167"/>
        <v>-250058962615.65961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-250058962615.65961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-1041912344.231915</v>
      </c>
      <c r="L3538" s="455">
        <f t="shared" ca="1" si="167"/>
        <v>-251100874959.89151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-251100874959.89151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-1046253645.6662146</v>
      </c>
      <c r="L3539" s="455">
        <f t="shared" ca="1" si="167"/>
        <v>-252147128605.55774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-252147128605.55774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-1050613035.8564906</v>
      </c>
      <c r="L3540" s="455">
        <f t="shared" ca="1" si="167"/>
        <v>-253197741641.41422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-253197741641.41422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-1054990590.1725593</v>
      </c>
      <c r="L3541" s="455">
        <f t="shared" ca="1" si="167"/>
        <v>-254252732231.58676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-254252732231.58676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-1059386384.2982782</v>
      </c>
      <c r="L3542" s="455">
        <f t="shared" ca="1" si="167"/>
        <v>-255312118615.88504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-255312118615.88504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-1063800494.2328544</v>
      </c>
      <c r="L3543" s="455">
        <f t="shared" ca="1" si="167"/>
        <v>-256375919110.11789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-256375919110.11789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-1068232996.2921579</v>
      </c>
      <c r="L3544" s="455">
        <f t="shared" ca="1" si="167"/>
        <v>-257444152106.41003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-257444152106.41003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-1072683967.1100417</v>
      </c>
      <c r="L3545" s="455">
        <f t="shared" ca="1" si="167"/>
        <v>-258516836073.52008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-258516836073.52008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-1077153483.639667</v>
      </c>
      <c r="L3546" s="455">
        <f t="shared" ca="1" si="167"/>
        <v>-259593989557.15976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-259593989557.15976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-1081641623.1548321</v>
      </c>
      <c r="L3547" s="455">
        <f t="shared" ca="1" si="167"/>
        <v>-260675631180.31461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-260675631180.31461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-1086148463.2513111</v>
      </c>
      <c r="L3548" s="455">
        <f t="shared" ca="1" si="167"/>
        <v>-261761779643.56592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-261761779643.56592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-1090674081.8481913</v>
      </c>
      <c r="L3549" s="455">
        <f t="shared" ca="1" si="167"/>
        <v>-262852453725.41412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-262852453725.41412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-1095218557.1892254</v>
      </c>
      <c r="L3550" s="455">
        <f t="shared" ca="1" si="167"/>
        <v>-263947672282.60336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-263947672282.60336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-1099781967.8441806</v>
      </c>
      <c r="L3551" s="455">
        <f t="shared" ca="1" si="167"/>
        <v>-265047454250.44754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-265047454250.44754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-1104364392.7101982</v>
      </c>
      <c r="L3552" s="455">
        <f t="shared" ca="1" si="167"/>
        <v>-266151818643.15775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-266151818643.15775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-1108965911.0131571</v>
      </c>
      <c r="L3553" s="455">
        <f t="shared" ca="1" si="167"/>
        <v>-267260784554.1709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-267260784554.1709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-1113586602.3090453</v>
      </c>
      <c r="L3554" s="455">
        <f t="shared" ca="1" si="167"/>
        <v>-268374371156.47995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-268374371156.47995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-1118226546.485333</v>
      </c>
      <c r="L3555" s="455">
        <f t="shared" ca="1" si="167"/>
        <v>-269492597702.96527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-269492597702.96527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-1122885823.7623553</v>
      </c>
      <c r="L3556" s="455">
        <f t="shared" ca="1" si="167"/>
        <v>-270615483526.72763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-270615483526.72763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-1127564514.6946983</v>
      </c>
      <c r="L3557" s="455">
        <f t="shared" ca="1" si="167"/>
        <v>-271743048041.42233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-271743048041.42233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-1132262700.1725931</v>
      </c>
      <c r="L3558" s="455">
        <f t="shared" ca="1" si="167"/>
        <v>-272875310741.59494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-272875310741.59494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-1136980461.4233122</v>
      </c>
      <c r="L3559" s="455">
        <f t="shared" ca="1" si="167"/>
        <v>-274012291203.01825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-274012291203.01825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-1141717880.0125761</v>
      </c>
      <c r="L3560" s="455">
        <f t="shared" ca="1" si="167"/>
        <v>-275154009083.03082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-275154009083.03082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-1146475037.8459618</v>
      </c>
      <c r="L3561" s="455">
        <f t="shared" ca="1" si="167"/>
        <v>-276300484120.87677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-276300484120.87677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-1151252017.1703198</v>
      </c>
      <c r="L3562" s="455">
        <f t="shared" ca="1" si="167"/>
        <v>-277451736138.04712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-277451736138.04712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-1156048900.5751963</v>
      </c>
      <c r="L3563" s="455">
        <f t="shared" ca="1" si="167"/>
        <v>-278607785038.62231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-278607785038.62231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-1160865770.9942596</v>
      </c>
      <c r="L3564" s="455">
        <f t="shared" ca="1" si="167"/>
        <v>-279768650809.61658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-279768650809.61658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-1165702711.7067356</v>
      </c>
      <c r="L3565" s="455">
        <f t="shared" ca="1" si="167"/>
        <v>-280934353521.3233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-280934353521.3233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-1170559806.3388472</v>
      </c>
      <c r="L3566" s="455">
        <f t="shared" ca="1" si="167"/>
        <v>-282104913327.66217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-282104913327.66217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-1175437138.8652589</v>
      </c>
      <c r="L3567" s="455">
        <f t="shared" ca="1" si="167"/>
        <v>-283280350466.5274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-283280350466.5274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-1180334793.6105309</v>
      </c>
      <c r="L3568" s="455">
        <f t="shared" ca="1" si="167"/>
        <v>-284460685260.13794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-284460685260.13794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-1185252855.2505748</v>
      </c>
      <c r="L3569" s="455">
        <f t="shared" ca="1" si="167"/>
        <v>-285645938115.38849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-285645938115.38849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-1190191408.8141186</v>
      </c>
      <c r="L3570" s="455">
        <f t="shared" ca="1" si="167"/>
        <v>-286836129524.20264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-286836129524.20264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-1195150539.6841776</v>
      </c>
      <c r="L3571" s="455">
        <f t="shared" ca="1" si="167"/>
        <v>-288031280063.88684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-288031280063.88684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-1200130333.5995286</v>
      </c>
      <c r="L3572" s="455">
        <f t="shared" ca="1" si="167"/>
        <v>-289231410397.48639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-289231410397.48639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-1205130876.6561933</v>
      </c>
      <c r="L3573" s="455">
        <f t="shared" ca="1" si="167"/>
        <v>-290436541274.14258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-290436541274.14258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-1210152255.3089273</v>
      </c>
      <c r="L3574" s="455">
        <f t="shared" ca="1" si="167"/>
        <v>-291646693529.45148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-291646693529.45148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-1215194556.3727145</v>
      </c>
      <c r="L3575" s="455">
        <f t="shared" ca="1" si="167"/>
        <v>-292861888085.82422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-292861888085.82422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-1220257867.0242677</v>
      </c>
      <c r="L3576" s="455">
        <f t="shared" ca="1" si="167"/>
        <v>-294082145952.84851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-294082145952.84851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-1225342274.8035355</v>
      </c>
      <c r="L3577" s="455">
        <f t="shared" ca="1" si="167"/>
        <v>-295307488227.65204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-295307488227.65204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-1230447867.6152167</v>
      </c>
      <c r="L3578" s="455">
        <f t="shared" ref="L3578:L3832" ca="1" si="172">I3578-J3578+K3578</f>
        <v>-296537936095.26727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-296537936095.26727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-1235574733.7302804</v>
      </c>
      <c r="L3579" s="455">
        <f t="shared" ca="1" si="172"/>
        <v>-297773510828.99756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-297773510828.99756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-1240722961.7874899</v>
      </c>
      <c r="L3580" s="455">
        <f t="shared" ca="1" si="172"/>
        <v>-299014233790.78503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-299014233790.78503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-1245892640.7949376</v>
      </c>
      <c r="L3581" s="455">
        <f t="shared" ca="1" si="172"/>
        <v>-300260126431.57996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-300260126431.57996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-1251083860.1315832</v>
      </c>
      <c r="L3582" s="455">
        <f t="shared" ca="1" si="172"/>
        <v>-301511210291.71155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-301511210291.71155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-1256296709.5487981</v>
      </c>
      <c r="L3583" s="455">
        <f t="shared" ca="1" si="172"/>
        <v>-302767507001.26038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-302767507001.26038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-1261531279.1719182</v>
      </c>
      <c r="L3584" s="455">
        <f t="shared" ca="1" si="172"/>
        <v>-304029038280.43231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-304029038280.43231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-1266787659.5018013</v>
      </c>
      <c r="L3585" s="455">
        <f t="shared" ca="1" si="172"/>
        <v>-305295825939.93414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-305295825939.93414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-1272065941.4163923</v>
      </c>
      <c r="L3586" s="455">
        <f t="shared" ca="1" si="172"/>
        <v>-306567891881.35052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-306567891881.35052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-1277366216.1722939</v>
      </c>
      <c r="L3587" s="455">
        <f t="shared" ca="1" si="172"/>
        <v>-307845258097.52283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-307845258097.52283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-1282688575.4063451</v>
      </c>
      <c r="L3588" s="455">
        <f t="shared" ca="1" si="172"/>
        <v>-309127946672.9292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-309127946672.9292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-1288033111.1372049</v>
      </c>
      <c r="L3589" s="455">
        <f t="shared" ca="1" si="172"/>
        <v>-310415979784.06641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-310415979784.06641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-1293399915.7669435</v>
      </c>
      <c r="L3590" s="455">
        <f t="shared" ca="1" si="172"/>
        <v>-311709379699.83337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-311709379699.83337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-1298789082.082639</v>
      </c>
      <c r="L3591" s="455">
        <f t="shared" ca="1" si="172"/>
        <v>-313008168781.91602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-313008168781.91602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-1304200703.2579834</v>
      </c>
      <c r="L3592" s="455">
        <f t="shared" ca="1" si="172"/>
        <v>-314312369485.17401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-314312369485.17401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-1309634872.8548918</v>
      </c>
      <c r="L3593" s="455">
        <f t="shared" ca="1" si="172"/>
        <v>-315622004358.02893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-315622004358.02893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-1315091684.8251204</v>
      </c>
      <c r="L3594" s="455">
        <f t="shared" ca="1" si="172"/>
        <v>-316937096042.85406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-316937096042.85406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-1320571233.5118918</v>
      </c>
      <c r="L3595" s="455">
        <f t="shared" ca="1" si="172"/>
        <v>-318257667276.36597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-318257667276.36597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-1326073613.6515248</v>
      </c>
      <c r="L3596" s="455">
        <f t="shared" ca="1" si="172"/>
        <v>-319583740890.01752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-319583740890.01752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-1331598920.375073</v>
      </c>
      <c r="L3597" s="455">
        <f t="shared" ca="1" si="172"/>
        <v>-320915339810.39258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-320915339810.39258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-1337147249.209969</v>
      </c>
      <c r="L3598" s="455">
        <f t="shared" ca="1" si="172"/>
        <v>-322252487059.60254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-322252487059.60254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-1342718696.0816772</v>
      </c>
      <c r="L3599" s="455">
        <f t="shared" ca="1" si="172"/>
        <v>-323595205755.6842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-323595205755.6842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-1348313357.3153508</v>
      </c>
      <c r="L3600" s="455">
        <f t="shared" ca="1" si="172"/>
        <v>-324943519112.99957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-324943519112.99957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-1353931329.6374981</v>
      </c>
      <c r="L3601" s="455">
        <f t="shared" ca="1" si="172"/>
        <v>-326297450442.63708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-326297450442.63708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-1359572710.1776545</v>
      </c>
      <c r="L3602" s="455">
        <f t="shared" ca="1" si="172"/>
        <v>-327657023152.81476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-327657023152.81476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-1365237596.4700615</v>
      </c>
      <c r="L3603" s="455">
        <f t="shared" ca="1" si="172"/>
        <v>-329022260749.28479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-329022260749.28479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-1370926086.4553533</v>
      </c>
      <c r="L3604" s="455">
        <f t="shared" ca="1" si="172"/>
        <v>-330393186835.74017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-330393186835.74017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-1376638278.4822507</v>
      </c>
      <c r="L3605" s="455">
        <f t="shared" ca="1" si="172"/>
        <v>-331769825114.22241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-331769825114.22241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-1382374271.3092601</v>
      </c>
      <c r="L3606" s="455">
        <f t="shared" ca="1" si="172"/>
        <v>-333152199385.53168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-333152199385.53168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-1388134164.1063819</v>
      </c>
      <c r="L3607" s="455">
        <f t="shared" ca="1" si="172"/>
        <v>-334540333549.63806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-334540333549.63806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-1393918056.4568253</v>
      </c>
      <c r="L3608" s="455">
        <f t="shared" ca="1" si="172"/>
        <v>-335934251606.09491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-335934251606.09491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-1399726048.3587289</v>
      </c>
      <c r="L3609" s="455">
        <f t="shared" ca="1" si="172"/>
        <v>-337333977654.45361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-337333977654.45361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-1405558240.2268901</v>
      </c>
      <c r="L3610" s="455">
        <f t="shared" ca="1" si="172"/>
        <v>-338739535894.68048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-338739535894.68048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-1411414732.8945019</v>
      </c>
      <c r="L3611" s="455">
        <f t="shared" ca="1" si="172"/>
        <v>-340150950627.57501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-340150950627.57501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-1417295627.6148958</v>
      </c>
      <c r="L3612" s="455">
        <f t="shared" ca="1" si="172"/>
        <v>-341568246255.18988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-341568246255.18988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-1423201026.0632911</v>
      </c>
      <c r="L3613" s="455">
        <f t="shared" ca="1" si="172"/>
        <v>-342991447281.25317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-342991447281.25317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-1429131030.3385549</v>
      </c>
      <c r="L3614" s="455">
        <f t="shared" ca="1" si="172"/>
        <v>-344420578311.59174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-344420578311.59174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-1435085742.9649656</v>
      </c>
      <c r="L3615" s="455">
        <f t="shared" ca="1" si="172"/>
        <v>-345855664054.5567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-345855664054.5567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-1441065266.8939862</v>
      </c>
      <c r="L3616" s="455">
        <f t="shared" ca="1" si="172"/>
        <v>-347296729321.45068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-347296729321.45068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-1447069705.5060444</v>
      </c>
      <c r="L3617" s="455">
        <f t="shared" ca="1" si="172"/>
        <v>-348743799026.95673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-348743799026.95673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-1453099162.6123197</v>
      </c>
      <c r="L3618" s="455">
        <f t="shared" ca="1" si="172"/>
        <v>-350196898189.56903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-350196898189.56903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-1459153742.4565377</v>
      </c>
      <c r="L3619" s="455">
        <f t="shared" ca="1" si="172"/>
        <v>-351656051932.02557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-351656051932.02557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-1465233549.7167733</v>
      </c>
      <c r="L3620" s="455">
        <f t="shared" ca="1" si="172"/>
        <v>-353121285481.74237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-353121285481.74237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-1471338689.5072598</v>
      </c>
      <c r="L3621" s="455">
        <f t="shared" ca="1" si="172"/>
        <v>-354592624171.24963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-354592624171.24963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-1477469267.3802068</v>
      </c>
      <c r="L3622" s="455">
        <f t="shared" ca="1" si="172"/>
        <v>-356070093438.62982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-356070093438.62982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-1483625389.3276243</v>
      </c>
      <c r="L3623" s="455">
        <f t="shared" ca="1" si="172"/>
        <v>-357553718827.95746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-357553718827.95746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-1489807161.7831562</v>
      </c>
      <c r="L3624" s="455">
        <f t="shared" ca="1" si="172"/>
        <v>-359043525989.7406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-359043525989.7406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-1496014691.6239192</v>
      </c>
      <c r="L3625" s="455">
        <f t="shared" ca="1" si="172"/>
        <v>-360539540681.3645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-360539540681.3645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-1502248086.1723521</v>
      </c>
      <c r="L3626" s="455">
        <f t="shared" ca="1" si="172"/>
        <v>-362041788767.53687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-362041788767.53687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-1508507453.1980703</v>
      </c>
      <c r="L3627" s="455">
        <f t="shared" ca="1" si="172"/>
        <v>-363550296220.73492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-363550296220.73492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-1514792900.9197288</v>
      </c>
      <c r="L3628" s="455">
        <f t="shared" ca="1" si="172"/>
        <v>-365065089121.65466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-365065089121.65466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-1521104538.0068944</v>
      </c>
      <c r="L3629" s="455">
        <f t="shared" ca="1" si="172"/>
        <v>-366586193659.66156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-366586193659.66156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-1527442473.5819232</v>
      </c>
      <c r="L3630" s="455">
        <f t="shared" ca="1" si="172"/>
        <v>-368113636133.24347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-368113636133.24347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-1533806817.2218478</v>
      </c>
      <c r="L3631" s="455">
        <f t="shared" ca="1" si="172"/>
        <v>-369647442950.46533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-369647442950.46533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-1540197678.9602723</v>
      </c>
      <c r="L3632" s="455">
        <f t="shared" ca="1" si="172"/>
        <v>-371187640629.4256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-371187640629.4256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-1546615169.2892733</v>
      </c>
      <c r="L3633" s="455">
        <f t="shared" ca="1" si="172"/>
        <v>-372734255798.71484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-372734255798.71484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-1553059399.1613119</v>
      </c>
      <c r="L3634" s="455">
        <f t="shared" ca="1" si="172"/>
        <v>-374287315197.87616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-374287315197.87616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-1559530479.9911506</v>
      </c>
      <c r="L3635" s="455">
        <f t="shared" ca="1" si="172"/>
        <v>-375846845677.86731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-375846845677.86731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-1566028523.6577804</v>
      </c>
      <c r="L3636" s="455">
        <f t="shared" ca="1" si="172"/>
        <v>-377412874201.52509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-377412874201.52509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-1572553642.5063546</v>
      </c>
      <c r="L3637" s="455">
        <f t="shared" ca="1" si="172"/>
        <v>-378985427844.03143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-378985427844.03143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-1579105949.350131</v>
      </c>
      <c r="L3638" s="455">
        <f t="shared" ca="1" si="172"/>
        <v>-380564533793.38159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-380564533793.38159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-1585685557.4724233</v>
      </c>
      <c r="L3639" s="455">
        <f t="shared" ca="1" si="172"/>
        <v>-382150219350.854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-382150219350.854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-1592292580.6285584</v>
      </c>
      <c r="L3640" s="455">
        <f t="shared" ca="1" si="172"/>
        <v>-383742511931.48254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-383742511931.48254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-1598927133.0478439</v>
      </c>
      <c r="L3641" s="455">
        <f t="shared" ca="1" si="172"/>
        <v>-385341439064.5304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-385341439064.5304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-1605589329.4355433</v>
      </c>
      <c r="L3642" s="455">
        <f t="shared" ca="1" si="172"/>
        <v>-386947028393.96594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-386947028393.96594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-1612279284.974858</v>
      </c>
      <c r="L3643" s="455">
        <f t="shared" ca="1" si="172"/>
        <v>-388559307678.9408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-388559307678.9408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-1618997115.3289199</v>
      </c>
      <c r="L3644" s="455">
        <f t="shared" ca="1" si="172"/>
        <v>-390178304794.26971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-390178304794.26971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-1625742936.6427906</v>
      </c>
      <c r="L3645" s="455">
        <f t="shared" ca="1" si="172"/>
        <v>-391804047730.91248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-391804047730.91248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-1632516865.5454686</v>
      </c>
      <c r="L3646" s="455">
        <f t="shared" ca="1" si="172"/>
        <v>-393436564596.45795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-393436564596.45795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-1639319019.1519082</v>
      </c>
      <c r="L3647" s="455">
        <f t="shared" ca="1" si="172"/>
        <v>-395075883615.60986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-395075883615.60986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-1646149515.0650411</v>
      </c>
      <c r="L3648" s="455">
        <f t="shared" ca="1" si="172"/>
        <v>-396722033130.67493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-396722033130.67493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-1653008471.3778121</v>
      </c>
      <c r="L3649" s="455">
        <f t="shared" ca="1" si="172"/>
        <v>-398375041602.05273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-398375041602.05273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-1659896006.6752198</v>
      </c>
      <c r="L3650" s="455">
        <f t="shared" ca="1" si="172"/>
        <v>-400034937608.72797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-400034937608.72797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-1666812240.0363665</v>
      </c>
      <c r="L3651" s="455">
        <f t="shared" ca="1" si="172"/>
        <v>-401701749848.76434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-401701749848.76434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-1673757291.0365181</v>
      </c>
      <c r="L3652" s="455">
        <f t="shared" ca="1" si="172"/>
        <v>-403375507139.80084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-403375507139.80084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-1680731279.7491701</v>
      </c>
      <c r="L3653" s="455">
        <f t="shared" ca="1" si="172"/>
        <v>-405056238419.54999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-405056238419.54999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-1687734326.7481248</v>
      </c>
      <c r="L3654" s="455">
        <f t="shared" ca="1" si="172"/>
        <v>-406743972746.2981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-406743972746.2981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-1694766553.1095753</v>
      </c>
      <c r="L3655" s="455">
        <f t="shared" ca="1" si="172"/>
        <v>-408438739299.40765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-408438739299.40765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-1701828080.4141986</v>
      </c>
      <c r="L3656" s="455">
        <f t="shared" ca="1" si="172"/>
        <v>-410140567379.82184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-410140567379.82184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-1708919030.7492576</v>
      </c>
      <c r="L3657" s="455">
        <f t="shared" ca="1" si="172"/>
        <v>-411849486410.57111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-411849486410.57111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-1716039526.7107129</v>
      </c>
      <c r="L3658" s="455">
        <f t="shared" ca="1" si="172"/>
        <v>-413565525937.2818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-413565525937.2818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-1723189691.4053409</v>
      </c>
      <c r="L3659" s="455">
        <f t="shared" ca="1" si="172"/>
        <v>-415288715628.68713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-415288715628.68713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-1730369648.452863</v>
      </c>
      <c r="L3660" s="455">
        <f t="shared" ca="1" si="172"/>
        <v>-417019085277.14001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-417019085277.14001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-1737579521.9880834</v>
      </c>
      <c r="L3661" s="455">
        <f t="shared" ca="1" si="172"/>
        <v>-418756664799.12811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-418756664799.12811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-1744819436.6630337</v>
      </c>
      <c r="L3662" s="455">
        <f t="shared" ca="1" si="172"/>
        <v>-420501484235.79114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-420501484235.79114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-1752089517.6491296</v>
      </c>
      <c r="L3663" s="455">
        <f t="shared" ca="1" si="172"/>
        <v>-422253573753.44025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-422253573753.44025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-1759389890.6393344</v>
      </c>
      <c r="L3664" s="455">
        <f t="shared" ca="1" si="172"/>
        <v>-424012963644.07959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-424012963644.07959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-1766720681.8503315</v>
      </c>
      <c r="L3665" s="455">
        <f t="shared" ca="1" si="172"/>
        <v>-425779684325.92993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-425779684325.92993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-1774082018.024708</v>
      </c>
      <c r="L3666" s="455">
        <f t="shared" ca="1" si="172"/>
        <v>-427553766343.95465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-427553766343.95465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-1781474026.4331443</v>
      </c>
      <c r="L3667" s="455">
        <f t="shared" ca="1" si="172"/>
        <v>-429335240370.38782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-429335240370.38782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-1788896834.8766158</v>
      </c>
      <c r="L3668" s="455">
        <f t="shared" ca="1" si="172"/>
        <v>-431124137205.2644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-431124137205.2644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-1796350571.6886017</v>
      </c>
      <c r="L3669" s="455">
        <f t="shared" ca="1" si="172"/>
        <v>-432920487776.953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-432920487776.953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-1803835365.737304</v>
      </c>
      <c r="L3670" s="455">
        <f t="shared" ca="1" si="172"/>
        <v>-434724323142.69031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-434724323142.69031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-1811351346.4278762</v>
      </c>
      <c r="L3671" s="455">
        <f t="shared" ca="1" si="172"/>
        <v>-436535674489.11816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-436535674489.11816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-1818898643.704659</v>
      </c>
      <c r="L3672" s="455">
        <f t="shared" ca="1" si="172"/>
        <v>-438354573132.82281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-438354573132.82281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-1826477388.0534282</v>
      </c>
      <c r="L3673" s="455">
        <f t="shared" ca="1" si="172"/>
        <v>-440181050520.87622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-440181050520.87622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-1834087710.5036509</v>
      </c>
      <c r="L3674" s="455">
        <f t="shared" ca="1" si="172"/>
        <v>-442015138231.37988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-442015138231.37988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-1841729742.6307497</v>
      </c>
      <c r="L3675" s="455">
        <f t="shared" ca="1" si="172"/>
        <v>-443856867974.01062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-443856867974.01062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-1849403616.5583775</v>
      </c>
      <c r="L3676" s="455">
        <f t="shared" ca="1" si="172"/>
        <v>-445706271590.56897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-445706271590.56897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-1857109464.9607041</v>
      </c>
      <c r="L3677" s="455">
        <f t="shared" ca="1" si="172"/>
        <v>-447563381055.52966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-447563381055.52966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-1864847421.0647068</v>
      </c>
      <c r="L3678" s="455">
        <f t="shared" ca="1" si="172"/>
        <v>-449428228476.59436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-449428228476.59436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-1872617618.6524765</v>
      </c>
      <c r="L3679" s="455">
        <f t="shared" ca="1" si="172"/>
        <v>-451300846095.24683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-451300846095.24683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-1880420192.0635288</v>
      </c>
      <c r="L3680" s="455">
        <f t="shared" ca="1" si="172"/>
        <v>-453181266287.31036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-453181266287.31036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-1888255276.1971264</v>
      </c>
      <c r="L3681" s="455">
        <f t="shared" ca="1" si="172"/>
        <v>-455069521563.50751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-455069521563.50751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-1896123006.5146143</v>
      </c>
      <c r="L3682" s="455">
        <f t="shared" ca="1" si="172"/>
        <v>-456965644570.02209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-456965644570.02209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-1904023519.0417588</v>
      </c>
      <c r="L3683" s="455">
        <f t="shared" ca="1" si="172"/>
        <v>-458869668089.06384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-458869668089.06384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-1911956950.371099</v>
      </c>
      <c r="L3684" s="455">
        <f t="shared" ca="1" si="172"/>
        <v>-460781625039.43494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-460781625039.43494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-1919923437.6643121</v>
      </c>
      <c r="L3685" s="455">
        <f t="shared" ca="1" si="172"/>
        <v>-462701548477.09924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-462701548477.09924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-1927923118.6545801</v>
      </c>
      <c r="L3686" s="455">
        <f t="shared" ca="1" si="172"/>
        <v>-464629471595.75385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-464629471595.75385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-1935956131.6489744</v>
      </c>
      <c r="L3687" s="455">
        <f t="shared" ca="1" si="172"/>
        <v>-466565427727.40283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-466565427727.40283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-1944022615.5308454</v>
      </c>
      <c r="L3688" s="455">
        <f t="shared" ca="1" si="172"/>
        <v>-468509450342.93365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-468509450342.93365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-1952122709.7622235</v>
      </c>
      <c r="L3689" s="455">
        <f t="shared" ca="1" si="172"/>
        <v>-470461573052.69586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-470461573052.69586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-1960256554.3862326</v>
      </c>
      <c r="L3690" s="455">
        <f t="shared" ca="1" si="172"/>
        <v>-472421829607.08209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-472421829607.08209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-1968424290.0295084</v>
      </c>
      <c r="L3691" s="455">
        <f t="shared" ca="1" si="172"/>
        <v>-474390253897.11157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-474390253897.11157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-1976626057.9046316</v>
      </c>
      <c r="L3692" s="455">
        <f t="shared" ca="1" si="172"/>
        <v>-476366879955.01617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-476366879955.01617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-1984861999.8125675</v>
      </c>
      <c r="L3693" s="455">
        <f t="shared" ca="1" si="172"/>
        <v>-478351741954.82874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-478351741954.82874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-1993132258.1451194</v>
      </c>
      <c r="L3694" s="455">
        <f t="shared" ca="1" si="172"/>
        <v>-480344874212.97388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-480344874212.97388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-2001436975.8873911</v>
      </c>
      <c r="L3695" s="455">
        <f t="shared" ca="1" si="172"/>
        <v>-482346311188.86127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-482346311188.86127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-2009776296.6202552</v>
      </c>
      <c r="L3696" s="455">
        <f t="shared" ca="1" si="172"/>
        <v>-484356087485.48151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-484356087485.48151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-2018150364.5228395</v>
      </c>
      <c r="L3697" s="455">
        <f t="shared" ca="1" si="172"/>
        <v>-486374237850.00433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-486374237850.00433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-2026559324.3750181</v>
      </c>
      <c r="L3698" s="455">
        <f t="shared" ca="1" si="172"/>
        <v>-488400797174.37933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-488400797174.37933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-2035003321.5599139</v>
      </c>
      <c r="L3699" s="455">
        <f t="shared" ca="1" si="172"/>
        <v>-490435800495.93927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-490435800495.93927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-2043482502.0664134</v>
      </c>
      <c r="L3700" s="455">
        <f t="shared" ca="1" si="172"/>
        <v>-492479282998.00568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-492479282998.00568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-2051997012.4916904</v>
      </c>
      <c r="L3701" s="455">
        <f t="shared" ca="1" si="172"/>
        <v>-494531280010.49738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-494531280010.49738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-2060547000.0437391</v>
      </c>
      <c r="L3702" s="455">
        <f t="shared" ca="1" si="172"/>
        <v>-496591827010.54114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-496591827010.54114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-2069132612.5439215</v>
      </c>
      <c r="L3703" s="455">
        <f t="shared" ca="1" si="172"/>
        <v>-498660959623.08508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-498660959623.08508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-2077753998.4295211</v>
      </c>
      <c r="L3704" s="455">
        <f t="shared" ca="1" si="172"/>
        <v>-500738713621.51459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-500738713621.51459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-2086411306.7563107</v>
      </c>
      <c r="L3705" s="455">
        <f t="shared" ca="1" si="172"/>
        <v>-502825124928.27087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-502825124928.27087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-2095104687.2011287</v>
      </c>
      <c r="L3706" s="455">
        <f t="shared" ca="1" si="172"/>
        <v>-504920229615.47198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-504920229615.47198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-2103834290.0644662</v>
      </c>
      <c r="L3707" s="455">
        <f t="shared" ca="1" si="172"/>
        <v>-507024063905.53644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-507024063905.53644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-2112600266.2730684</v>
      </c>
      <c r="L3708" s="455">
        <f t="shared" ca="1" si="172"/>
        <v>-509136664171.80951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-509136664171.80951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-2121402767.3825395</v>
      </c>
      <c r="L3709" s="455">
        <f t="shared" ca="1" si="172"/>
        <v>-511258066939.19208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-511258066939.19208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-2130241945.579967</v>
      </c>
      <c r="L3710" s="455">
        <f t="shared" ca="1" si="172"/>
        <v>-513388308884.77203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-513388308884.77203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-2139117953.6865499</v>
      </c>
      <c r="L3711" s="455">
        <f t="shared" ca="1" si="172"/>
        <v>-515527426838.45856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-515527426838.45856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-2148030945.160244</v>
      </c>
      <c r="L3712" s="455">
        <f t="shared" ca="1" si="172"/>
        <v>-517675457783.61877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-517675457783.61877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-2156981074.0984116</v>
      </c>
      <c r="L3713" s="455">
        <f t="shared" ca="1" si="172"/>
        <v>-519832438857.71716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-519832438857.71716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-2165968495.2404881</v>
      </c>
      <c r="L3714" s="455">
        <f t="shared" ca="1" si="172"/>
        <v>-521998407352.95764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-521998407352.95764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-2174993363.9706564</v>
      </c>
      <c r="L3715" s="455">
        <f t="shared" ca="1" si="172"/>
        <v>-524173400716.92828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-524173400716.92828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-2184055836.3205347</v>
      </c>
      <c r="L3716" s="455">
        <f t="shared" ca="1" si="172"/>
        <v>-526357456553.24884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-526357456553.24884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-2193156068.9718699</v>
      </c>
      <c r="L3717" s="455">
        <f t="shared" ca="1" si="172"/>
        <v>-528550612622.2207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-528550612622.2207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-2202294219.259253</v>
      </c>
      <c r="L3718" s="455">
        <f t="shared" ca="1" si="172"/>
        <v>-530752906841.47998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-530752906841.47998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-2211470445.1728334</v>
      </c>
      <c r="L3719" s="455">
        <f t="shared" ca="1" si="172"/>
        <v>-532964377286.65283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-532964377286.65283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-2220684905.3610535</v>
      </c>
      <c r="L3720" s="455">
        <f t="shared" ca="1" si="172"/>
        <v>-535185062192.01392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-535185062192.01392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-2229937759.1333909</v>
      </c>
      <c r="L3721" s="455">
        <f t="shared" ca="1" si="172"/>
        <v>-537414999951.14728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-537414999951.14728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-2239229166.4631138</v>
      </c>
      <c r="L3722" s="455">
        <f t="shared" ca="1" si="172"/>
        <v>-539654229117.61041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-539654229117.61041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-2248559287.9900432</v>
      </c>
      <c r="L3723" s="455">
        <f t="shared" ca="1" si="172"/>
        <v>-541902788405.60046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-541902788405.60046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-2257928285.0233355</v>
      </c>
      <c r="L3724" s="455">
        <f t="shared" ca="1" si="172"/>
        <v>-544160716690.62378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-544160716690.62378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-2267336319.5442657</v>
      </c>
      <c r="L3725" s="455">
        <f t="shared" ca="1" si="172"/>
        <v>-546428053010.16803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-546428053010.16803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-2276783554.2090335</v>
      </c>
      <c r="L3726" s="455">
        <f t="shared" ca="1" si="172"/>
        <v>-548704836564.37708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-548704836564.37708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-2286270152.3515711</v>
      </c>
      <c r="L3727" s="455">
        <f t="shared" ca="1" si="172"/>
        <v>-550991106716.72864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-550991106716.72864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-2295796277.9863691</v>
      </c>
      <c r="L3728" s="455">
        <f t="shared" ca="1" si="172"/>
        <v>-553286902994.71497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-553286902994.71497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-2305362095.8113122</v>
      </c>
      <c r="L3729" s="455">
        <f t="shared" ca="1" si="172"/>
        <v>-555592265090.52625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-555592265090.52625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-2314967771.210526</v>
      </c>
      <c r="L3730" s="455">
        <f t="shared" ca="1" si="172"/>
        <v>-557907232861.73682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-557907232861.73682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-2324613470.2572365</v>
      </c>
      <c r="L3731" s="455">
        <f t="shared" ca="1" si="172"/>
        <v>-560231846331.99402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-560231846331.99402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-2334299359.7166419</v>
      </c>
      <c r="L3732" s="455">
        <f t="shared" ca="1" si="172"/>
        <v>-562566145691.71069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-562566145691.71069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-2344025607.0487947</v>
      </c>
      <c r="L3733" s="455">
        <f t="shared" ca="1" si="172"/>
        <v>-564910171298.75952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-564910171298.75952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-2353792380.4114981</v>
      </c>
      <c r="L3734" s="455">
        <f t="shared" ca="1" si="172"/>
        <v>-567263963679.17102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-567263963679.17102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-2363599848.6632128</v>
      </c>
      <c r="L3735" s="455">
        <f t="shared" ca="1" si="172"/>
        <v>-569627563527.83423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-569627563527.83423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-2373448181.3659759</v>
      </c>
      <c r="L3736" s="455">
        <f t="shared" ca="1" si="172"/>
        <v>-572001011709.2002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-572001011709.2002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-2383337548.7883339</v>
      </c>
      <c r="L3737" s="455">
        <f t="shared" ca="1" si="172"/>
        <v>-574384349257.98853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-574384349257.98853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-2393268121.9082856</v>
      </c>
      <c r="L3738" s="455">
        <f t="shared" ca="1" si="172"/>
        <v>-576777617379.89685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-576777617379.89685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-2403240072.4162369</v>
      </c>
      <c r="L3739" s="455">
        <f t="shared" ca="1" si="172"/>
        <v>-579180857452.31311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-579180857452.31311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-2413253572.7179713</v>
      </c>
      <c r="L3740" s="455">
        <f t="shared" ca="1" si="172"/>
        <v>-581594111025.03113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-581594111025.03113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-2423308795.9376297</v>
      </c>
      <c r="L3741" s="455">
        <f t="shared" ca="1" si="172"/>
        <v>-584017419820.96875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-584017419820.96875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-2433405915.9207029</v>
      </c>
      <c r="L3742" s="455">
        <f t="shared" ca="1" si="172"/>
        <v>-586450825736.8894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-586450825736.8894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-2443545107.2370391</v>
      </c>
      <c r="L3743" s="455">
        <f t="shared" ca="1" si="172"/>
        <v>-588894370844.12646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-588894370844.12646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-2453726545.1838603</v>
      </c>
      <c r="L3744" s="455">
        <f t="shared" ca="1" si="172"/>
        <v>-591348097389.3103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-591348097389.3103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-2463950405.7887931</v>
      </c>
      <c r="L3745" s="455">
        <f t="shared" ca="1" si="172"/>
        <v>-593812047795.09912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-593812047795.09912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-2474216865.8129129</v>
      </c>
      <c r="L3746" s="455">
        <f t="shared" ca="1" si="172"/>
        <v>-596286264660.91199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-596286264660.91199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-2484526102.7537999</v>
      </c>
      <c r="L3747" s="455">
        <f t="shared" ca="1" si="172"/>
        <v>-598770790763.66577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-598770790763.66577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-2494878294.8486075</v>
      </c>
      <c r="L3748" s="455">
        <f t="shared" ca="1" si="172"/>
        <v>-601265669058.5144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-601265669058.5144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-2505273621.0771432</v>
      </c>
      <c r="L3749" s="455">
        <f t="shared" ca="1" si="172"/>
        <v>-603770942679.59155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-603770942679.59155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-2515712261.1649647</v>
      </c>
      <c r="L3750" s="455">
        <f t="shared" ca="1" si="172"/>
        <v>-606286654940.75647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-606286654940.75647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-2526194395.5864854</v>
      </c>
      <c r="L3751" s="455">
        <f t="shared" ca="1" si="172"/>
        <v>-608812849336.3429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-608812849336.3429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-2536720205.5680952</v>
      </c>
      <c r="L3752" s="455">
        <f t="shared" ca="1" si="172"/>
        <v>-611349569541.91101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-611349569541.91101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-2547289873.0912957</v>
      </c>
      <c r="L3753" s="455">
        <f t="shared" ca="1" si="172"/>
        <v>-613896859415.00232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-613896859415.00232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-2557903580.895843</v>
      </c>
      <c r="L3754" s="455">
        <f t="shared" ca="1" si="172"/>
        <v>-616454762995.89819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-616454762995.89819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-2568561512.4829092</v>
      </c>
      <c r="L3755" s="455">
        <f t="shared" ca="1" si="172"/>
        <v>-619023324508.3811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-619023324508.3811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-2579263852.1182547</v>
      </c>
      <c r="L3756" s="455">
        <f t="shared" ca="1" si="172"/>
        <v>-621602588360.49939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-621602588360.49939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-2590010784.8354139</v>
      </c>
      <c r="L3757" s="455">
        <f t="shared" ca="1" si="172"/>
        <v>-624192599145.33484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-624192599145.33484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-2600802496.4388952</v>
      </c>
      <c r="L3758" s="455">
        <f t="shared" ca="1" si="172"/>
        <v>-626793401641.77368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-626793401641.77368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-2611639173.5073905</v>
      </c>
      <c r="L3759" s="455">
        <f t="shared" ca="1" si="172"/>
        <v>-629405040815.28113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-629405040815.28113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-2622521003.3970046</v>
      </c>
      <c r="L3760" s="455">
        <f t="shared" ca="1" si="172"/>
        <v>-632027561818.6781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-632027561818.6781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-2633448174.2444921</v>
      </c>
      <c r="L3761" s="455">
        <f t="shared" ca="1" si="172"/>
        <v>-634661009992.92261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-634661009992.92261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-2644420874.970511</v>
      </c>
      <c r="L3762" s="455">
        <f t="shared" ca="1" si="172"/>
        <v>-637305430867.89307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-637305430867.89307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-2655439295.2828879</v>
      </c>
      <c r="L3763" s="455">
        <f t="shared" ca="1" si="172"/>
        <v>-639960870163.1759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-639960870163.1759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-2666503625.6798997</v>
      </c>
      <c r="L3764" s="455">
        <f t="shared" ca="1" si="172"/>
        <v>-642627373788.85583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-642627373788.85583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-2677614057.4535661</v>
      </c>
      <c r="L3765" s="455">
        <f t="shared" ca="1" si="172"/>
        <v>-645304987846.30945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-645304987846.30945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-2688770782.692956</v>
      </c>
      <c r="L3766" s="455">
        <f t="shared" ca="1" si="172"/>
        <v>-647993758629.00244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-647993758629.00244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-2699973994.2875099</v>
      </c>
      <c r="L3767" s="455">
        <f t="shared" ca="1" si="172"/>
        <v>-650693732623.28992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-650693732623.28992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-2711223885.9303746</v>
      </c>
      <c r="L3768" s="455">
        <f t="shared" ca="1" si="172"/>
        <v>-653404956509.22034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-653404956509.22034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-2722520652.1217513</v>
      </c>
      <c r="L3769" s="455">
        <f t="shared" ca="1" si="172"/>
        <v>-656127477161.34204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-656127477161.34204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-2733864488.1722584</v>
      </c>
      <c r="L3770" s="455">
        <f t="shared" ca="1" si="172"/>
        <v>-658861341649.51428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-658861341649.51428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-2745255590.2063093</v>
      </c>
      <c r="L3771" s="455">
        <f t="shared" ca="1" si="172"/>
        <v>-661606597239.72058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-661606597239.72058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-2756694155.1655025</v>
      </c>
      <c r="L3772" s="455">
        <f t="shared" ca="1" si="172"/>
        <v>-664363291394.88611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-664363291394.88611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-2768180380.8120255</v>
      </c>
      <c r="L3773" s="455">
        <f t="shared" ca="1" si="172"/>
        <v>-667131471775.69812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-667131471775.69812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-2779714465.7320757</v>
      </c>
      <c r="L3774" s="455">
        <f t="shared" ca="1" si="172"/>
        <v>-669911186241.43018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-669911186241.43018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-2791296609.3392925</v>
      </c>
      <c r="L3775" s="455">
        <f t="shared" ca="1" si="172"/>
        <v>-672702482850.76941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-672702482850.76941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-2802927011.8782058</v>
      </c>
      <c r="L3776" s="455">
        <f t="shared" ca="1" si="172"/>
        <v>-675505409862.64758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-675505409862.64758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-2814605874.4276981</v>
      </c>
      <c r="L3777" s="455">
        <f t="shared" ca="1" si="172"/>
        <v>-678320015737.07532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-678320015737.07532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-2826333398.9044805</v>
      </c>
      <c r="L3778" s="455">
        <f t="shared" ca="1" si="172"/>
        <v>-681146349135.97986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-681146349135.97986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-2838109788.0665827</v>
      </c>
      <c r="L3779" s="455">
        <f t="shared" ca="1" si="172"/>
        <v>-683984458924.04639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-683984458924.04639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-2849935245.51686</v>
      </c>
      <c r="L3780" s="455">
        <f t="shared" ca="1" si="172"/>
        <v>-686834394169.56323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-686834394169.56323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-2861809975.7065134</v>
      </c>
      <c r="L3781" s="455">
        <f t="shared" ca="1" si="172"/>
        <v>-689696204145.26978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-689696204145.26978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-2873734183.9386239</v>
      </c>
      <c r="L3782" s="455">
        <f t="shared" ca="1" si="172"/>
        <v>-692569938329.20837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-692569938329.20837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-2885708076.3717017</v>
      </c>
      <c r="L3783" s="455">
        <f t="shared" ca="1" si="172"/>
        <v>-695455646405.58008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-695455646405.58008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-2897731860.0232501</v>
      </c>
      <c r="L3784" s="455">
        <f t="shared" ca="1" si="172"/>
        <v>-698353378265.60327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-698353378265.60327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-2909805742.7733469</v>
      </c>
      <c r="L3785" s="455">
        <f t="shared" ca="1" si="172"/>
        <v>-701263184008.37659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-701263184008.37659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-2921929933.3682356</v>
      </c>
      <c r="L3786" s="455">
        <f t="shared" ca="1" si="172"/>
        <v>-704185113941.74487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-704185113941.74487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-2934104641.4239368</v>
      </c>
      <c r="L3787" s="455">
        <f t="shared" ca="1" si="172"/>
        <v>-707119218583.16882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-707119218583.16882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-2946330077.4298701</v>
      </c>
      <c r="L3788" s="455">
        <f t="shared" ca="1" si="172"/>
        <v>-710065548660.59863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-710065548660.59863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-2958606452.7524943</v>
      </c>
      <c r="L3789" s="455">
        <f t="shared" ca="1" si="172"/>
        <v>-713024155113.35107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-713024155113.35107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-2970933979.6389627</v>
      </c>
      <c r="L3790" s="455">
        <f t="shared" ca="1" si="172"/>
        <v>-715995089092.98999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-715995089092.98999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-2983312871.2207918</v>
      </c>
      <c r="L3791" s="455">
        <f t="shared" ca="1" si="172"/>
        <v>-718978401964.21082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-718978401964.21082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-2995743341.5175452</v>
      </c>
      <c r="L3792" s="455">
        <f t="shared" ca="1" si="172"/>
        <v>-721974145305.72839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-721974145305.72839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-3008225605.4405351</v>
      </c>
      <c r="L3793" s="455">
        <f t="shared" ca="1" si="172"/>
        <v>-724982370911.16895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-724982370911.16895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-3020759878.7965374</v>
      </c>
      <c r="L3794" s="455">
        <f t="shared" ca="1" si="172"/>
        <v>-728003130789.96545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-728003130789.96545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-3033346378.2915225</v>
      </c>
      <c r="L3795" s="455">
        <f t="shared" ca="1" si="172"/>
        <v>-731036477168.25696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-731036477168.25696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-3045985321.5344038</v>
      </c>
      <c r="L3796" s="455">
        <f t="shared" ca="1" si="172"/>
        <v>-734082462489.79138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-734082462489.79138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-3058676927.0407972</v>
      </c>
      <c r="L3797" s="455">
        <f t="shared" ca="1" si="172"/>
        <v>-737141139416.83215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-737141139416.83215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-3071421414.2368007</v>
      </c>
      <c r="L3798" s="455">
        <f t="shared" ca="1" si="172"/>
        <v>-740212560831.06897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-740212560831.06897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-3084219003.4627872</v>
      </c>
      <c r="L3799" s="455">
        <f t="shared" ca="1" si="172"/>
        <v>-743296779834.53174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-743296779834.53174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-3097069915.9772158</v>
      </c>
      <c r="L3800" s="455">
        <f t="shared" ca="1" si="172"/>
        <v>-746393849750.50891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-746393849750.50891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-3109974373.960454</v>
      </c>
      <c r="L3801" s="455">
        <f t="shared" ca="1" si="172"/>
        <v>-749503824124.46936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-749503824124.46936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-3122932600.5186224</v>
      </c>
      <c r="L3802" s="455">
        <f t="shared" ca="1" si="172"/>
        <v>-752626756724.98804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-752626756724.98804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-3135944819.6874499</v>
      </c>
      <c r="L3803" s="455">
        <f t="shared" ca="1" si="172"/>
        <v>-755762701544.67554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-755762701544.67554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-3149011256.4361482</v>
      </c>
      <c r="L3804" s="455">
        <f t="shared" ca="1" si="172"/>
        <v>-758911712801.11169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-758911712801.11169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-3162132136.6712985</v>
      </c>
      <c r="L3805" s="455">
        <f t="shared" ca="1" si="172"/>
        <v>-762073844937.78296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-762073844937.78296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-3175307687.2407622</v>
      </c>
      <c r="L3806" s="455">
        <f t="shared" ca="1" si="172"/>
        <v>-765249152625.02368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-765249152625.02368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-3188538135.9375987</v>
      </c>
      <c r="L3807" s="455">
        <f t="shared" ca="1" si="172"/>
        <v>-768437690760.9613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-768437690760.9613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-3201823711.5040054</v>
      </c>
      <c r="L3808" s="455">
        <f t="shared" ca="1" si="172"/>
        <v>-771639514472.46533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-771639514472.46533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-3215164643.635272</v>
      </c>
      <c r="L3809" s="455">
        <f t="shared" ca="1" si="172"/>
        <v>-774854679116.10059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-774854679116.10059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-3228561162.9837523</v>
      </c>
      <c r="L3810" s="455">
        <f t="shared" ca="1" si="172"/>
        <v>-778083240279.08435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-778083240279.08435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-3242013501.1628513</v>
      </c>
      <c r="L3811" s="455">
        <f t="shared" ca="1" si="172"/>
        <v>-781325253780.24719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-781325253780.24719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-3255521890.75103</v>
      </c>
      <c r="L3812" s="455">
        <f t="shared" ca="1" si="172"/>
        <v>-784580775670.99817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-784580775670.99817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-3269086565.2958255</v>
      </c>
      <c r="L3813" s="455">
        <f t="shared" ca="1" si="172"/>
        <v>-787849862236.29395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-787849862236.29395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-3282707759.3178916</v>
      </c>
      <c r="L3814" s="455">
        <f t="shared" ca="1" si="172"/>
        <v>-791132569995.61182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-791132569995.61182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-3296385708.3150492</v>
      </c>
      <c r="L3815" s="455">
        <f t="shared" ca="1" si="172"/>
        <v>-794428955703.92688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-794428955703.92688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-3310120648.7663622</v>
      </c>
      <c r="L3816" s="455">
        <f t="shared" ca="1" si="172"/>
        <v>-797739076352.69324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-797739076352.69324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-3323912818.1362219</v>
      </c>
      <c r="L3817" s="455">
        <f t="shared" ca="1" si="172"/>
        <v>-801062989170.82947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-801062989170.82947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-3337762454.8784561</v>
      </c>
      <c r="L3818" s="455">
        <f t="shared" ca="1" si="172"/>
        <v>-804400751625.70789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-804400751625.70789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-3351669798.4404497</v>
      </c>
      <c r="L3819" s="455">
        <f t="shared" ca="1" si="172"/>
        <v>-807752421424.14832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-807752421424.14832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-3365635089.2672844</v>
      </c>
      <c r="L3820" s="455">
        <f t="shared" ca="1" si="172"/>
        <v>-811118056513.41565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-811118056513.41565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-3379658568.8058987</v>
      </c>
      <c r="L3821" s="455">
        <f t="shared" ca="1" si="172"/>
        <v>-814497715082.22156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-814497715082.22156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-3393740479.5092564</v>
      </c>
      <c r="L3822" s="455">
        <f t="shared" ca="1" si="172"/>
        <v>-817891455561.73083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-817891455561.73083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-3407881064.8405452</v>
      </c>
      <c r="L3823" s="455">
        <f t="shared" ca="1" si="172"/>
        <v>-821299336626.57141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-821299336626.57141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-3422080569.2773809</v>
      </c>
      <c r="L3824" s="455">
        <f t="shared" ca="1" si="172"/>
        <v>-824721417195.84875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-824721417195.84875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-3436339238.3160362</v>
      </c>
      <c r="L3825" s="455">
        <f t="shared" ca="1" si="172"/>
        <v>-828157756434.16479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-828157756434.16479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-3450657318.4756866</v>
      </c>
      <c r="L3826" s="455">
        <f t="shared" ca="1" si="172"/>
        <v>-831608413752.6405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-831608413752.6405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-3465035057.3026686</v>
      </c>
      <c r="L3827" s="455">
        <f t="shared" ca="1" si="172"/>
        <v>-835073448809.94312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-835073448809.94312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-3479472703.374763</v>
      </c>
      <c r="L3828" s="455">
        <f t="shared" ca="1" si="172"/>
        <v>-838552921513.31787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-838552921513.31787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-3493970506.305491</v>
      </c>
      <c r="L3829" s="455">
        <f t="shared" ca="1" si="172"/>
        <v>-842046892019.62341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-842046892019.62341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-3508528716.7484307</v>
      </c>
      <c r="L3830" s="455">
        <f t="shared" ca="1" si="172"/>
        <v>-845555420736.37183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-845555420736.37183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-3523147586.4015493</v>
      </c>
      <c r="L3831" s="455">
        <f t="shared" ca="1" si="172"/>
        <v>-849078568322.77332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-849078568322.77332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-3537827368.0115552</v>
      </c>
      <c r="L3832" s="455">
        <f t="shared" ca="1" si="172"/>
        <v>-852616395690.78491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-852616395690.78491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-3552568315.3782706</v>
      </c>
      <c r="L3833" s="455">
        <f t="shared" ref="L3833:L4087" ca="1" si="177">I3833-J3833+K3833</f>
        <v>-856168964006.16321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-856168964006.16321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-3567370683.3590131</v>
      </c>
      <c r="L3834" s="455">
        <f t="shared" ca="1" si="177"/>
        <v>-859736334689.52222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-859736334689.52222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-3582234727.8730087</v>
      </c>
      <c r="L3835" s="455">
        <f t="shared" ca="1" si="177"/>
        <v>-863318569417.39526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-863318569417.39526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-3597160705.9058142</v>
      </c>
      <c r="L3836" s="455">
        <f t="shared" ca="1" si="177"/>
        <v>-866915730123.30103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-866915730123.30103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-3612148875.5137544</v>
      </c>
      <c r="L3837" s="455">
        <f t="shared" ca="1" si="177"/>
        <v>-870527878998.81482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-870527878998.81482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-3627199495.8283949</v>
      </c>
      <c r="L3838" s="455">
        <f t="shared" ca="1" si="177"/>
        <v>-874155078494.64319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-874155078494.64319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-3642312827.0610132</v>
      </c>
      <c r="L3839" s="455">
        <f t="shared" ca="1" si="177"/>
        <v>-877797391321.70422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-877797391321.70422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-3657489130.5071011</v>
      </c>
      <c r="L3840" s="455">
        <f t="shared" ca="1" si="177"/>
        <v>-881454880452.2113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-881454880452.2113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-3672728668.5508804</v>
      </c>
      <c r="L3841" s="455">
        <f t="shared" ca="1" si="177"/>
        <v>-885127609120.76221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-885127609120.76221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-3688031704.6698422</v>
      </c>
      <c r="L3842" s="455">
        <f t="shared" ca="1" si="177"/>
        <v>-888815640825.43201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-888815640825.43201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-3703398503.4392996</v>
      </c>
      <c r="L3843" s="455">
        <f t="shared" ca="1" si="177"/>
        <v>-892519039328.87134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-892519039328.87134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-3718829330.5369639</v>
      </c>
      <c r="L3844" s="455">
        <f t="shared" ca="1" si="177"/>
        <v>-896237868659.40833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-896237868659.40833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-3734324452.7475348</v>
      </c>
      <c r="L3845" s="455">
        <f t="shared" ca="1" si="177"/>
        <v>-899972193112.15588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-899972193112.15588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-3749884137.9673157</v>
      </c>
      <c r="L3846" s="455">
        <f t="shared" ca="1" si="177"/>
        <v>-903722077250.12317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-903722077250.12317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-3765508655.2088466</v>
      </c>
      <c r="L3847" s="455">
        <f t="shared" ca="1" si="177"/>
        <v>-907487585905.33203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-907487585905.33203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-3781198274.6055503</v>
      </c>
      <c r="L3848" s="455">
        <f t="shared" ca="1" si="177"/>
        <v>-911268784179.93762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-911268784179.93762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-3796953267.4164071</v>
      </c>
      <c r="L3849" s="455">
        <f t="shared" ca="1" si="177"/>
        <v>-915065737447.354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-915065737447.354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-3812773906.030642</v>
      </c>
      <c r="L3850" s="455">
        <f t="shared" ca="1" si="177"/>
        <v>-918878511353.38464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-918878511353.38464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-3828660463.972436</v>
      </c>
      <c r="L3851" s="455">
        <f t="shared" ca="1" si="177"/>
        <v>-922707171817.35706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-922707171817.35706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-3844613215.905654</v>
      </c>
      <c r="L3852" s="455">
        <f t="shared" ca="1" si="177"/>
        <v>-926551785033.2627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-926551785033.2627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-3860632437.6385951</v>
      </c>
      <c r="L3853" s="455">
        <f t="shared" ca="1" si="177"/>
        <v>-930412417470.90125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-930412417470.90125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-3876718406.1287551</v>
      </c>
      <c r="L3854" s="455">
        <f t="shared" ca="1" si="177"/>
        <v>-934289135877.03003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-934289135877.03003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-3892871399.4876246</v>
      </c>
      <c r="L3855" s="455">
        <f t="shared" ca="1" si="177"/>
        <v>-938182007276.5177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-938182007276.5177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-3909091696.9854903</v>
      </c>
      <c r="L3856" s="455">
        <f t="shared" ca="1" si="177"/>
        <v>-942091098973.50317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-942091098973.50317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-3925379579.056263</v>
      </c>
      <c r="L3857" s="455">
        <f t="shared" ca="1" si="177"/>
        <v>-946016478552.55945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-946016478552.55945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-3941735327.3023314</v>
      </c>
      <c r="L3858" s="455">
        <f t="shared" ca="1" si="177"/>
        <v>-949958213879.86182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-949958213879.86182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-3958159224.499424</v>
      </c>
      <c r="L3859" s="455">
        <f t="shared" ca="1" si="177"/>
        <v>-953916373104.36121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-953916373104.36121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-3974651554.6015048</v>
      </c>
      <c r="L3860" s="455">
        <f t="shared" ca="1" si="177"/>
        <v>-957891024658.96277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-957891024658.96277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-3991212602.7456779</v>
      </c>
      <c r="L3861" s="455">
        <f t="shared" ca="1" si="177"/>
        <v>-961882237261.7085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-961882237261.7085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-4007842655.2571182</v>
      </c>
      <c r="L3862" s="455">
        <f t="shared" ca="1" si="177"/>
        <v>-965890079916.96558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-965890079916.96558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-4024541999.6540227</v>
      </c>
      <c r="L3863" s="455">
        <f t="shared" ca="1" si="177"/>
        <v>-969914621916.61963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-969914621916.61963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-4041310924.6525822</v>
      </c>
      <c r="L3864" s="455">
        <f t="shared" ca="1" si="177"/>
        <v>-973955932841.27222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-973955932841.27222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-4058149720.1719675</v>
      </c>
      <c r="L3865" s="455">
        <f t="shared" ca="1" si="177"/>
        <v>-978014082561.44421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-978014082561.44421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-4075058677.3393512</v>
      </c>
      <c r="L3866" s="455">
        <f t="shared" ca="1" si="177"/>
        <v>-982089141238.78357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-982089141238.78357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-4092038088.4949317</v>
      </c>
      <c r="L3867" s="455">
        <f t="shared" ca="1" si="177"/>
        <v>-986181179327.27844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-986181179327.27844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-4109088247.1969934</v>
      </c>
      <c r="L3868" s="455">
        <f t="shared" ca="1" si="177"/>
        <v>-990290267574.47546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-990290267574.47546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-4126209448.2269807</v>
      </c>
      <c r="L3869" s="455">
        <f t="shared" ca="1" si="177"/>
        <v>-994416477022.70239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-994416477022.70239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-4143401987.594593</v>
      </c>
      <c r="L3870" s="455">
        <f t="shared" ca="1" si="177"/>
        <v>-998559879010.297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-998559879010.297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-4160666162.5429039</v>
      </c>
      <c r="L3871" s="455">
        <f t="shared" ca="1" si="177"/>
        <v>-1002720545172.8398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-1002720545172.8398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-4178002271.5534987</v>
      </c>
      <c r="L3872" s="455">
        <f t="shared" ca="1" si="177"/>
        <v>-1006898547444.3933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-1006898547444.3933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-4195410614.3516383</v>
      </c>
      <c r="L3873" s="455">
        <f t="shared" ca="1" si="177"/>
        <v>-1011093958058.745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-1011093958058.745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-4212891491.9114375</v>
      </c>
      <c r="L3874" s="455">
        <f t="shared" ca="1" si="177"/>
        <v>-1015306849550.6564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-1015306849550.6564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-4230445206.4610682</v>
      </c>
      <c r="L3875" s="455">
        <f t="shared" ca="1" si="177"/>
        <v>-1019537294757.1174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-1019537294757.1174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-4248072061.4879894</v>
      </c>
      <c r="L3876" s="455">
        <f t="shared" ca="1" si="177"/>
        <v>-1023785366818.6055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-1023785366818.6055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-4265772361.7441888</v>
      </c>
      <c r="L3877" s="455">
        <f t="shared" ca="1" si="177"/>
        <v>-1028051139180.3496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-1028051139180.3496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-4283546413.2514567</v>
      </c>
      <c r="L3878" s="455">
        <f t="shared" ca="1" si="177"/>
        <v>-1032334685593.6011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-1032334685593.6011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-4301394523.3066711</v>
      </c>
      <c r="L3879" s="455">
        <f t="shared" ca="1" si="177"/>
        <v>-1036636080116.9077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-1036636080116.9077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-4319317000.4871149</v>
      </c>
      <c r="L3880" s="455">
        <f t="shared" ca="1" si="177"/>
        <v>-1040955397117.3948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-1040955397117.3948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-4337314154.6558113</v>
      </c>
      <c r="L3881" s="455">
        <f t="shared" ca="1" si="177"/>
        <v>-1045292711272.0505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-1045292711272.0505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-4355386296.9668779</v>
      </c>
      <c r="L3882" s="455">
        <f t="shared" ca="1" si="177"/>
        <v>-1049648097569.0175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-1049648097569.0175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-4373533739.8709059</v>
      </c>
      <c r="L3883" s="455">
        <f t="shared" ca="1" si="177"/>
        <v>-1054021631308.8883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-1054021631308.8883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-4391756797.120368</v>
      </c>
      <c r="L3884" s="455">
        <f t="shared" ca="1" si="177"/>
        <v>-1058413388106.0087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-1058413388106.0087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-4410055783.7750359</v>
      </c>
      <c r="L3885" s="455">
        <f t="shared" ca="1" si="177"/>
        <v>-1062823443889.7837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-1062823443889.7837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-4428431016.2074318</v>
      </c>
      <c r="L3886" s="455">
        <f t="shared" ca="1" si="177"/>
        <v>-1067251874905.9911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-1067251874905.9911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-4446882812.1082964</v>
      </c>
      <c r="L3887" s="455">
        <f t="shared" ca="1" si="177"/>
        <v>-1071698757718.0994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-1071698757718.0994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-4465411490.4920797</v>
      </c>
      <c r="L3888" s="455">
        <f t="shared" ca="1" si="177"/>
        <v>-1076164169208.5914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-1076164169208.5914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-4484017371.7024641</v>
      </c>
      <c r="L3889" s="455">
        <f t="shared" ca="1" si="177"/>
        <v>-1080648186580.2939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-1080648186580.2939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-4502700777.4178915</v>
      </c>
      <c r="L3890" s="455">
        <f t="shared" ca="1" si="177"/>
        <v>-1085150887357.7118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-1085150887357.7118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-4521462030.6571321</v>
      </c>
      <c r="L3891" s="455">
        <f t="shared" ca="1" si="177"/>
        <v>-1089672349388.3689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-1089672349388.3689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-4540301455.7848701</v>
      </c>
      <c r="L3892" s="455">
        <f t="shared" ca="1" si="177"/>
        <v>-1094212650844.1538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-1094212650844.1538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-4559219378.5173073</v>
      </c>
      <c r="L3893" s="455">
        <f t="shared" ca="1" si="177"/>
        <v>-1098771870222.6711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-1098771870222.6711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-4578216125.9277964</v>
      </c>
      <c r="L3894" s="455">
        <f t="shared" ca="1" si="177"/>
        <v>-1103350086348.5989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-1103350086348.5989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-4597292026.4524956</v>
      </c>
      <c r="L3895" s="455">
        <f t="shared" ca="1" si="177"/>
        <v>-1107947378375.0513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-1107947378375.0513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-4616447409.8960466</v>
      </c>
      <c r="L3896" s="455">
        <f t="shared" ca="1" si="177"/>
        <v>-1112563825784.9473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-1112563825784.9473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-4635682607.4372807</v>
      </c>
      <c r="L3897" s="455">
        <f t="shared" ca="1" si="177"/>
        <v>-1117199508392.3845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-1117199508392.3845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-4654997951.6349354</v>
      </c>
      <c r="L3898" s="455">
        <f t="shared" ca="1" si="177"/>
        <v>-1121854506344.0195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-1121854506344.0195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-4674393776.4334145</v>
      </c>
      <c r="L3899" s="455">
        <f t="shared" ca="1" si="177"/>
        <v>-1126528900120.4529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-1126528900120.4529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-4693870417.1685534</v>
      </c>
      <c r="L3900" s="455">
        <f t="shared" ca="1" si="177"/>
        <v>-1131222770537.6213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-1131222770537.6213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-4713428210.5734224</v>
      </c>
      <c r="L3901" s="455">
        <f t="shared" ca="1" si="177"/>
        <v>-1135936198748.1948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-1135936198748.1948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-4733067494.7841454</v>
      </c>
      <c r="L3902" s="455">
        <f t="shared" ca="1" si="177"/>
        <v>-1140669266242.979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-1140669266242.979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-4752788609.345746</v>
      </c>
      <c r="L3903" s="455">
        <f t="shared" ca="1" si="177"/>
        <v>-1145422054852.3247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-1145422054852.3247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-4772591895.2180195</v>
      </c>
      <c r="L3904" s="455">
        <f t="shared" ca="1" si="177"/>
        <v>-1150194646747.5427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-1150194646747.5427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-4792477694.7814283</v>
      </c>
      <c r="L3905" s="455">
        <f t="shared" ca="1" si="177"/>
        <v>-1154987124442.3242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-1154987124442.3242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-4812446351.8430176</v>
      </c>
      <c r="L3906" s="455">
        <f t="shared" ca="1" si="177"/>
        <v>-1159799570794.1672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-1159799570794.1672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-4832498211.6423635</v>
      </c>
      <c r="L3907" s="455">
        <f t="shared" ca="1" si="177"/>
        <v>-1164632069005.8096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-1164632069005.8096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-4852633620.8575401</v>
      </c>
      <c r="L3908" s="455">
        <f t="shared" ca="1" si="177"/>
        <v>-1169484702626.667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-1169484702626.667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-4872852927.6111126</v>
      </c>
      <c r="L3909" s="455">
        <f t="shared" ca="1" si="177"/>
        <v>-1174357555554.2781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-1174357555554.2781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-4893156481.4761581</v>
      </c>
      <c r="L3910" s="455">
        <f t="shared" ca="1" si="177"/>
        <v>-1179250712035.7542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-1179250712035.7542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-4913544633.4823093</v>
      </c>
      <c r="L3911" s="455">
        <f t="shared" ca="1" si="177"/>
        <v>-1184164256669.2366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-1184164256669.2366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-4934017736.1218185</v>
      </c>
      <c r="L3912" s="455">
        <f t="shared" ca="1" si="177"/>
        <v>-1189098274405.3584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-1189098274405.3584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-4954576143.3556595</v>
      </c>
      <c r="L3913" s="455">
        <f t="shared" ca="1" si="177"/>
        <v>-1194052850548.7141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-1194052850548.7141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-4975220210.6196423</v>
      </c>
      <c r="L3914" s="455">
        <f t="shared" ca="1" si="177"/>
        <v>-1199028070759.3337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-1199028070759.3337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-4995950294.8305569</v>
      </c>
      <c r="L3915" s="455">
        <f t="shared" ca="1" si="177"/>
        <v>-1204024021054.1643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-1204024021054.1643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-5016766754.3923512</v>
      </c>
      <c r="L3916" s="455">
        <f t="shared" ca="1" si="177"/>
        <v>-1209040787808.5566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-1209040787808.5566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-5037669949.2023191</v>
      </c>
      <c r="L3917" s="455">
        <f t="shared" ca="1" si="177"/>
        <v>-1214078457757.759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-1214078457757.759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-5058660240.6573296</v>
      </c>
      <c r="L3918" s="455">
        <f t="shared" ca="1" si="177"/>
        <v>-1219137117998.4163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-1219137117998.4163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-5079737991.6600676</v>
      </c>
      <c r="L3919" s="455">
        <f t="shared" ca="1" si="177"/>
        <v>-1224216855990.0764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-1224216855990.0764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-5100903566.6253185</v>
      </c>
      <c r="L3920" s="455">
        <f t="shared" ca="1" si="177"/>
        <v>-1229317759556.7017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-1229317759556.7017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-5122157331.4862566</v>
      </c>
      <c r="L3921" s="455">
        <f t="shared" ca="1" si="177"/>
        <v>-1234439916888.188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-1234439916888.188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-5143499653.7007828</v>
      </c>
      <c r="L3922" s="455">
        <f t="shared" ca="1" si="177"/>
        <v>-1239583416541.8887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-1239583416541.8887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-5164930902.2578697</v>
      </c>
      <c r="L3923" s="455">
        <f t="shared" ca="1" si="177"/>
        <v>-1244748347444.1465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-1244748347444.1465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-5186451447.6839437</v>
      </c>
      <c r="L3924" s="455">
        <f t="shared" ca="1" si="177"/>
        <v>-1249934798891.8303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-1249934798891.8303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-5208061662.0492926</v>
      </c>
      <c r="L3925" s="455">
        <f t="shared" ca="1" si="177"/>
        <v>-1255142860553.8796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-1255142860553.8796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-5229761918.9744987</v>
      </c>
      <c r="L3926" s="455">
        <f t="shared" ca="1" si="177"/>
        <v>-1260372622472.8542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-1260372622472.8542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-5251552593.6368923</v>
      </c>
      <c r="L3927" s="455">
        <f t="shared" ca="1" si="177"/>
        <v>-1265624175066.4912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-1265624175066.4912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-5273434062.7770462</v>
      </c>
      <c r="L3928" s="455">
        <f t="shared" ca="1" si="177"/>
        <v>-1270897609129.2683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-1270897609129.2683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-5295406704.7052841</v>
      </c>
      <c r="L3929" s="455">
        <f t="shared" ca="1" si="177"/>
        <v>-1276193015833.9736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-1276193015833.9736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-5317470899.3082237</v>
      </c>
      <c r="L3930" s="455">
        <f t="shared" ca="1" si="177"/>
        <v>-1281510486733.2817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-1281510486733.2817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-5339627028.0553408</v>
      </c>
      <c r="L3931" s="455">
        <f t="shared" ca="1" si="177"/>
        <v>-1286850113761.3372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-1286850113761.3372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-5361875474.0055714</v>
      </c>
      <c r="L3932" s="455">
        <f t="shared" ca="1" si="177"/>
        <v>-1292211989235.3428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-1292211989235.3428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-5384216621.8139286</v>
      </c>
      <c r="L3933" s="455">
        <f t="shared" ca="1" si="177"/>
        <v>-1297596205857.1567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-1297596205857.1567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-5406650857.7381535</v>
      </c>
      <c r="L3934" s="455">
        <f t="shared" ca="1" si="177"/>
        <v>-1303002856714.8948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-1303002856714.8948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-5429178569.6453953</v>
      </c>
      <c r="L3935" s="455">
        <f t="shared" ca="1" si="177"/>
        <v>-1308432035284.5403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-1308432035284.5403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-5451800147.018918</v>
      </c>
      <c r="L3936" s="455">
        <f t="shared" ca="1" si="177"/>
        <v>-1313883835431.5591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-1313883835431.5591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-5474515980.9648294</v>
      </c>
      <c r="L3937" s="455">
        <f t="shared" ca="1" si="177"/>
        <v>-1319358351412.5239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-1319358351412.5239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-5497326464.2188492</v>
      </c>
      <c r="L3938" s="455">
        <f t="shared" ca="1" si="177"/>
        <v>-1324855677876.7427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-1324855677876.7427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-5520231991.1530943</v>
      </c>
      <c r="L3939" s="455">
        <f t="shared" ca="1" si="177"/>
        <v>-1330375909867.8958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-1330375909867.8958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-5543232957.7828989</v>
      </c>
      <c r="L3940" s="455">
        <f t="shared" ca="1" si="177"/>
        <v>-1335919142825.6787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-1335919142825.6787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-5566329761.7736616</v>
      </c>
      <c r="L3941" s="455">
        <f t="shared" ca="1" si="177"/>
        <v>-1341485472587.4524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-1341485472587.4524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-5589522802.4477186</v>
      </c>
      <c r="L3942" s="455">
        <f t="shared" ca="1" si="177"/>
        <v>-1347074995389.9001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-1347074995389.9001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-5612812480.7912502</v>
      </c>
      <c r="L3943" s="455">
        <f t="shared" ca="1" si="177"/>
        <v>-1352687807870.6914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-1352687807870.6914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-5636199199.4612141</v>
      </c>
      <c r="L3944" s="455">
        <f t="shared" ca="1" si="177"/>
        <v>-1358324007070.1526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-1358324007070.1526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-5659683362.7923021</v>
      </c>
      <c r="L3945" s="455">
        <f t="shared" ca="1" si="177"/>
        <v>-1363983690432.9448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-1363983690432.9448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-5683265376.803937</v>
      </c>
      <c r="L3946" s="455">
        <f t="shared" ca="1" si="177"/>
        <v>-1369666955809.7488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-1369666955809.7488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-5706945649.2072868</v>
      </c>
      <c r="L3947" s="455">
        <f t="shared" ca="1" si="177"/>
        <v>-1375373901458.9561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-1375373901458.9561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-5730724589.4123173</v>
      </c>
      <c r="L3948" s="455">
        <f t="shared" ca="1" si="177"/>
        <v>-1381104626048.3684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-1381104626048.3684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-5754602608.5348682</v>
      </c>
      <c r="L3949" s="455">
        <f t="shared" ca="1" si="177"/>
        <v>-1386859228656.9033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-1386859228656.9033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-5778580119.4037638</v>
      </c>
      <c r="L3950" s="455">
        <f t="shared" ca="1" si="177"/>
        <v>-1392637808776.3071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-1392637808776.3071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-5802657536.5679464</v>
      </c>
      <c r="L3951" s="455">
        <f t="shared" ca="1" si="177"/>
        <v>-1398440466312.875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-1398440466312.875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-5826835276.3036461</v>
      </c>
      <c r="L3952" s="455">
        <f t="shared" ca="1" si="177"/>
        <v>-1404267301589.1787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-1404267301589.1787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-5851113756.6215782</v>
      </c>
      <c r="L3953" s="455">
        <f t="shared" ca="1" si="177"/>
        <v>-1410118415345.8003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-1410118415345.8003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-5875493397.274168</v>
      </c>
      <c r="L3954" s="455">
        <f t="shared" ca="1" si="177"/>
        <v>-1415993908743.0745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-1415993908743.0745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-5899974619.7628098</v>
      </c>
      <c r="L3955" s="455">
        <f t="shared" ca="1" si="177"/>
        <v>-1421893883362.8372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-1421893883362.8372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-5924557847.3451548</v>
      </c>
      <c r="L3956" s="455">
        <f t="shared" ca="1" si="177"/>
        <v>-1427818441210.1824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-1427818441210.1824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-5949243505.0424261</v>
      </c>
      <c r="L3957" s="455">
        <f t="shared" ca="1" si="177"/>
        <v>-1433767684715.2249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-1433767684715.2249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-5974032019.6467705</v>
      </c>
      <c r="L3958" s="455">
        <f t="shared" ca="1" si="177"/>
        <v>-1439741716734.8716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-1439741716734.8716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-5998923819.728632</v>
      </c>
      <c r="L3959" s="455">
        <f t="shared" ca="1" si="177"/>
        <v>-1445740640554.6001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-1445740640554.6001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-6023919335.6441669</v>
      </c>
      <c r="L3960" s="455">
        <f t="shared" ca="1" si="177"/>
        <v>-1451764559890.2444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-1451764559890.2444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-6049018999.5426846</v>
      </c>
      <c r="L3961" s="455">
        <f t="shared" ca="1" si="177"/>
        <v>-1457813578889.7871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-1457813578889.7871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-6074223245.3741131</v>
      </c>
      <c r="L3962" s="455">
        <f t="shared" ca="1" si="177"/>
        <v>-1463887802135.1611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-1463887802135.1611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-6099532508.8965044</v>
      </c>
      <c r="L3963" s="455">
        <f t="shared" ca="1" si="177"/>
        <v>-1469987334644.0576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-1469987334644.0576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-6124947227.6835737</v>
      </c>
      <c r="L3964" s="455">
        <f t="shared" ca="1" si="177"/>
        <v>-1476112281871.7412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-1476112281871.7412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-6150467841.1322546</v>
      </c>
      <c r="L3965" s="455">
        <f t="shared" ca="1" si="177"/>
        <v>-1482262749712.8735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-1482262749712.8735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-6176094790.4703064</v>
      </c>
      <c r="L3966" s="455">
        <f t="shared" ca="1" si="177"/>
        <v>-1488438844503.3438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-1488438844503.3438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-6201828518.7639322</v>
      </c>
      <c r="L3967" s="455">
        <f t="shared" ca="1" si="177"/>
        <v>-1494640673022.1077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-1494640673022.1077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-6227669470.9254484</v>
      </c>
      <c r="L3968" s="455">
        <f t="shared" ca="1" si="177"/>
        <v>-1500868342493.0332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-1500868342493.0332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-6253618093.7209721</v>
      </c>
      <c r="L3969" s="455">
        <f t="shared" ca="1" si="177"/>
        <v>-1507121960586.7542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-1507121960586.7542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-6279674835.778142</v>
      </c>
      <c r="L3970" s="455">
        <f t="shared" ca="1" si="177"/>
        <v>-1513401635422.5322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-1513401635422.5322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-6305840147.5938845</v>
      </c>
      <c r="L3971" s="455">
        <f t="shared" ca="1" si="177"/>
        <v>-1519707475570.1262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-1519707475570.1262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-6332114481.5421925</v>
      </c>
      <c r="L3972" s="455">
        <f t="shared" ca="1" si="177"/>
        <v>-1526039590051.6685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-1526039590051.6685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-6358498291.8819523</v>
      </c>
      <c r="L3973" s="455">
        <f t="shared" ca="1" si="177"/>
        <v>-1532398088343.5503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-1532398088343.5503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-6384992034.7647924</v>
      </c>
      <c r="L3974" s="455">
        <f t="shared" ca="1" si="177"/>
        <v>-1538783080378.3152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-1538783080378.3152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-6411596168.24298</v>
      </c>
      <c r="L3975" s="455">
        <f t="shared" ca="1" si="177"/>
        <v>-1545194676546.5581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-1545194676546.5581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-6438311152.2773256</v>
      </c>
      <c r="L3976" s="455">
        <f t="shared" ca="1" si="177"/>
        <v>-1551632987698.8354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-1551632987698.8354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-6465137448.7451477</v>
      </c>
      <c r="L3977" s="455">
        <f t="shared" ca="1" si="177"/>
        <v>-1558098125147.5806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-1558098125147.5806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-6492075521.4482527</v>
      </c>
      <c r="L3978" s="455">
        <f t="shared" ca="1" si="177"/>
        <v>-1564590200669.0288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-1564590200669.0288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-6519125836.1209536</v>
      </c>
      <c r="L3979" s="455">
        <f t="shared" ca="1" si="177"/>
        <v>-1571109326505.1497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-1571109326505.1497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-6546288860.4381237</v>
      </c>
      <c r="L3980" s="455">
        <f t="shared" ca="1" si="177"/>
        <v>-1577655615365.5879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-1577655615365.5879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-6573565064.023283</v>
      </c>
      <c r="L3981" s="455">
        <f t="shared" ca="1" si="177"/>
        <v>-1584229180429.6111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-1584229180429.6111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-6600954918.4567127</v>
      </c>
      <c r="L3982" s="455">
        <f t="shared" ca="1" si="177"/>
        <v>-1590830135348.0679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-1590830135348.0679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-6628458897.2836161</v>
      </c>
      <c r="L3983" s="455">
        <f t="shared" ca="1" si="177"/>
        <v>-1597458594245.3516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-1597458594245.3516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-6656077476.0222979</v>
      </c>
      <c r="L3984" s="455">
        <f t="shared" ca="1" si="177"/>
        <v>-1604114671721.3738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-1604114671721.3738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-6683811132.1723909</v>
      </c>
      <c r="L3985" s="455">
        <f t="shared" ca="1" si="177"/>
        <v>-1610798482853.5461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-1610798482853.5461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-6711660345.2231092</v>
      </c>
      <c r="L3986" s="455">
        <f t="shared" ca="1" si="177"/>
        <v>-1617510143198.7693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-1617510143198.7693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-6739625596.6615391</v>
      </c>
      <c r="L3987" s="455">
        <f t="shared" ca="1" si="177"/>
        <v>-1624249768795.4309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-1624249768795.4309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-6767707369.9809618</v>
      </c>
      <c r="L3988" s="455">
        <f t="shared" ca="1" si="177"/>
        <v>-1631017476165.4119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-1631017476165.4119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-6795906150.6892157</v>
      </c>
      <c r="L3989" s="455">
        <f t="shared" ca="1" si="177"/>
        <v>-1637813382316.1011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-1637813382316.1011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-6824222426.3170881</v>
      </c>
      <c r="L3990" s="455">
        <f t="shared" ca="1" si="177"/>
        <v>-1644637604742.4182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-1644637604742.4182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-6852656686.4267426</v>
      </c>
      <c r="L3991" s="455">
        <f t="shared" ca="1" si="177"/>
        <v>-1651490261428.845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-1651490261428.845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-6881209422.6201878</v>
      </c>
      <c r="L3992" s="455">
        <f t="shared" ca="1" si="177"/>
        <v>-1658371470851.4651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-1658371470851.4651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-6909881128.5477715</v>
      </c>
      <c r="L3993" s="455">
        <f t="shared" ca="1" si="177"/>
        <v>-1665281351980.0129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-1665281351980.0129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-6938672299.9167204</v>
      </c>
      <c r="L3994" s="455">
        <f t="shared" ca="1" si="177"/>
        <v>-1672220024279.9297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-1672220024279.9297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-6967583434.4997072</v>
      </c>
      <c r="L3995" s="455">
        <f t="shared" ca="1" si="177"/>
        <v>-1679187607714.4294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-1679187607714.4294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-6996615032.1434555</v>
      </c>
      <c r="L3996" s="455">
        <f t="shared" ca="1" si="177"/>
        <v>-1686184222746.573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-1686184222746.573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-7025767594.7773876</v>
      </c>
      <c r="L3997" s="455">
        <f t="shared" ca="1" si="177"/>
        <v>-1693209990341.3503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-1693209990341.3503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-7055041626.4222927</v>
      </c>
      <c r="L3998" s="455">
        <f t="shared" ca="1" si="177"/>
        <v>-1700265031967.7727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-1700265031967.7727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-7084437633.1990528</v>
      </c>
      <c r="L3999" s="455">
        <f t="shared" ca="1" si="177"/>
        <v>-1707349469600.9717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-1707349469600.9717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-7113956123.3373823</v>
      </c>
      <c r="L4000" s="455">
        <f t="shared" ca="1" si="177"/>
        <v>-1714463425724.3091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-1714463425724.3091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-7143597607.1846209</v>
      </c>
      <c r="L4001" s="455">
        <f t="shared" ca="1" si="177"/>
        <v>-1721607023331.4937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-1721607023331.4937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-7173362597.2145567</v>
      </c>
      <c r="L4002" s="455">
        <f t="shared" ca="1" si="177"/>
        <v>-1728780385928.7083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-1728780385928.7083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-7203251608.0362844</v>
      </c>
      <c r="L4003" s="455">
        <f t="shared" ca="1" si="177"/>
        <v>-1735983637536.7446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-1735983637536.7446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-7233265156.4031019</v>
      </c>
      <c r="L4004" s="455">
        <f t="shared" ca="1" si="177"/>
        <v>-1743216902693.1477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-1743216902693.1477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-7263403761.2214489</v>
      </c>
      <c r="L4005" s="455">
        <f t="shared" ca="1" si="177"/>
        <v>-1750480306454.3691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-1750480306454.3691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-7293667943.5598717</v>
      </c>
      <c r="L4006" s="455">
        <f t="shared" ca="1" si="177"/>
        <v>-1757773974397.929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-1757773974397.929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-7324058226.6580362</v>
      </c>
      <c r="L4007" s="455">
        <f t="shared" ca="1" si="177"/>
        <v>-1765098032624.5869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-1765098032624.5869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-7354575135.9357786</v>
      </c>
      <c r="L4008" s="455">
        <f t="shared" ca="1" si="177"/>
        <v>-1772452607760.5227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-1772452607760.5227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-7385219199.0021782</v>
      </c>
      <c r="L4009" s="455">
        <f t="shared" ca="1" si="177"/>
        <v>-1779837826959.5249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-1779837826959.5249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-7415990945.6646872</v>
      </c>
      <c r="L4010" s="455">
        <f t="shared" ca="1" si="177"/>
        <v>-1787253817905.1897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-1787253817905.1897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-7446890907.9382906</v>
      </c>
      <c r="L4011" s="455">
        <f t="shared" ca="1" si="177"/>
        <v>-1794700708813.1279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-1794700708813.1279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-7477919620.0547009</v>
      </c>
      <c r="L4012" s="455">
        <f t="shared" ca="1" si="177"/>
        <v>-1802178628433.1826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-1802178628433.1826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-7509077618.4715948</v>
      </c>
      <c r="L4013" s="455">
        <f t="shared" ca="1" si="177"/>
        <v>-1809687706051.6543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-1809687706051.6543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-7540365441.8818932</v>
      </c>
      <c r="L4014" s="455">
        <f t="shared" ca="1" si="177"/>
        <v>-1817228071493.5361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-1817228071493.5361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-7571783631.2230663</v>
      </c>
      <c r="L4015" s="455">
        <f t="shared" ca="1" si="177"/>
        <v>-1824799855124.7593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-1824799855124.7593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-7603332729.6864977</v>
      </c>
      <c r="L4016" s="455">
        <f t="shared" ca="1" si="177"/>
        <v>-1832403187854.4458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-1832403187854.4458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-7635013282.7268572</v>
      </c>
      <c r="L4017" s="455">
        <f t="shared" ca="1" si="177"/>
        <v>-1840038201137.1726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-1840038201137.1726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-7666825838.0715513</v>
      </c>
      <c r="L4018" s="455">
        <f t="shared" ca="1" si="177"/>
        <v>-1847705026975.2441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-1847705026975.2441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-7698770945.7301836</v>
      </c>
      <c r="L4019" s="455">
        <f t="shared" ca="1" si="177"/>
        <v>-1855403797920.9744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-1855403797920.9744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-7730849158.0040598</v>
      </c>
      <c r="L4020" s="455">
        <f t="shared" ca="1" si="177"/>
        <v>-1863134647078.9785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-1863134647078.9785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-7763061029.4957438</v>
      </c>
      <c r="L4021" s="455">
        <f t="shared" ca="1" si="177"/>
        <v>-1870897708108.4744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-1870897708108.4744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-7795407117.1186428</v>
      </c>
      <c r="L4022" s="455">
        <f t="shared" ca="1" si="177"/>
        <v>-1878693115225.593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-1878693115225.593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-7827887980.106636</v>
      </c>
      <c r="L4023" s="455">
        <f t="shared" ca="1" si="177"/>
        <v>-1886521003205.6997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-1886521003205.6997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-7860504180.0237484</v>
      </c>
      <c r="L4024" s="455">
        <f t="shared" ca="1" si="177"/>
        <v>-1894381507385.7234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-1894381507385.7234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-7893256280.7738476</v>
      </c>
      <c r="L4025" s="455">
        <f t="shared" ca="1" si="177"/>
        <v>-1902274763666.4973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-1902274763666.4973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-7926144848.610404</v>
      </c>
      <c r="L4026" s="455">
        <f t="shared" ca="1" si="177"/>
        <v>-1910200908515.1077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-1910200908515.1077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-7959170452.1462822</v>
      </c>
      <c r="L4027" s="455">
        <f t="shared" ca="1" si="177"/>
        <v>-1918160078967.2539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-1918160078967.2539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-7992333662.3635588</v>
      </c>
      <c r="L4028" s="455">
        <f t="shared" ca="1" si="177"/>
        <v>-1926152412629.6174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-1926152412629.6174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-8025635052.6234045</v>
      </c>
      <c r="L4029" s="455">
        <f t="shared" ca="1" si="177"/>
        <v>-1934178047682.2407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-1934178047682.2407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-8059075198.6760015</v>
      </c>
      <c r="L4030" s="455">
        <f t="shared" ca="1" si="177"/>
        <v>-1942237122880.9167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-1942237122880.9167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-8092654678.6704874</v>
      </c>
      <c r="L4031" s="455">
        <f t="shared" ca="1" si="177"/>
        <v>-1950329777559.5872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-1950329777559.5872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-8126374073.1649466</v>
      </c>
      <c r="L4032" s="455">
        <f t="shared" ca="1" si="177"/>
        <v>-1958456151632.7522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-1958456151632.7522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-8160233965.136466</v>
      </c>
      <c r="L4033" s="455">
        <f t="shared" ca="1" si="177"/>
        <v>-1966616385597.8887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-1966616385597.8887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-8194234939.9912024</v>
      </c>
      <c r="L4034" s="455">
        <f t="shared" ca="1" si="177"/>
        <v>-1974810620537.8799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-1974810620537.8799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-8228377585.5745001</v>
      </c>
      <c r="L4035" s="455">
        <f t="shared" ca="1" si="177"/>
        <v>-1983038998123.4543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-1983038998123.4543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-8262662492.1810608</v>
      </c>
      <c r="L4036" s="455">
        <f t="shared" ca="1" si="177"/>
        <v>-1991301660615.6355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-1991301660615.6355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-8297090252.5651474</v>
      </c>
      <c r="L4037" s="455">
        <f t="shared" ca="1" si="177"/>
        <v>-1999598750868.2007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-1999598750868.2007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-8331661461.9508362</v>
      </c>
      <c r="L4038" s="455">
        <f t="shared" ca="1" si="177"/>
        <v>-2007930412330.1516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-2007930412330.1516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-8366376718.0422993</v>
      </c>
      <c r="L4039" s="455">
        <f t="shared" ca="1" si="177"/>
        <v>-2016296789048.1938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-2016296789048.1938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-8401236621.0341396</v>
      </c>
      <c r="L4040" s="455">
        <f t="shared" ca="1" si="177"/>
        <v>-2024698025669.228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-2024698025669.228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-8436241773.6217833</v>
      </c>
      <c r="L4041" s="455">
        <f t="shared" ca="1" si="177"/>
        <v>-2033134267442.8499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-2033134267442.8499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-8471392781.0118742</v>
      </c>
      <c r="L4042" s="455">
        <f t="shared" ca="1" si="177"/>
        <v>-2041605660223.8618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-2041605660223.8618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-8506690250.9327574</v>
      </c>
      <c r="L4043" s="455">
        <f t="shared" ca="1" si="177"/>
        <v>-2050112350474.7947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-2050112350474.7947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-8542134793.6449776</v>
      </c>
      <c r="L4044" s="455">
        <f t="shared" ca="1" si="177"/>
        <v>-2058654485268.4397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-2058654485268.4397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-8577727021.9518318</v>
      </c>
      <c r="L4045" s="455">
        <f t="shared" ca="1" si="177"/>
        <v>-2067232212290.3916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-2067232212290.3916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-8613467551.2099648</v>
      </c>
      <c r="L4046" s="455">
        <f t="shared" ca="1" si="177"/>
        <v>-2075845679841.6016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-2075845679841.6016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-8649356999.3400059</v>
      </c>
      <c r="L4047" s="455">
        <f t="shared" ca="1" si="177"/>
        <v>-2084495036840.9417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-2084495036840.9417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-8685395986.8372574</v>
      </c>
      <c r="L4048" s="455">
        <f t="shared" ca="1" si="177"/>
        <v>-2093180432827.7788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-2093180432827.7788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-8721585136.7824116</v>
      </c>
      <c r="L4049" s="455">
        <f t="shared" ca="1" si="177"/>
        <v>-2101902017964.5613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-2101902017964.5613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-8757925074.8523388</v>
      </c>
      <c r="L4050" s="455">
        <f t="shared" ca="1" si="177"/>
        <v>-2110659943039.4136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-2110659943039.4136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-8794416429.3308887</v>
      </c>
      <c r="L4051" s="455">
        <f t="shared" ca="1" si="177"/>
        <v>-2119454359468.7444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-2119454359468.7444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-8831059831.1197701</v>
      </c>
      <c r="L4052" s="455">
        <f t="shared" ca="1" si="177"/>
        <v>-2128285419299.8643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-2128285419299.8643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-8867855913.7494335</v>
      </c>
      <c r="L4053" s="455">
        <f t="shared" ca="1" si="177"/>
        <v>-2137153275213.6138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-2137153275213.6138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-8904805313.3900566</v>
      </c>
      <c r="L4054" s="455">
        <f t="shared" ca="1" si="177"/>
        <v>-2146058080527.0039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-2146058080527.0039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-8941908668.8625164</v>
      </c>
      <c r="L4055" s="455">
        <f t="shared" ca="1" si="177"/>
        <v>-2154999989195.8665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-2154999989195.8665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-8979166621.6494427</v>
      </c>
      <c r="L4056" s="455">
        <f t="shared" ca="1" si="177"/>
        <v>-2163979155817.5159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-2163979155817.5159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-9016579815.9063168</v>
      </c>
      <c r="L4057" s="455">
        <f t="shared" ca="1" si="177"/>
        <v>-2172995735633.4221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-2172995735633.4221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-9054148898.4725914</v>
      </c>
      <c r="L4058" s="455">
        <f t="shared" ca="1" si="177"/>
        <v>-2182049884531.8948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-2182049884531.8948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-9091874518.8828945</v>
      </c>
      <c r="L4059" s="455">
        <f t="shared" ca="1" si="177"/>
        <v>-2191141759050.7776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-2191141759050.7776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-9129757329.3782387</v>
      </c>
      <c r="L4060" s="455">
        <f t="shared" ca="1" si="177"/>
        <v>-2200271516380.1558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-2200271516380.1558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-9167797984.9173164</v>
      </c>
      <c r="L4061" s="455">
        <f t="shared" ca="1" si="177"/>
        <v>-2209439314365.0732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-2209439314365.0732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-9205997143.1878052</v>
      </c>
      <c r="L4062" s="455">
        <f t="shared" ca="1" si="177"/>
        <v>-2218645311508.2612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-2218645311508.2612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-9244355464.6177559</v>
      </c>
      <c r="L4063" s="455">
        <f t="shared" ca="1" si="177"/>
        <v>-2227889666972.8789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-2227889666972.8789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-9282873612.3869953</v>
      </c>
      <c r="L4064" s="455">
        <f t="shared" ca="1" si="177"/>
        <v>-2237172540585.2661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-2237172540585.2661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-9321552252.4386082</v>
      </c>
      <c r="L4065" s="455">
        <f t="shared" ca="1" si="177"/>
        <v>-2246494092837.7046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-2246494092837.7046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-9360392053.4904366</v>
      </c>
      <c r="L4066" s="455">
        <f t="shared" ca="1" si="177"/>
        <v>-2255854484891.1948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-2255854484891.1948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-9399393687.0466442</v>
      </c>
      <c r="L4067" s="455">
        <f t="shared" ca="1" si="177"/>
        <v>-2265253878578.2417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-2265253878578.2417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-9438557827.4093399</v>
      </c>
      <c r="L4068" s="455">
        <f t="shared" ca="1" si="177"/>
        <v>-2274692436405.6509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-2274692436405.6509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-9477885151.6902122</v>
      </c>
      <c r="L4069" s="455">
        <f t="shared" ca="1" si="177"/>
        <v>-2284170321557.3413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-2284170321557.3413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-9517376339.8222561</v>
      </c>
      <c r="L4070" s="455">
        <f t="shared" ca="1" si="177"/>
        <v>-2293687697897.1636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-2293687697897.1636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-9557032074.5715141</v>
      </c>
      <c r="L4071" s="455">
        <f t="shared" ca="1" si="177"/>
        <v>-2303244729971.7349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-2303244729971.7349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-9596853041.5488949</v>
      </c>
      <c r="L4072" s="455">
        <f t="shared" ca="1" si="177"/>
        <v>-2312841583013.2837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-2312841583013.2837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-9636839929.2220154</v>
      </c>
      <c r="L4073" s="455">
        <f t="shared" ca="1" si="177"/>
        <v>-2322478422942.5059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-2322478422942.5059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-9676993428.9271069</v>
      </c>
      <c r="L4074" s="455">
        <f t="shared" ca="1" si="177"/>
        <v>-2332155416371.4331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-2332155416371.4331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-9717314234.8809719</v>
      </c>
      <c r="L4075" s="455">
        <f t="shared" ca="1" si="177"/>
        <v>-2341872730606.314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-2341872730606.314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-9757803044.1929741</v>
      </c>
      <c r="L4076" s="455">
        <f t="shared" ca="1" si="177"/>
        <v>-2351630533650.5068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-2351630533650.5068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-9798460556.8771114</v>
      </c>
      <c r="L4077" s="455">
        <f t="shared" ca="1" si="177"/>
        <v>-2361428994207.3838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-2361428994207.3838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-9839287475.8640995</v>
      </c>
      <c r="L4078" s="455">
        <f t="shared" ca="1" si="177"/>
        <v>-2371268281683.248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-2371268281683.248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-9880284507.0135326</v>
      </c>
      <c r="L4079" s="455">
        <f t="shared" ca="1" si="177"/>
        <v>-2381148566190.2617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-2381148566190.2617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-9921452359.126091</v>
      </c>
      <c r="L4080" s="455">
        <f t="shared" ca="1" si="177"/>
        <v>-2391070018549.3877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-2391070018549.3877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-9962791743.9557819</v>
      </c>
      <c r="L4081" s="455">
        <f t="shared" ca="1" si="177"/>
        <v>-2401032810293.3433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-2401032810293.3433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-10004303376.222263</v>
      </c>
      <c r="L4082" s="455">
        <f t="shared" ca="1" si="177"/>
        <v>-2411037113669.5654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-2411037113669.5654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-10045987973.62319</v>
      </c>
      <c r="L4083" s="455">
        <f t="shared" ca="1" si="177"/>
        <v>-2421083101643.1885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-2421083101643.1885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-10087846256.846619</v>
      </c>
      <c r="L4084" s="455">
        <f t="shared" ca="1" si="177"/>
        <v>-2431170947900.0352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-2431170947900.0352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-10129878949.583479</v>
      </c>
      <c r="L4085" s="455">
        <f t="shared" ca="1" si="177"/>
        <v>-2441300826849.6187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-2441300826849.6187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-10172086778.540077</v>
      </c>
      <c r="L4086" s="455">
        <f t="shared" ca="1" si="177"/>
        <v>-2451472913628.1587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-2451472913628.1587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-10214470473.450661</v>
      </c>
      <c r="L4087" s="455">
        <f t="shared" ca="1" si="177"/>
        <v>-2461687384101.6094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-2461687384101.6094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-10257030767.090038</v>
      </c>
      <c r="L4088" s="455">
        <f t="shared" ref="L4088:L4342" ca="1" si="182">I4088-J4088+K4088</f>
        <v>-2471944414868.6992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-2471944414868.6992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-10299768395.286247</v>
      </c>
      <c r="L4089" s="455">
        <f t="shared" ca="1" si="182"/>
        <v>-2482244183263.9854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-2482244183263.9854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-10342684096.933271</v>
      </c>
      <c r="L4090" s="455">
        <f t="shared" ca="1" si="182"/>
        <v>-2492586867360.9185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-2492586867360.9185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-10385778614.003826</v>
      </c>
      <c r="L4091" s="455">
        <f t="shared" ca="1" si="182"/>
        <v>-2502972645974.9224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-2502972645974.9224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-10429052691.562176</v>
      </c>
      <c r="L4092" s="455">
        <f t="shared" ca="1" si="182"/>
        <v>-2513401698666.4844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-2513401698666.4844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-10472507077.777018</v>
      </c>
      <c r="L4093" s="455">
        <f t="shared" ca="1" si="182"/>
        <v>-2523874205744.2612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-2523874205744.2612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-10516142523.934422</v>
      </c>
      <c r="L4094" s="455">
        <f t="shared" ca="1" si="182"/>
        <v>-2534390348268.1958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-2534390348268.1958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-10559959784.450815</v>
      </c>
      <c r="L4095" s="455">
        <f t="shared" ca="1" si="182"/>
        <v>-2544950308052.6465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-2544950308052.6465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-10603959616.886026</v>
      </c>
      <c r="L4096" s="455">
        <f t="shared" ca="1" si="182"/>
        <v>-2555554267669.5327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-2555554267669.5327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-10648142781.956387</v>
      </c>
      <c r="L4097" s="455">
        <f t="shared" ca="1" si="182"/>
        <v>-2566202410451.4893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-2566202410451.4893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-10692510043.547873</v>
      </c>
      <c r="L4098" s="455">
        <f t="shared" ca="1" si="182"/>
        <v>-2576894920495.0371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-2576894920495.0371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-10737062168.729321</v>
      </c>
      <c r="L4099" s="455">
        <f t="shared" ca="1" si="182"/>
        <v>-2587631982663.7666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-2587631982663.7666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-10781799927.765694</v>
      </c>
      <c r="L4100" s="455">
        <f t="shared" ca="1" si="182"/>
        <v>-2598413782591.5322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-2598413782591.5322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-10826724094.131384</v>
      </c>
      <c r="L4101" s="455">
        <f t="shared" ca="1" si="182"/>
        <v>-2609240506685.6636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-2609240506685.6636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-10871835444.523598</v>
      </c>
      <c r="L4102" s="455">
        <f t="shared" ca="1" si="182"/>
        <v>-2620112342130.187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-2620112342130.187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-10917134758.875778</v>
      </c>
      <c r="L4103" s="455">
        <f t="shared" ca="1" si="182"/>
        <v>-2631029476889.063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-2631029476889.063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-10962622820.371096</v>
      </c>
      <c r="L4104" s="455">
        <f t="shared" ca="1" si="182"/>
        <v>-2641992099709.4341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-2641992099709.4341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-11008300415.455975</v>
      </c>
      <c r="L4105" s="455">
        <f t="shared" ca="1" si="182"/>
        <v>-2653000400124.8901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-2653000400124.8901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-11054168333.853708</v>
      </c>
      <c r="L4106" s="455">
        <f t="shared" ca="1" si="182"/>
        <v>-2664054568458.7437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-2664054568458.7437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-11100227368.578098</v>
      </c>
      <c r="L4107" s="455">
        <f t="shared" ca="1" si="182"/>
        <v>-2675154795827.3218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-2675154795827.3218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-11146478315.947174</v>
      </c>
      <c r="L4108" s="455">
        <f t="shared" ca="1" si="182"/>
        <v>-2686301274143.269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-2686301274143.269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-11192921975.596954</v>
      </c>
      <c r="L4109" s="455">
        <f t="shared" ca="1" si="182"/>
        <v>-2697494196118.8662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-2697494196118.8662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-11239559150.495275</v>
      </c>
      <c r="L4110" s="455">
        <f t="shared" ca="1" si="182"/>
        <v>-2708733755269.3613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-2708733755269.3613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-11286390646.955671</v>
      </c>
      <c r="L4111" s="455">
        <f t="shared" ca="1" si="182"/>
        <v>-2720020145916.3169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-2720020145916.3169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-11333417274.65132</v>
      </c>
      <c r="L4112" s="455">
        <f t="shared" ca="1" si="182"/>
        <v>-2731353563190.9683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-2731353563190.9683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-11380639846.629034</v>
      </c>
      <c r="L4113" s="455">
        <f t="shared" ca="1" si="182"/>
        <v>-2742734203037.5972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-2742734203037.5972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-11428059179.323322</v>
      </c>
      <c r="L4114" s="455">
        <f t="shared" ca="1" si="182"/>
        <v>-2754162262216.9204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-2754162262216.9204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-11475676092.570501</v>
      </c>
      <c r="L4115" s="455">
        <f t="shared" ca="1" si="182"/>
        <v>-2765637938309.4907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-2765637938309.4907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-11523491409.622877</v>
      </c>
      <c r="L4116" s="455">
        <f t="shared" ca="1" si="182"/>
        <v>-2777161429719.1138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-2777161429719.1138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-11571505957.162973</v>
      </c>
      <c r="L4117" s="455">
        <f t="shared" ca="1" si="182"/>
        <v>-2788732935676.2769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-2788732935676.2769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-11619720565.31782</v>
      </c>
      <c r="L4118" s="455">
        <f t="shared" ca="1" si="182"/>
        <v>-2800352656241.5947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-2800352656241.5947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-11668136067.673311</v>
      </c>
      <c r="L4119" s="455">
        <f t="shared" ca="1" si="182"/>
        <v>-2812020792309.2681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-2812020792309.2681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-11716753301.288616</v>
      </c>
      <c r="L4120" s="455">
        <f t="shared" ca="1" si="182"/>
        <v>-2823737545610.5566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-2823737545610.5566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-11765573106.710653</v>
      </c>
      <c r="L4121" s="455">
        <f t="shared" ca="1" si="182"/>
        <v>-2835503118717.2671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-2835503118717.2671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-11814596327.988613</v>
      </c>
      <c r="L4122" s="455">
        <f t="shared" ca="1" si="182"/>
        <v>-2847317715045.2559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-2847317715045.2559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-11863823812.688566</v>
      </c>
      <c r="L4123" s="455">
        <f t="shared" ca="1" si="182"/>
        <v>-2859181538857.9443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-2859181538857.9443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-11913256411.908102</v>
      </c>
      <c r="L4124" s="455">
        <f t="shared" ca="1" si="182"/>
        <v>-2871094795269.8525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-2871094795269.8525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-11962894980.291052</v>
      </c>
      <c r="L4125" s="455">
        <f t="shared" ca="1" si="182"/>
        <v>-2883057690250.1436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-2883057690250.1436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-12012740376.042265</v>
      </c>
      <c r="L4126" s="455">
        <f t="shared" ca="1" si="182"/>
        <v>-2895070430626.186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-2895070430626.186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-12062793460.942442</v>
      </c>
      <c r="L4127" s="455">
        <f t="shared" ca="1" si="182"/>
        <v>-2907133224087.1284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-2907133224087.1284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-12113055100.363035</v>
      </c>
      <c r="L4128" s="455">
        <f t="shared" ca="1" si="182"/>
        <v>-2919246279187.4912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-2919246279187.4912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-12163526163.281214</v>
      </c>
      <c r="L4129" s="455">
        <f t="shared" ca="1" si="182"/>
        <v>-2931409805350.7725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-2931409805350.7725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-12214207522.294886</v>
      </c>
      <c r="L4130" s="455">
        <f t="shared" ca="1" si="182"/>
        <v>-2943624012873.0674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-2943624012873.0674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-12265100053.637781</v>
      </c>
      <c r="L4131" s="455">
        <f t="shared" ca="1" si="182"/>
        <v>-2955889112926.7051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-2955889112926.7051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-12316204637.194605</v>
      </c>
      <c r="L4132" s="455">
        <f t="shared" ca="1" si="182"/>
        <v>-2968205317563.8999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-2968205317563.8999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-12367522156.516249</v>
      </c>
      <c r="L4133" s="455">
        <f t="shared" ca="1" si="182"/>
        <v>-2980572839720.416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-2980572839720.416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-12419053498.835066</v>
      </c>
      <c r="L4134" s="455">
        <f t="shared" ca="1" si="182"/>
        <v>-2992991893219.251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-2992991893219.251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-12470799555.080212</v>
      </c>
      <c r="L4135" s="455">
        <f t="shared" ca="1" si="182"/>
        <v>-3005462692774.3311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-3005462692774.3311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-12522761219.893045</v>
      </c>
      <c r="L4136" s="455">
        <f t="shared" ca="1" si="182"/>
        <v>-3017985453994.2241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-3017985453994.2241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-12574939391.642601</v>
      </c>
      <c r="L4137" s="455">
        <f t="shared" ca="1" si="182"/>
        <v>-3030560393385.8667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-3030560393385.8667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-12627334972.441111</v>
      </c>
      <c r="L4138" s="455">
        <f t="shared" ca="1" si="182"/>
        <v>-3043187728358.3076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-3043187728358.3076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-12679948868.159615</v>
      </c>
      <c r="L4139" s="455">
        <f t="shared" ca="1" si="182"/>
        <v>-3055867677226.4673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-3055867677226.4673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-12732781988.443613</v>
      </c>
      <c r="L4140" s="455">
        <f t="shared" ca="1" si="182"/>
        <v>-3068600459214.9111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-3068600459214.9111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-12785835246.728796</v>
      </c>
      <c r="L4141" s="455">
        <f t="shared" ca="1" si="182"/>
        <v>-3081386294461.6401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-3081386294461.6401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-12839109560.256834</v>
      </c>
      <c r="L4142" s="455">
        <f t="shared" ca="1" si="182"/>
        <v>-3094225404021.897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-3094225404021.897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-12892605850.091238</v>
      </c>
      <c r="L4143" s="455">
        <f t="shared" ca="1" si="182"/>
        <v>-3107118009871.9883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-3107118009871.9883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-12946325041.133284</v>
      </c>
      <c r="L4144" s="455">
        <f t="shared" ca="1" si="182"/>
        <v>-3120064334913.1216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-3120064334913.1216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-13000268062.138006</v>
      </c>
      <c r="L4145" s="455">
        <f t="shared" ca="1" si="182"/>
        <v>-3133064602975.2598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-3133064602975.2598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-13054435845.730249</v>
      </c>
      <c r="L4146" s="455">
        <f t="shared" ca="1" si="182"/>
        <v>-3146119038820.9902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-3146119038820.9902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-13108829328.420792</v>
      </c>
      <c r="L4147" s="455">
        <f t="shared" ca="1" si="182"/>
        <v>-3159227868149.4111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-3159227868149.4111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-13163449450.622547</v>
      </c>
      <c r="L4148" s="455">
        <f t="shared" ca="1" si="182"/>
        <v>-3172391317600.0337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-3172391317600.0337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-13218297156.666807</v>
      </c>
      <c r="L4149" s="455">
        <f t="shared" ca="1" si="182"/>
        <v>-3185609614756.7007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-3185609614756.7007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-13273373394.819586</v>
      </c>
      <c r="L4150" s="455">
        <f t="shared" ca="1" si="182"/>
        <v>-3198882988151.5205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-3198882988151.5205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-13328679117.298002</v>
      </c>
      <c r="L4151" s="455">
        <f t="shared" ca="1" si="182"/>
        <v>-3212211667268.8184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-3212211667268.8184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-13384215280.286743</v>
      </c>
      <c r="L4152" s="455">
        <f t="shared" ca="1" si="182"/>
        <v>-3225595882549.105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-3225595882549.105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-13439982843.954603</v>
      </c>
      <c r="L4153" s="455">
        <f t="shared" ca="1" si="182"/>
        <v>-3239035865393.0596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-3239035865393.0596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-13495982772.471081</v>
      </c>
      <c r="L4154" s="455">
        <f t="shared" ca="1" si="182"/>
        <v>-3252531848165.5308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-3252531848165.5308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-13552216034.023045</v>
      </c>
      <c r="L4155" s="455">
        <f t="shared" ca="1" si="182"/>
        <v>-3266084064199.5537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-3266084064199.5537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-13608683600.831474</v>
      </c>
      <c r="L4156" s="455">
        <f t="shared" ca="1" si="182"/>
        <v>-3279692747800.3853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-3279692747800.3853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-13665386449.168272</v>
      </c>
      <c r="L4157" s="455">
        <f t="shared" ca="1" si="182"/>
        <v>-3293358134249.5537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-3293358134249.5537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-13722325559.37314</v>
      </c>
      <c r="L4158" s="455">
        <f t="shared" ca="1" si="182"/>
        <v>-3307080459808.9268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-3307080459808.9268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-13779501915.870527</v>
      </c>
      <c r="L4159" s="455">
        <f t="shared" ca="1" si="182"/>
        <v>-3320859961724.7974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-3320859961724.7974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-13836916507.186655</v>
      </c>
      <c r="L4160" s="455">
        <f t="shared" ca="1" si="182"/>
        <v>-3334696878231.9839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-3334696878231.9839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-13894570325.966599</v>
      </c>
      <c r="L4161" s="455">
        <f t="shared" ca="1" si="182"/>
        <v>-3348591448557.9507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-3348591448557.9507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-13952464368.991461</v>
      </c>
      <c r="L4162" s="455">
        <f t="shared" ca="1" si="182"/>
        <v>-3362543912926.9424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-3362543912926.9424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-14010599637.195593</v>
      </c>
      <c r="L4163" s="455">
        <f t="shared" ca="1" si="182"/>
        <v>-3376554512564.1382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-3376554512564.1382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-14068977135.683908</v>
      </c>
      <c r="L4164" s="455">
        <f t="shared" ca="1" si="182"/>
        <v>-3390623489699.8223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-3390623489699.8223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-14127597873.74926</v>
      </c>
      <c r="L4165" s="455">
        <f t="shared" ca="1" si="182"/>
        <v>-3404751087573.5713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-3404751087573.5713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-14186462864.889879</v>
      </c>
      <c r="L4166" s="455">
        <f t="shared" ca="1" si="182"/>
        <v>-3418937550438.4609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-3418937550438.4609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-14245573126.82692</v>
      </c>
      <c r="L4167" s="455">
        <f t="shared" ca="1" si="182"/>
        <v>-3433183123565.2881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-3433183123565.2881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-14304929681.522034</v>
      </c>
      <c r="L4168" s="455">
        <f t="shared" ca="1" si="182"/>
        <v>-3447488053246.8101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-3447488053246.8101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-14364533555.195042</v>
      </c>
      <c r="L4169" s="455">
        <f t="shared" ca="1" si="182"/>
        <v>-3461852586802.0049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-3461852586802.0049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-14424385778.341688</v>
      </c>
      <c r="L4170" s="455">
        <f t="shared" ca="1" si="182"/>
        <v>-3476276972580.3467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-3476276972580.3467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-14484487385.751442</v>
      </c>
      <c r="L4171" s="455">
        <f t="shared" ca="1" si="182"/>
        <v>-3490761459966.0981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-3490761459966.0981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-14544839416.525408</v>
      </c>
      <c r="L4172" s="455">
        <f t="shared" ca="1" si="182"/>
        <v>-3505306299382.6235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-3505306299382.6235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-14605442914.094265</v>
      </c>
      <c r="L4173" s="455">
        <f t="shared" ca="1" si="182"/>
        <v>-3519911742296.7178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-3519911742296.7178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-14666298926.236324</v>
      </c>
      <c r="L4174" s="455">
        <f t="shared" ca="1" si="182"/>
        <v>-3534578041222.9541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-3534578041222.9541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-14727408505.09564</v>
      </c>
      <c r="L4175" s="455">
        <f t="shared" ca="1" si="182"/>
        <v>-3549305449728.0498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-3549305449728.0498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-14788772707.200207</v>
      </c>
      <c r="L4176" s="455">
        <f t="shared" ca="1" si="182"/>
        <v>-3564094222435.25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-3564094222435.25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-14850392593.480207</v>
      </c>
      <c r="L4177" s="455">
        <f t="shared" ca="1" si="182"/>
        <v>-3578944615028.73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-3578944615028.73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-14912269229.286375</v>
      </c>
      <c r="L4178" s="455">
        <f t="shared" ca="1" si="182"/>
        <v>-3593856884258.0161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-3593856884258.0161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-14974403684.4084</v>
      </c>
      <c r="L4179" s="455">
        <f t="shared" ca="1" si="182"/>
        <v>-3608831287942.4243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-3608831287942.4243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-15036797033.093435</v>
      </c>
      <c r="L4180" s="455">
        <f t="shared" ca="1" si="182"/>
        <v>-3623868084975.5176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-3623868084975.5176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-15099450354.064657</v>
      </c>
      <c r="L4181" s="455">
        <f t="shared" ca="1" si="182"/>
        <v>-3638967535329.582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-3638967535329.582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-15162364730.539925</v>
      </c>
      <c r="L4182" s="455">
        <f t="shared" ca="1" si="182"/>
        <v>-3654129900060.1221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-3654129900060.1221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-15225541250.250509</v>
      </c>
      <c r="L4183" s="455">
        <f t="shared" ca="1" si="182"/>
        <v>-3669355441310.3726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-3669355441310.3726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-15288981005.459885</v>
      </c>
      <c r="L4184" s="455">
        <f t="shared" ca="1" si="182"/>
        <v>-3684644422315.8325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-3684644422315.8325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-15352685092.982635</v>
      </c>
      <c r="L4185" s="455">
        <f t="shared" ca="1" si="182"/>
        <v>-3699997107408.8149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-3699997107408.8149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-15416654614.203396</v>
      </c>
      <c r="L4186" s="455">
        <f t="shared" ca="1" si="182"/>
        <v>-3715413762023.0186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-3715413762023.0186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-15480890675.095913</v>
      </c>
      <c r="L4187" s="455">
        <f t="shared" ca="1" si="182"/>
        <v>-3730894652698.1143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-3730894652698.1143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-15545394386.242142</v>
      </c>
      <c r="L4188" s="455">
        <f t="shared" ca="1" si="182"/>
        <v>-3746440047084.3564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-3746440047084.3564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-15610166862.851486</v>
      </c>
      <c r="L4189" s="455">
        <f t="shared" ca="1" si="182"/>
        <v>-3762050213947.208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-3762050213947.208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-15675209224.780035</v>
      </c>
      <c r="L4190" s="455">
        <f t="shared" ca="1" si="182"/>
        <v>-3777725423171.9883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-3777725423171.9883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-15740522596.549952</v>
      </c>
      <c r="L4191" s="455">
        <f t="shared" ca="1" si="182"/>
        <v>-3793465945768.5381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-3793465945768.5381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-15806108107.36891</v>
      </c>
      <c r="L4192" s="455">
        <f t="shared" ca="1" si="182"/>
        <v>-3809272053875.9072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-3809272053875.9072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-15871966891.149612</v>
      </c>
      <c r="L4193" s="455">
        <f t="shared" ca="1" si="182"/>
        <v>-3825144020767.0566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-3825144020767.0566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-15938100086.529402</v>
      </c>
      <c r="L4194" s="455">
        <f t="shared" ca="1" si="182"/>
        <v>-3841082120853.5859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-3841082120853.5859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-16004508836.889944</v>
      </c>
      <c r="L4195" s="455">
        <f t="shared" ca="1" si="182"/>
        <v>-3857086629690.4761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-3857086629690.4761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-16071194290.376986</v>
      </c>
      <c r="L4196" s="455">
        <f t="shared" ca="1" si="182"/>
        <v>-3873157823980.853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-3873157823980.853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-16138157599.920221</v>
      </c>
      <c r="L4197" s="455">
        <f t="shared" ca="1" si="182"/>
        <v>-3889295981580.7734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-3889295981580.7734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-16205399923.253222</v>
      </c>
      <c r="L4198" s="455">
        <f t="shared" ca="1" si="182"/>
        <v>-3905501381504.0269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-3905501381504.0269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-16272922422.933445</v>
      </c>
      <c r="L4199" s="455">
        <f t="shared" ca="1" si="182"/>
        <v>-3921774303926.9604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-3921774303926.9604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-16340726266.362335</v>
      </c>
      <c r="L4200" s="455">
        <f t="shared" ca="1" si="182"/>
        <v>-3938115030193.3228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-3938115030193.3228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-16408812625.805511</v>
      </c>
      <c r="L4201" s="455">
        <f t="shared" ca="1" si="182"/>
        <v>-3954523842819.1284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-3954523842819.1284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-16477182678.413034</v>
      </c>
      <c r="L4202" s="455">
        <f t="shared" ca="1" si="182"/>
        <v>-3971001025497.5415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-3971001025497.5415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-16545837606.239758</v>
      </c>
      <c r="L4203" s="455">
        <f t="shared" ca="1" si="182"/>
        <v>-3987546863103.7813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-3987546863103.7813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-16614778596.265757</v>
      </c>
      <c r="L4204" s="455">
        <f t="shared" ca="1" si="182"/>
        <v>-4004161641700.0469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-4004161641700.0469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-16684006840.416864</v>
      </c>
      <c r="L4205" s="455">
        <f t="shared" ca="1" si="182"/>
        <v>-4020845648540.4639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-4020845648540.4639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-16753523535.585264</v>
      </c>
      <c r="L4206" s="455">
        <f t="shared" ca="1" si="182"/>
        <v>-4037599172076.0493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-4037599172076.0493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-16823329883.650206</v>
      </c>
      <c r="L4207" s="455">
        <f t="shared" ca="1" si="182"/>
        <v>-4054422501959.6997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-4054422501959.6997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-16893427091.498749</v>
      </c>
      <c r="L4208" s="455">
        <f t="shared" ca="1" si="182"/>
        <v>-4071315929051.1982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-4071315929051.1982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-16963816371.046661</v>
      </c>
      <c r="L4209" s="455">
        <f t="shared" ca="1" si="182"/>
        <v>-4088279745422.2451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-4088279745422.2451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-17034498939.259354</v>
      </c>
      <c r="L4210" s="455">
        <f t="shared" ca="1" si="182"/>
        <v>-4105314244361.5044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-4105314244361.5044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-17105476018.172935</v>
      </c>
      <c r="L4211" s="455">
        <f t="shared" ca="1" si="182"/>
        <v>-4122419720379.6772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-4122419720379.6772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-17176748834.915321</v>
      </c>
      <c r="L4212" s="455">
        <f t="shared" ca="1" si="182"/>
        <v>-4139596469214.5928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-4139596469214.5928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-17248318621.72747</v>
      </c>
      <c r="L4213" s="455">
        <f t="shared" ca="1" si="182"/>
        <v>-4156844787836.3203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-4156844787836.3203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-17320186615.984669</v>
      </c>
      <c r="L4214" s="455">
        <f t="shared" ca="1" si="182"/>
        <v>-4174164974452.3052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-4174164974452.3052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-17392354060.217937</v>
      </c>
      <c r="L4215" s="455">
        <f t="shared" ca="1" si="182"/>
        <v>-4191557328512.5229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-4191557328512.5229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-17464822202.135513</v>
      </c>
      <c r="L4216" s="455">
        <f t="shared" ca="1" si="182"/>
        <v>-4209022150714.6587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-4209022150714.6587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-17537592294.644409</v>
      </c>
      <c r="L4217" s="455">
        <f t="shared" ca="1" si="182"/>
        <v>-4226559743009.3032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-4226559743009.3032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-17610665595.872097</v>
      </c>
      <c r="L4218" s="455">
        <f t="shared" ca="1" si="182"/>
        <v>-4244170408605.1753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-4244170408605.1753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-17684043369.188229</v>
      </c>
      <c r="L4219" s="455">
        <f t="shared" ca="1" si="182"/>
        <v>-4261854451974.3633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-4261854451974.3633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-17757726883.226513</v>
      </c>
      <c r="L4220" s="455">
        <f t="shared" ca="1" si="182"/>
        <v>-4279612178857.5898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-4279612178857.5898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-17831717411.906624</v>
      </c>
      <c r="L4221" s="455">
        <f t="shared" ca="1" si="182"/>
        <v>-4297443896269.4966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-4297443896269.4966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-17906016234.456234</v>
      </c>
      <c r="L4222" s="455">
        <f t="shared" ca="1" si="182"/>
        <v>-4315349912503.9526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-4315349912503.9526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-17980624635.433136</v>
      </c>
      <c r="L4223" s="455">
        <f t="shared" ca="1" si="182"/>
        <v>-4333330537139.3857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-4333330537139.3857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-18055543904.747437</v>
      </c>
      <c r="L4224" s="455">
        <f t="shared" ca="1" si="182"/>
        <v>-4351386081044.1333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-4351386081044.1333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-18130775337.683887</v>
      </c>
      <c r="L4225" s="455">
        <f t="shared" ca="1" si="182"/>
        <v>-4369516856381.8174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-4369516856381.8174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-18206320234.92424</v>
      </c>
      <c r="L4226" s="455">
        <f t="shared" ca="1" si="182"/>
        <v>-4387723176616.7417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-4387723176616.7417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-18282179902.569756</v>
      </c>
      <c r="L4227" s="455">
        <f t="shared" ca="1" si="182"/>
        <v>-4406005356519.3115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-4406005356519.3115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-18358355652.163799</v>
      </c>
      <c r="L4228" s="455">
        <f t="shared" ca="1" si="182"/>
        <v>-4424363712171.4756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-4424363712171.4756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-18434848800.714481</v>
      </c>
      <c r="L4229" s="455">
        <f t="shared" ca="1" si="182"/>
        <v>-4442798560972.1904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-4442798560972.1904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-18511660670.717461</v>
      </c>
      <c r="L4230" s="455">
        <f t="shared" ca="1" si="182"/>
        <v>-4461310221642.9082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-4461310221642.9082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-18588792590.178783</v>
      </c>
      <c r="L4231" s="455">
        <f t="shared" ca="1" si="182"/>
        <v>-4479899014233.0869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-4479899014233.0869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-18666245892.637863</v>
      </c>
      <c r="L4232" s="455">
        <f t="shared" ca="1" si="182"/>
        <v>-4498565260125.7246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-4498565260125.7246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-18744021917.190517</v>
      </c>
      <c r="L4233" s="455">
        <f t="shared" ca="1" si="182"/>
        <v>-4517309282042.915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-4517309282042.915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-18822122008.512146</v>
      </c>
      <c r="L4234" s="455">
        <f t="shared" ca="1" si="182"/>
        <v>-4536131404051.4268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-4536131404051.4268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-18900547516.880943</v>
      </c>
      <c r="L4235" s="455">
        <f t="shared" ca="1" si="182"/>
        <v>-4555031951568.3076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-4555031951568.3076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-18979299798.201283</v>
      </c>
      <c r="L4236" s="455">
        <f t="shared" ca="1" si="182"/>
        <v>-4574011251366.5088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-4574011251366.5088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-19058380214.027119</v>
      </c>
      <c r="L4237" s="455">
        <f t="shared" ca="1" si="182"/>
        <v>-4593069631580.5361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-4593069631580.5361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-19137790131.585567</v>
      </c>
      <c r="L4238" s="455">
        <f t="shared" ca="1" si="182"/>
        <v>-4612207421712.1221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-4612207421712.1221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-19217530923.800507</v>
      </c>
      <c r="L4239" s="455">
        <f t="shared" ca="1" si="182"/>
        <v>-4631424952635.9229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-4631424952635.9229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-19297603969.316345</v>
      </c>
      <c r="L4240" s="455">
        <f t="shared" ca="1" si="182"/>
        <v>-4650722556605.2393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-4650722556605.2393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-19378010652.521832</v>
      </c>
      <c r="L4241" s="455">
        <f t="shared" ca="1" si="182"/>
        <v>-4670100567257.7607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-4670100567257.7607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-19458752363.574001</v>
      </c>
      <c r="L4242" s="455">
        <f t="shared" ca="1" si="182"/>
        <v>-4689559319621.335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-4689559319621.335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-19539830498.42223</v>
      </c>
      <c r="L4243" s="455">
        <f t="shared" ca="1" si="182"/>
        <v>-4709099150119.7568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-4709099150119.7568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-19621246458.832321</v>
      </c>
      <c r="L4244" s="455">
        <f t="shared" ca="1" si="182"/>
        <v>-4728720396578.5889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-4728720396578.5889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-19703001652.410786</v>
      </c>
      <c r="L4245" s="455">
        <f t="shared" ca="1" si="182"/>
        <v>-4748423398231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-4748423398231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-19785097492.629166</v>
      </c>
      <c r="L4246" s="455">
        <f t="shared" ca="1" si="182"/>
        <v>-4768208495723.6289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-4768208495723.6289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-19867535398.848454</v>
      </c>
      <c r="L4247" s="455">
        <f t="shared" ca="1" si="182"/>
        <v>-4788076031122.4775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-4788076031122.4775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-19950316796.343655</v>
      </c>
      <c r="L4248" s="455">
        <f t="shared" ca="1" si="182"/>
        <v>-4808026347918.8213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-4808026347918.8213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-20033443116.328423</v>
      </c>
      <c r="L4249" s="455">
        <f t="shared" ca="1" si="182"/>
        <v>-4828059791035.1494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-4828059791035.1494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-20116915795.97979</v>
      </c>
      <c r="L4250" s="455">
        <f t="shared" ca="1" si="182"/>
        <v>-4848176706831.1289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-4848176706831.1289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-20200736278.463036</v>
      </c>
      <c r="L4251" s="455">
        <f t="shared" ca="1" si="182"/>
        <v>-4868377443109.5918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-4868377443109.5918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-20284906012.956631</v>
      </c>
      <c r="L4252" s="455">
        <f t="shared" ca="1" si="182"/>
        <v>-4888662349122.5488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-4888662349122.5488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-20369426454.677288</v>
      </c>
      <c r="L4253" s="455">
        <f t="shared" ca="1" si="182"/>
        <v>-4909031775577.2266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-4909031775577.2266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-20454299064.905109</v>
      </c>
      <c r="L4254" s="455">
        <f t="shared" ca="1" si="182"/>
        <v>-4929486074642.1318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-4929486074642.1318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-20539525311.008881</v>
      </c>
      <c r="L4255" s="455">
        <f t="shared" ca="1" si="182"/>
        <v>-4950025599953.1406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-4950025599953.1406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-20625106666.47142</v>
      </c>
      <c r="L4256" s="455">
        <f t="shared" ca="1" si="182"/>
        <v>-4970650706619.6123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-4970650706619.6123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-20711044610.915051</v>
      </c>
      <c r="L4257" s="455">
        <f t="shared" ca="1" si="182"/>
        <v>-4991361751230.5273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-4991361751230.5273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-20797340630.127197</v>
      </c>
      <c r="L4258" s="455">
        <f t="shared" ca="1" si="182"/>
        <v>-5012159091860.6543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-5012159091860.6543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-20883996216.08606</v>
      </c>
      <c r="L4259" s="455">
        <f t="shared" ca="1" si="182"/>
        <v>-5033043088076.7402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-5033043088076.7402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-20971012866.986416</v>
      </c>
      <c r="L4260" s="455">
        <f t="shared" ca="1" si="182"/>
        <v>-5054014100943.7266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-5054014100943.7266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-21058392087.265526</v>
      </c>
      <c r="L4261" s="455">
        <f t="shared" ca="1" si="182"/>
        <v>-5075072493030.9922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-5075072493030.9922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-21146135387.629135</v>
      </c>
      <c r="L4262" s="455">
        <f t="shared" ca="1" si="182"/>
        <v>-5096218628418.6211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-5096218628418.6211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-21234244285.077587</v>
      </c>
      <c r="L4263" s="455">
        <f t="shared" ca="1" si="182"/>
        <v>-5117452872703.6982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-5117452872703.6982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-21322720302.932076</v>
      </c>
      <c r="L4264" s="455">
        <f t="shared" ca="1" si="182"/>
        <v>-5138775593006.6299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-5138775593006.6299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-21411564970.860958</v>
      </c>
      <c r="L4265" s="455">
        <f t="shared" ca="1" si="182"/>
        <v>-5160187157977.4912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-5160187157977.4912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-21500779824.906212</v>
      </c>
      <c r="L4266" s="455">
        <f t="shared" ca="1" si="182"/>
        <v>-5181687937802.3975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-5181687937802.3975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-21590366407.509991</v>
      </c>
      <c r="L4267" s="455">
        <f t="shared" ca="1" si="182"/>
        <v>-5203278304209.9072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-5203278304209.9072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-21680326267.541279</v>
      </c>
      <c r="L4268" s="455">
        <f t="shared" ca="1" si="182"/>
        <v>-5224958630477.4482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-5224958630477.4482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-21770660960.322701</v>
      </c>
      <c r="L4269" s="455">
        <f t="shared" ca="1" si="182"/>
        <v>-5246729291437.7705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-5246729291437.7705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-21861372047.657375</v>
      </c>
      <c r="L4270" s="455">
        <f t="shared" ca="1" si="182"/>
        <v>-5268590663485.4277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-5268590663485.4277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-21952461097.855949</v>
      </c>
      <c r="L4271" s="455">
        <f t="shared" ca="1" si="182"/>
        <v>-5290543124583.2832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-5290543124583.2832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-22043929685.76368</v>
      </c>
      <c r="L4272" s="455">
        <f t="shared" ca="1" si="182"/>
        <v>-5312587054269.0469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-5312587054269.0469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-22135779392.787697</v>
      </c>
      <c r="L4273" s="455">
        <f t="shared" ca="1" si="182"/>
        <v>-5334722833661.835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-5334722833661.835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-22228011806.924313</v>
      </c>
      <c r="L4274" s="455">
        <f t="shared" ca="1" si="182"/>
        <v>-5356950845468.7588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-5356950845468.7588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-22320628522.786495</v>
      </c>
      <c r="L4275" s="455">
        <f t="shared" ca="1" si="182"/>
        <v>-5379271473991.5449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-5379271473991.5449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-22413631141.631435</v>
      </c>
      <c r="L4276" s="455">
        <f t="shared" ca="1" si="182"/>
        <v>-5401685105133.1768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-5401685105133.1768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-22507021271.388237</v>
      </c>
      <c r="L4277" s="455">
        <f t="shared" ca="1" si="182"/>
        <v>-5424192126404.5654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-5424192126404.5654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-22600800526.685688</v>
      </c>
      <c r="L4278" s="455">
        <f t="shared" ca="1" si="182"/>
        <v>-5446792926931.251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-5446792926931.251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-22694970528.880211</v>
      </c>
      <c r="L4279" s="455">
        <f t="shared" ca="1" si="182"/>
        <v>-5469487897460.1309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-5469487897460.1309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-22789532906.083878</v>
      </c>
      <c r="L4280" s="455">
        <f t="shared" ca="1" si="182"/>
        <v>-5492277430366.2148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-5492277430366.2148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-22884489293.192562</v>
      </c>
      <c r="L4281" s="455">
        <f t="shared" ca="1" si="182"/>
        <v>-5515161919659.4072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-5515161919659.4072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-22979841331.914196</v>
      </c>
      <c r="L4282" s="455">
        <f t="shared" ca="1" si="182"/>
        <v>-5538141760991.3213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-5538141760991.3213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-23075590670.797173</v>
      </c>
      <c r="L4283" s="455">
        <f t="shared" ca="1" si="182"/>
        <v>-5561217351662.1182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-5561217351662.1182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-23171738965.258827</v>
      </c>
      <c r="L4284" s="455">
        <f t="shared" ca="1" si="182"/>
        <v>-5584389090627.377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-5584389090627.377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-23268287877.614071</v>
      </c>
      <c r="L4285" s="455">
        <f t="shared" ca="1" si="182"/>
        <v>-5607657378504.9912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-5607657378504.9912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-23365239077.10413</v>
      </c>
      <c r="L4286" s="455">
        <f t="shared" ca="1" si="182"/>
        <v>-5631022617582.0957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-5631022617582.0957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-23462594239.9254</v>
      </c>
      <c r="L4287" s="455">
        <f t="shared" ca="1" si="182"/>
        <v>-5654485211822.0215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-5654485211822.0215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-23560355049.258423</v>
      </c>
      <c r="L4288" s="455">
        <f t="shared" ca="1" si="182"/>
        <v>-5678045566871.2803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-5678045566871.2803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-23658523195.297001</v>
      </c>
      <c r="L4289" s="455">
        <f t="shared" ca="1" si="182"/>
        <v>-5701704090066.5771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-5701704090066.5771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-23757100375.277405</v>
      </c>
      <c r="L4290" s="455">
        <f t="shared" ca="1" si="182"/>
        <v>-5725461190441.8545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-5725461190441.8545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-23856088293.507729</v>
      </c>
      <c r="L4291" s="455">
        <f t="shared" ca="1" si="182"/>
        <v>-5749317278735.3623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-5749317278735.3623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-23955488661.397343</v>
      </c>
      <c r="L4292" s="455">
        <f t="shared" ca="1" si="182"/>
        <v>-5773272767396.7598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-5773272767396.7598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-24055303197.4865</v>
      </c>
      <c r="L4293" s="455">
        <f t="shared" ca="1" si="182"/>
        <v>-5797328070594.2461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-5797328070594.2461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-24155533627.476025</v>
      </c>
      <c r="L4294" s="455">
        <f t="shared" ca="1" si="182"/>
        <v>-5821483604221.7217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-5821483604221.7217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-24256181684.257172</v>
      </c>
      <c r="L4295" s="455">
        <f t="shared" ca="1" si="182"/>
        <v>-5845739785905.9785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-5845739785905.9785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-24357249107.941578</v>
      </c>
      <c r="L4296" s="455">
        <f t="shared" ca="1" si="182"/>
        <v>-5870097035013.9199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-5870097035013.9199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-24458737645.891335</v>
      </c>
      <c r="L4297" s="455">
        <f t="shared" ca="1" si="182"/>
        <v>-5894555772659.8115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-5894555772659.8115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-24560649052.749214</v>
      </c>
      <c r="L4298" s="455">
        <f t="shared" ca="1" si="182"/>
        <v>-5919116421712.5605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-5919116421712.5605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-24662985090.469002</v>
      </c>
      <c r="L4299" s="455">
        <f t="shared" ca="1" si="182"/>
        <v>-5943779406803.0293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-5943779406803.0293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-24765747528.345955</v>
      </c>
      <c r="L4300" s="455">
        <f t="shared" ca="1" si="182"/>
        <v>-5968545154331.375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-5968545154331.375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-24868938143.047394</v>
      </c>
      <c r="L4301" s="455">
        <f t="shared" ca="1" si="182"/>
        <v>-5993414092474.4229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-5993414092474.4229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-24972558718.643429</v>
      </c>
      <c r="L4302" s="455">
        <f t="shared" ca="1" si="182"/>
        <v>-6018386651193.0664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-6018386651193.0664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-25076611046.637775</v>
      </c>
      <c r="L4303" s="455">
        <f t="shared" ca="1" si="182"/>
        <v>-6043463262239.7041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-6043463262239.7041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-25181096925.998768</v>
      </c>
      <c r="L4304" s="455">
        <f t="shared" ca="1" si="182"/>
        <v>-6068644359165.7031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-6068644359165.7031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-25286018163.19043</v>
      </c>
      <c r="L4305" s="455">
        <f t="shared" ca="1" si="182"/>
        <v>-6093930377328.8936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-6093930377328.8936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-25391376572.203724</v>
      </c>
      <c r="L4306" s="455">
        <f t="shared" ca="1" si="182"/>
        <v>-6119321753901.0977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-6119321753901.0977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-25497173974.587906</v>
      </c>
      <c r="L4307" s="455">
        <f t="shared" ca="1" si="182"/>
        <v>-6144818927875.6855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-6144818927875.6855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-25603412199.482021</v>
      </c>
      <c r="L4308" s="455">
        <f t="shared" ca="1" si="182"/>
        <v>-6170422340075.168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-6170422340075.168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-25710093083.646534</v>
      </c>
      <c r="L4309" s="455">
        <f t="shared" ca="1" si="182"/>
        <v>-6196132433158.8145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-6196132433158.8145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-25817218471.49506</v>
      </c>
      <c r="L4310" s="455">
        <f t="shared" ca="1" si="182"/>
        <v>-6221949651630.3096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-6221949651630.3096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-25924790215.126289</v>
      </c>
      <c r="L4311" s="455">
        <f t="shared" ca="1" si="182"/>
        <v>-6247874441845.4355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-6247874441845.4355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-26032810174.35598</v>
      </c>
      <c r="L4312" s="455">
        <f t="shared" ca="1" si="182"/>
        <v>-6273907252019.792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-6273907252019.792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-26141280216.749134</v>
      </c>
      <c r="L4313" s="455">
        <f t="shared" ca="1" si="182"/>
        <v>-6300048532236.541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-6300048532236.541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-26250202217.652252</v>
      </c>
      <c r="L4314" s="455">
        <f t="shared" ca="1" si="182"/>
        <v>-6326298734454.1934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-6326298734454.1934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-26359578060.225807</v>
      </c>
      <c r="L4315" s="455">
        <f t="shared" ca="1" si="182"/>
        <v>-6352658312514.4189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-6352658312514.4189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-26469409635.476746</v>
      </c>
      <c r="L4316" s="455">
        <f t="shared" ca="1" si="182"/>
        <v>-6379127722149.8955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-6379127722149.8955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-26579698842.291229</v>
      </c>
      <c r="L4317" s="455">
        <f t="shared" ca="1" si="182"/>
        <v>-6405707420992.1865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-6405707420992.1865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-26690447587.467445</v>
      </c>
      <c r="L4318" s="455">
        <f t="shared" ca="1" si="182"/>
        <v>-6432397868579.6543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-6432397868579.6543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-26801657785.748558</v>
      </c>
      <c r="L4319" s="455">
        <f t="shared" ca="1" si="182"/>
        <v>-6459199526365.4033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-6459199526365.4033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-26913331359.855846</v>
      </c>
      <c r="L4320" s="455">
        <f t="shared" ca="1" si="182"/>
        <v>-6486112857725.2588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-6486112857725.2588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-27025470240.521912</v>
      </c>
      <c r="L4321" s="455">
        <f t="shared" ca="1" si="182"/>
        <v>-6513138327965.7803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-6513138327965.7803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-27138076366.524086</v>
      </c>
      <c r="L4322" s="455">
        <f t="shared" ca="1" si="182"/>
        <v>-6540276404332.3047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-6540276404332.3047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-27251151684.717937</v>
      </c>
      <c r="L4323" s="455">
        <f t="shared" ca="1" si="182"/>
        <v>-6567527556017.0225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-6567527556017.0225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-27364698150.070927</v>
      </c>
      <c r="L4324" s="455">
        <f t="shared" ca="1" si="182"/>
        <v>-6594892254167.0938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-6594892254167.0938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-27478717725.696224</v>
      </c>
      <c r="L4325" s="455">
        <f t="shared" ca="1" si="182"/>
        <v>-6622370971892.79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-6622370971892.79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-27593212382.886623</v>
      </c>
      <c r="L4326" s="455">
        <f t="shared" ca="1" si="182"/>
        <v>-6649964184275.6768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-6649964184275.6768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-27708184101.148651</v>
      </c>
      <c r="L4327" s="455">
        <f t="shared" ca="1" si="182"/>
        <v>-6677672368376.8252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-6677672368376.8252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-27823634868.236771</v>
      </c>
      <c r="L4328" s="455">
        <f t="shared" ca="1" si="182"/>
        <v>-6705496003245.0615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-6705496003245.0615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-27939566680.187756</v>
      </c>
      <c r="L4329" s="455">
        <f t="shared" ca="1" si="182"/>
        <v>-6733435569925.249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-6733435569925.249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-28055981541.355206</v>
      </c>
      <c r="L4330" s="455">
        <f t="shared" ca="1" si="182"/>
        <v>-6761491551466.6045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-6761491551466.6045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-28172881464.444183</v>
      </c>
      <c r="L4331" s="455">
        <f t="shared" ca="1" si="182"/>
        <v>-6789664432931.0488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-6789664432931.0488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-28290268470.546036</v>
      </c>
      <c r="L4332" s="455">
        <f t="shared" ca="1" si="182"/>
        <v>-6817954701401.5947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-6817954701401.5947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-28408144589.173309</v>
      </c>
      <c r="L4333" s="455">
        <f t="shared" ca="1" si="182"/>
        <v>-6846362845990.7676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-6846362845990.7676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-28526511858.294865</v>
      </c>
      <c r="L4334" s="455">
        <f t="shared" ca="1" si="182"/>
        <v>-6874889357849.0625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-6874889357849.0625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-28645372324.371094</v>
      </c>
      <c r="L4335" s="455">
        <f t="shared" ca="1" si="182"/>
        <v>-6903534730173.4336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-6903534730173.4336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-28764728042.389305</v>
      </c>
      <c r="L4336" s="455">
        <f t="shared" ca="1" si="182"/>
        <v>-6932299458215.8232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-6932299458215.8232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-28884581075.899258</v>
      </c>
      <c r="L4337" s="455">
        <f t="shared" ca="1" si="182"/>
        <v>-6961184039291.7227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-6961184039291.7227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-29004933497.048847</v>
      </c>
      <c r="L4338" s="455">
        <f t="shared" ca="1" si="182"/>
        <v>-6990188972788.7715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-6990188972788.7715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-29125787386.619877</v>
      </c>
      <c r="L4339" s="455">
        <f t="shared" ca="1" si="182"/>
        <v>-7019314760175.3916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-7019314760175.3916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-29247144834.064133</v>
      </c>
      <c r="L4340" s="455">
        <f t="shared" ca="1" si="182"/>
        <v>-7048561905009.4561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-7048561905009.4561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-29369007937.539398</v>
      </c>
      <c r="L4341" s="455">
        <f t="shared" ca="1" si="182"/>
        <v>-7077930912946.9951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-7077930912946.9951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-29491378803.945812</v>
      </c>
      <c r="L4342" s="455">
        <f t="shared" ca="1" si="182"/>
        <v>-7107422291750.9414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-7107422291750.9414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-29614259548.962254</v>
      </c>
      <c r="L4343" s="455">
        <f t="shared" ref="L4343:L4597" ca="1" si="187">I4343-J4343+K4343</f>
        <v>-7137036551299.9033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-7137036551299.9033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-29737652297.082932</v>
      </c>
      <c r="L4344" s="455">
        <f t="shared" ca="1" si="187"/>
        <v>-7166774203596.9863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-7166774203596.9863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-29861559181.65411</v>
      </c>
      <c r="L4345" s="455">
        <f t="shared" ca="1" si="187"/>
        <v>-7196635762778.6406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-7196635762778.6406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-29985982344.911007</v>
      </c>
      <c r="L4346" s="455">
        <f t="shared" ca="1" si="187"/>
        <v>-7226621745123.5518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-7226621745123.5518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-30110923938.014793</v>
      </c>
      <c r="L4347" s="455">
        <f t="shared" ca="1" si="187"/>
        <v>-7256732669061.5664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-7256732669061.5664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-30236386121.089859</v>
      </c>
      <c r="L4348" s="455">
        <f t="shared" ca="1" si="187"/>
        <v>-7286969055182.6563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-7286969055182.6563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-30362371063.261066</v>
      </c>
      <c r="L4349" s="455">
        <f t="shared" ca="1" si="187"/>
        <v>-7317331426245.917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-7317331426245.917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-30488880942.691319</v>
      </c>
      <c r="L4350" s="455">
        <f t="shared" ca="1" si="187"/>
        <v>-7347820307188.6084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-7347820307188.6084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-30615917946.619202</v>
      </c>
      <c r="L4351" s="455">
        <f t="shared" ca="1" si="187"/>
        <v>-7378436225135.2275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-7378436225135.2275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-30743484271.396786</v>
      </c>
      <c r="L4352" s="455">
        <f t="shared" ca="1" si="187"/>
        <v>-7409179709406.624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-7409179709406.624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-30871582122.527596</v>
      </c>
      <c r="L4353" s="455">
        <f t="shared" ca="1" si="187"/>
        <v>-7440051291529.1514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-7440051291529.1514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-31000213714.7048</v>
      </c>
      <c r="L4354" s="455">
        <f t="shared" ca="1" si="187"/>
        <v>-7471051505243.8564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-7471051505243.8564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-31129381271.8494</v>
      </c>
      <c r="L4355" s="455">
        <f t="shared" ca="1" si="187"/>
        <v>-7502180886515.7061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-7502180886515.7061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-31259087027.148769</v>
      </c>
      <c r="L4356" s="455">
        <f t="shared" ca="1" si="187"/>
        <v>-7533439973542.8545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-7533439973542.8545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-31389333223.095226</v>
      </c>
      <c r="L4357" s="455">
        <f t="shared" ca="1" si="187"/>
        <v>-7564829306765.9502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-7564829306765.9502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-31520122111.524792</v>
      </c>
      <c r="L4358" s="455">
        <f t="shared" ca="1" si="187"/>
        <v>-7596349428877.4746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-7596349428877.4746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-31651455953.656143</v>
      </c>
      <c r="L4359" s="455">
        <f t="shared" ca="1" si="187"/>
        <v>-7628000884831.1309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-7628000884831.1309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-31783337020.129711</v>
      </c>
      <c r="L4360" s="455">
        <f t="shared" ca="1" si="187"/>
        <v>-7659784221851.2607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-7659784221851.2607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-31915767591.046921</v>
      </c>
      <c r="L4361" s="455">
        <f t="shared" ca="1" si="187"/>
        <v>-7691699989442.3076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-7691699989442.3076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-32048749956.009613</v>
      </c>
      <c r="L4362" s="455">
        <f t="shared" ca="1" si="187"/>
        <v>-7723748739398.3174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-7723748739398.3174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-32182286414.159657</v>
      </c>
      <c r="L4363" s="455">
        <f t="shared" ca="1" si="187"/>
        <v>-7755931025812.4766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-7755931025812.4766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-32316379274.218655</v>
      </c>
      <c r="L4364" s="455">
        <f t="shared" ca="1" si="187"/>
        <v>-7788247405086.6953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-7788247405086.6953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-32451030854.527897</v>
      </c>
      <c r="L4365" s="455">
        <f t="shared" ca="1" si="187"/>
        <v>-7820698435941.2236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-7820698435941.2236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-32586243483.088432</v>
      </c>
      <c r="L4366" s="455">
        <f t="shared" ca="1" si="187"/>
        <v>-7853284679424.3125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-7853284679424.3125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-32722019497.601303</v>
      </c>
      <c r="L4367" s="455">
        <f t="shared" ca="1" si="187"/>
        <v>-7886006698921.9141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-7886006698921.9141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-32858361245.507969</v>
      </c>
      <c r="L4368" s="455">
        <f t="shared" ca="1" si="187"/>
        <v>-7918865060167.4219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-7918865060167.4219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-32995271084.030926</v>
      </c>
      <c r="L4369" s="455">
        <f t="shared" ca="1" si="187"/>
        <v>-7951860331251.4531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-7951860331251.4531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-33132751380.214386</v>
      </c>
      <c r="L4370" s="455">
        <f t="shared" ca="1" si="187"/>
        <v>-7984993082631.668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-7984993082631.668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-33270804510.965286</v>
      </c>
      <c r="L4371" s="455">
        <f t="shared" ca="1" si="187"/>
        <v>-8018263887142.6328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-8018263887142.6328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-33409432863.094303</v>
      </c>
      <c r="L4372" s="455">
        <f t="shared" ca="1" si="187"/>
        <v>-8051673320005.7275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-8051673320005.7275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-33548638833.357197</v>
      </c>
      <c r="L4373" s="455">
        <f t="shared" ca="1" si="187"/>
        <v>-8085221958839.085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-8085221958839.085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-33688424828.496185</v>
      </c>
      <c r="L4374" s="455">
        <f t="shared" ca="1" si="187"/>
        <v>-8118910383667.5811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-8118910383667.5811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-33828793265.281586</v>
      </c>
      <c r="L4375" s="455">
        <f t="shared" ca="1" si="187"/>
        <v>-8152739176932.8623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-8152739176932.8623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-33969746570.553593</v>
      </c>
      <c r="L4376" s="455">
        <f t="shared" ca="1" si="187"/>
        <v>-8186708923503.416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-8186708923503.416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-34111287181.264233</v>
      </c>
      <c r="L4377" s="455">
        <f t="shared" ca="1" si="187"/>
        <v>-8220820210684.6807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-8220820210684.6807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-34253417544.519501</v>
      </c>
      <c r="L4378" s="455">
        <f t="shared" ca="1" si="187"/>
        <v>-8255073628229.2002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-8255073628229.2002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-34396140117.621674</v>
      </c>
      <c r="L4379" s="455">
        <f t="shared" ca="1" si="187"/>
        <v>-8289469768346.8223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-8289469768346.8223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-34539457368.111763</v>
      </c>
      <c r="L4380" s="455">
        <f t="shared" ca="1" si="187"/>
        <v>-8324009225714.9336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-8324009225714.9336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-34683371773.812225</v>
      </c>
      <c r="L4381" s="455">
        <f t="shared" ca="1" si="187"/>
        <v>-8358692597488.7461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-8358692597488.7461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-34827885822.869781</v>
      </c>
      <c r="L4382" s="455">
        <f t="shared" ca="1" si="187"/>
        <v>-8393520483311.6162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-8393520483311.6162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-34973002013.798401</v>
      </c>
      <c r="L4383" s="455">
        <f t="shared" ca="1" si="187"/>
        <v>-8428493485325.415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-8428493485325.415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-35118722855.522568</v>
      </c>
      <c r="L4384" s="455">
        <f t="shared" ca="1" si="187"/>
        <v>-8463612208180.9375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-8463612208180.9375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-35265050867.42057</v>
      </c>
      <c r="L4385" s="455">
        <f t="shared" ca="1" si="187"/>
        <v>-8498877259048.3584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-8498877259048.3584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-35411988579.368156</v>
      </c>
      <c r="L4386" s="455">
        <f t="shared" ca="1" si="187"/>
        <v>-8534289247627.7266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-8534289247627.7266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-35559538531.782196</v>
      </c>
      <c r="L4387" s="455">
        <f t="shared" ca="1" si="187"/>
        <v>-8569848786159.5088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-8569848786159.5088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-35707703275.664619</v>
      </c>
      <c r="L4388" s="455">
        <f t="shared" ca="1" si="187"/>
        <v>-8605556489435.1738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-8605556489435.1738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-35856485372.646561</v>
      </c>
      <c r="L4389" s="455">
        <f t="shared" ca="1" si="187"/>
        <v>-8641412974807.8203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-8641412974807.8203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-36005887395.032578</v>
      </c>
      <c r="L4390" s="455">
        <f t="shared" ca="1" si="187"/>
        <v>-8677418862202.8525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-8677418862202.8525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-36155911925.845222</v>
      </c>
      <c r="L4391" s="455">
        <f t="shared" ca="1" si="187"/>
        <v>-8713574774128.6982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-8713574774128.6982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-36306561558.869576</v>
      </c>
      <c r="L4392" s="455">
        <f t="shared" ca="1" si="187"/>
        <v>-8749881335687.5674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-8749881335687.5674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-36457838898.698196</v>
      </c>
      <c r="L4393" s="455">
        <f t="shared" ca="1" si="187"/>
        <v>-8786339174586.2656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-8786339174586.2656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-36609746560.776108</v>
      </c>
      <c r="L4394" s="455">
        <f t="shared" ca="1" si="187"/>
        <v>-8822948921147.041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-8822948921147.041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-36762287171.446007</v>
      </c>
      <c r="L4395" s="455">
        <f t="shared" ca="1" si="187"/>
        <v>-8859711208318.4863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-8859711208318.4863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-36915463367.99369</v>
      </c>
      <c r="L4396" s="455">
        <f t="shared" ca="1" si="187"/>
        <v>-8896626671686.4805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-8896626671686.4805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-37069277798.693665</v>
      </c>
      <c r="L4397" s="455">
        <f t="shared" ca="1" si="187"/>
        <v>-8933695949485.1738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-8933695949485.1738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-37223733122.854889</v>
      </c>
      <c r="L4398" s="455">
        <f t="shared" ca="1" si="187"/>
        <v>-8970919682608.0293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-8970919682608.0293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-37378832010.866791</v>
      </c>
      <c r="L4399" s="455">
        <f t="shared" ca="1" si="187"/>
        <v>-9008298514618.8965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-9008298514618.8965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-37534577144.245399</v>
      </c>
      <c r="L4400" s="455">
        <f t="shared" ca="1" si="187"/>
        <v>-9045833091763.1426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-9045833091763.1426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-37690971215.679764</v>
      </c>
      <c r="L4401" s="455">
        <f t="shared" ca="1" si="187"/>
        <v>-9083524062978.8223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-9083524062978.8223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-37848016929.078423</v>
      </c>
      <c r="L4402" s="455">
        <f t="shared" ca="1" si="187"/>
        <v>-9121372079907.9004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-9121372079907.9004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-38005716999.616249</v>
      </c>
      <c r="L4403" s="455">
        <f t="shared" ca="1" si="187"/>
        <v>-9159377796907.5176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-9159377796907.5176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-38164074153.781326</v>
      </c>
      <c r="L4404" s="455">
        <f t="shared" ca="1" si="187"/>
        <v>-9197541871061.2988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-9197541871061.2988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-38323091129.422081</v>
      </c>
      <c r="L4405" s="455">
        <f t="shared" ca="1" si="187"/>
        <v>-9235864962190.7207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-9235864962190.7207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-38482770675.79467</v>
      </c>
      <c r="L4406" s="455">
        <f t="shared" ca="1" si="187"/>
        <v>-9274347732866.5156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-9274347732866.5156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-38643115553.610481</v>
      </c>
      <c r="L4407" s="455">
        <f t="shared" ca="1" si="187"/>
        <v>-9312990848420.127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-9312990848420.127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-38804128535.083862</v>
      </c>
      <c r="L4408" s="455">
        <f t="shared" ca="1" si="187"/>
        <v>-9351794976955.2109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-9351794976955.2109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-38965812403.980042</v>
      </c>
      <c r="L4409" s="455">
        <f t="shared" ca="1" si="187"/>
        <v>-9390760789359.1914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-9390760789359.1914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-39128169955.6633</v>
      </c>
      <c r="L4410" s="455">
        <f t="shared" ca="1" si="187"/>
        <v>-9429888959314.8555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-9429888959314.8555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-39291203997.145233</v>
      </c>
      <c r="L4411" s="455">
        <f t="shared" ca="1" si="187"/>
        <v>-9469180163312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-9469180163312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-39454917347.133331</v>
      </c>
      <c r="L4412" s="455">
        <f t="shared" ca="1" si="187"/>
        <v>-9508635080659.1328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-9508635080659.1328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-39619312836.07972</v>
      </c>
      <c r="L4413" s="455">
        <f t="shared" ca="1" si="187"/>
        <v>-9548254393495.2129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-9548254393495.2129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-39784393306.230057</v>
      </c>
      <c r="L4414" s="455">
        <f t="shared" ca="1" si="187"/>
        <v>-9588038786801.4434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-9588038786801.4434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-39950161611.672684</v>
      </c>
      <c r="L4415" s="455">
        <f t="shared" ca="1" si="187"/>
        <v>-9627988948413.1152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-9627988948413.1152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-40116620618.387978</v>
      </c>
      <c r="L4416" s="455">
        <f t="shared" ca="1" si="187"/>
        <v>-9668105569031.5039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-9668105569031.5039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-40283773204.297935</v>
      </c>
      <c r="L4417" s="455">
        <f t="shared" ca="1" si="187"/>
        <v>-9708389342235.8027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-9708389342235.8027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-40451622259.315842</v>
      </c>
      <c r="L4418" s="455">
        <f t="shared" ca="1" si="187"/>
        <v>-9748840964495.1191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-9748840964495.1191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-40620170685.396332</v>
      </c>
      <c r="L4419" s="455">
        <f t="shared" ca="1" si="187"/>
        <v>-9789461135180.5156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-9789461135180.5156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-40789421396.58548</v>
      </c>
      <c r="L4420" s="455">
        <f t="shared" ca="1" si="187"/>
        <v>-9830250556577.1016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-9830250556577.1016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-40959377319.071259</v>
      </c>
      <c r="L4421" s="455">
        <f t="shared" ca="1" si="187"/>
        <v>-9871209933896.1719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-9871209933896.1719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-41130041391.234047</v>
      </c>
      <c r="L4422" s="455">
        <f t="shared" ca="1" si="187"/>
        <v>-9912339975287.4063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-9912339975287.4063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-41301416563.697525</v>
      </c>
      <c r="L4423" s="455">
        <f t="shared" ca="1" si="187"/>
        <v>-9953641391851.1035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-9953641391851.1035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-41473505799.379601</v>
      </c>
      <c r="L4424" s="455">
        <f t="shared" ca="1" si="187"/>
        <v>-9995114897650.4824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-9995114897650.4824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-41646312073.543678</v>
      </c>
      <c r="L4425" s="455">
        <f t="shared" ca="1" si="187"/>
        <v>-10036761209724.025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-10036761209724.025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-41819838373.850105</v>
      </c>
      <c r="L4426" s="455">
        <f t="shared" ca="1" si="187"/>
        <v>-10078581048097.875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-10078581048097.875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-41994087700.407814</v>
      </c>
      <c r="L4427" s="455">
        <f t="shared" ca="1" si="187"/>
        <v>-10120575135798.283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-10120575135798.283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-42169063065.82618</v>
      </c>
      <c r="L4428" s="455">
        <f t="shared" ca="1" si="187"/>
        <v>-10162744198864.109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-10162744198864.109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-42344767495.26712</v>
      </c>
      <c r="L4429" s="455">
        <f t="shared" ca="1" si="187"/>
        <v>-10205088966359.377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-10205088966359.377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-42521204026.497406</v>
      </c>
      <c r="L4430" s="455">
        <f t="shared" ca="1" si="187"/>
        <v>-10247610170385.875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-10247610170385.875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-42698375709.941147</v>
      </c>
      <c r="L4431" s="455">
        <f t="shared" ca="1" si="187"/>
        <v>-10290308546095.816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-10290308546095.816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-42876285608.732567</v>
      </c>
      <c r="L4432" s="455">
        <f t="shared" ca="1" si="187"/>
        <v>-10333184831704.549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-10333184831704.549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-43054936798.768951</v>
      </c>
      <c r="L4433" s="455">
        <f t="shared" ca="1" si="187"/>
        <v>-10376239768503.318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-10376239768503.318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-43234332368.763824</v>
      </c>
      <c r="L4434" s="455">
        <f t="shared" ca="1" si="187"/>
        <v>-10419474100872.082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-10419474100872.082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-43414475420.300339</v>
      </c>
      <c r="L4435" s="455">
        <f t="shared" ca="1" si="187"/>
        <v>-10462888576292.383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-10462888576292.383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-43595369067.884926</v>
      </c>
      <c r="L4436" s="455">
        <f t="shared" ca="1" si="187"/>
        <v>-10506483945360.268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-10506483945360.268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-43777016439.001114</v>
      </c>
      <c r="L4437" s="455">
        <f t="shared" ca="1" si="187"/>
        <v>-10550260961799.27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-10550260961799.27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-43959420674.16362</v>
      </c>
      <c r="L4438" s="455">
        <f t="shared" ca="1" si="187"/>
        <v>-10594220382473.434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-10594220382473.434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-44142584926.972641</v>
      </c>
      <c r="L4439" s="455">
        <f t="shared" ca="1" si="187"/>
        <v>-10638362967400.406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-10638362967400.406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-44326512364.168358</v>
      </c>
      <c r="L4440" s="455">
        <f t="shared" ca="1" si="187"/>
        <v>-10682689479764.574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-10682689479764.574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-44511206165.685722</v>
      </c>
      <c r="L4441" s="455">
        <f t="shared" ca="1" si="187"/>
        <v>-10727200685930.26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-10727200685930.26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-44696669524.709412</v>
      </c>
      <c r="L4442" s="455">
        <f t="shared" ca="1" si="187"/>
        <v>-10771897355454.969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-10771897355454.969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-44882905647.729034</v>
      </c>
      <c r="L4443" s="455">
        <f t="shared" ca="1" si="187"/>
        <v>-10816780261102.697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-10816780261102.697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-45069917754.594574</v>
      </c>
      <c r="L4444" s="455">
        <f t="shared" ca="1" si="187"/>
        <v>-10861850178857.291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-10861850178857.291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-45257709078.572044</v>
      </c>
      <c r="L4445" s="455">
        <f t="shared" ca="1" si="187"/>
        <v>-10907107887935.863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-10907107887935.863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-45446282866.399429</v>
      </c>
      <c r="L4446" s="455">
        <f t="shared" ca="1" si="187"/>
        <v>-10952554170802.264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-10952554170802.264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-45635642378.342766</v>
      </c>
      <c r="L4447" s="455">
        <f t="shared" ca="1" si="187"/>
        <v>-10998189813180.605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-10998189813180.605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-45825790888.252525</v>
      </c>
      <c r="L4448" s="455">
        <f t="shared" ca="1" si="187"/>
        <v>-11044015604068.857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-11044015604068.857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-46016731683.620239</v>
      </c>
      <c r="L4449" s="455">
        <f t="shared" ca="1" si="187"/>
        <v>-11090032335752.479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-11090032335752.479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-46208468065.63533</v>
      </c>
      <c r="L4450" s="455">
        <f t="shared" ca="1" si="187"/>
        <v>-11136240803818.113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-11136240803818.113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-46401003349.242142</v>
      </c>
      <c r="L4451" s="455">
        <f t="shared" ca="1" si="187"/>
        <v>-11182641807167.355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-11182641807167.355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-46594340863.197311</v>
      </c>
      <c r="L4452" s="455">
        <f t="shared" ca="1" si="187"/>
        <v>-11229236148030.553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-11229236148030.553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-46788483950.127304</v>
      </c>
      <c r="L4453" s="455">
        <f t="shared" ca="1" si="187"/>
        <v>-11276024631980.68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-11276024631980.68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-46983435966.586166</v>
      </c>
      <c r="L4454" s="455">
        <f t="shared" ca="1" si="187"/>
        <v>-11323008067947.266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-11323008067947.266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-47179200283.113609</v>
      </c>
      <c r="L4455" s="455">
        <f t="shared" ca="1" si="187"/>
        <v>-11370187268230.379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-11370187268230.379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-47375780284.293243</v>
      </c>
      <c r="L4456" s="455">
        <f t="shared" ca="1" si="187"/>
        <v>-11417563048514.672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-11417563048514.672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-47573179368.811134</v>
      </c>
      <c r="L4457" s="455">
        <f t="shared" ca="1" si="187"/>
        <v>-11465136227883.482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-11465136227883.482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-47771400949.514511</v>
      </c>
      <c r="L4458" s="455">
        <f t="shared" ca="1" si="187"/>
        <v>-11512907628832.996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-11512907628832.996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-47970448453.470818</v>
      </c>
      <c r="L4459" s="455">
        <f t="shared" ca="1" si="187"/>
        <v>-11560878077286.467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-11560878077286.467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-48170325322.026947</v>
      </c>
      <c r="L4460" s="455">
        <f t="shared" ca="1" si="187"/>
        <v>-11609048402608.494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-11609048402608.494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-48371035010.868729</v>
      </c>
      <c r="L4461" s="455">
        <f t="shared" ca="1" si="187"/>
        <v>-11657419437619.363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-11657419437619.363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-48572580990.080681</v>
      </c>
      <c r="L4462" s="455">
        <f t="shared" ca="1" si="187"/>
        <v>-11705992018609.443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-11705992018609.443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-48774966744.206017</v>
      </c>
      <c r="L4463" s="455">
        <f t="shared" ca="1" si="187"/>
        <v>-11754766985353.648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-11754766985353.648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-48978195772.30687</v>
      </c>
      <c r="L4464" s="455">
        <f t="shared" ca="1" si="187"/>
        <v>-11803745181125.955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-11803745181125.955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-49182271588.024811</v>
      </c>
      <c r="L4465" s="455">
        <f t="shared" ca="1" si="187"/>
        <v>-11852927452713.98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-11852927452713.98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-49387197719.641586</v>
      </c>
      <c r="L4466" s="455">
        <f t="shared" ca="1" si="187"/>
        <v>-11902314650433.621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-11902314650433.621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-49592977710.140091</v>
      </c>
      <c r="L4467" s="455">
        <f t="shared" ca="1" si="187"/>
        <v>-11951907628143.762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-11951907628143.762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-49799615117.265671</v>
      </c>
      <c r="L4468" s="455">
        <f t="shared" ca="1" si="187"/>
        <v>-12001707243261.027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-12001707243261.027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-50007113513.587616</v>
      </c>
      <c r="L4469" s="455">
        <f t="shared" ca="1" si="187"/>
        <v>-12051714356774.615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-12051714356774.615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-50215476486.560898</v>
      </c>
      <c r="L4470" s="455">
        <f t="shared" ca="1" si="187"/>
        <v>-12101929833261.176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-12101929833261.176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-50424707638.588234</v>
      </c>
      <c r="L4471" s="455">
        <f t="shared" ca="1" si="187"/>
        <v>-12152354540899.764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-12152354540899.764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-50634810587.082352</v>
      </c>
      <c r="L4472" s="455">
        <f t="shared" ca="1" si="187"/>
        <v>-12202989351486.846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-12202989351486.846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-50845788964.528526</v>
      </c>
      <c r="L4473" s="455">
        <f t="shared" ca="1" si="187"/>
        <v>-12253835140451.375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-12253835140451.375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-51057646418.547394</v>
      </c>
      <c r="L4474" s="455">
        <f t="shared" ca="1" si="187"/>
        <v>-12304892786869.922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-12304892786869.922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-51270386611.958008</v>
      </c>
      <c r="L4475" s="455">
        <f t="shared" ca="1" si="187"/>
        <v>-12356163173481.879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-12356163173481.879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-51484013222.841164</v>
      </c>
      <c r="L4476" s="455">
        <f t="shared" ca="1" si="187"/>
        <v>-12407647186704.721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-12407647186704.721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-51698529944.603004</v>
      </c>
      <c r="L4477" s="455">
        <f t="shared" ca="1" si="187"/>
        <v>-12459345716649.324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-12459345716649.324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-51913940486.038849</v>
      </c>
      <c r="L4478" s="455">
        <f t="shared" ca="1" si="187"/>
        <v>-12511259657135.363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-12511259657135.363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-52130248571.397346</v>
      </c>
      <c r="L4479" s="455">
        <f t="shared" ca="1" si="187"/>
        <v>-12563389905706.76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-12563389905706.76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-52347457940.444832</v>
      </c>
      <c r="L4480" s="455">
        <f t="shared" ca="1" si="187"/>
        <v>-12615737363647.205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-12615737363647.205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-52565572348.530022</v>
      </c>
      <c r="L4481" s="455">
        <f t="shared" ca="1" si="187"/>
        <v>-12668302935995.734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-12668302935995.734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-52784595566.648895</v>
      </c>
      <c r="L4482" s="455">
        <f t="shared" ca="1" si="187"/>
        <v>-12721087531562.383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-12721087531562.383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-53004531381.509926</v>
      </c>
      <c r="L4483" s="455">
        <f t="shared" ca="1" si="187"/>
        <v>-12774092062943.893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-12774092062943.893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-53225383595.599548</v>
      </c>
      <c r="L4484" s="455">
        <f t="shared" ca="1" si="187"/>
        <v>-12827317446539.492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-12827317446539.492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-53447156027.247887</v>
      </c>
      <c r="L4485" s="455">
        <f t="shared" ca="1" si="187"/>
        <v>-12880764602566.74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-12880764602566.74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-53669852510.694748</v>
      </c>
      <c r="L4486" s="455">
        <f t="shared" ca="1" si="187"/>
        <v>-12934434455077.436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-12934434455077.436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-53893476896.155983</v>
      </c>
      <c r="L4487" s="455">
        <f t="shared" ca="1" si="187"/>
        <v>-12988327931973.592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-12988327931973.592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-54118033049.889969</v>
      </c>
      <c r="L4488" s="455">
        <f t="shared" ca="1" si="187"/>
        <v>-13042445965023.482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-13042445965023.482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-54343524854.264511</v>
      </c>
      <c r="L4489" s="455">
        <f t="shared" ca="1" si="187"/>
        <v>-13096789489877.746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-13096789489877.746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-54569956207.823944</v>
      </c>
      <c r="L4490" s="455">
        <f t="shared" ca="1" si="187"/>
        <v>-13151359446085.57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-13151359446085.57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-54797331025.356544</v>
      </c>
      <c r="L4491" s="455">
        <f t="shared" ca="1" si="187"/>
        <v>-13206156777110.928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-13206156777110.928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-55025653237.962196</v>
      </c>
      <c r="L4492" s="455">
        <f t="shared" ca="1" si="187"/>
        <v>-13261182430348.891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-13261182430348.891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-55254926793.120377</v>
      </c>
      <c r="L4493" s="455">
        <f t="shared" ca="1" si="187"/>
        <v>-13316437357142.012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-13316437357142.012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-55485155654.758385</v>
      </c>
      <c r="L4494" s="455">
        <f t="shared" ca="1" si="187"/>
        <v>-13371922512796.77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-13371922512796.77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-55716343803.31987</v>
      </c>
      <c r="L4495" s="455">
        <f t="shared" ca="1" si="187"/>
        <v>-13427638856600.09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-13427638856600.09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-55948495235.83371</v>
      </c>
      <c r="L4496" s="455">
        <f t="shared" ca="1" si="187"/>
        <v>-13483587351835.924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-13483587351835.924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-56181613965.983017</v>
      </c>
      <c r="L4497" s="455">
        <f t="shared" ca="1" si="187"/>
        <v>-13539768965801.906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-13539768965801.906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-56415704024.174606</v>
      </c>
      <c r="L4498" s="455">
        <f t="shared" ca="1" si="187"/>
        <v>-13596184669826.08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-13596184669826.08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-56650769457.608665</v>
      </c>
      <c r="L4499" s="455">
        <f t="shared" ca="1" si="187"/>
        <v>-13652835439283.689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-13652835439283.689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-56886814330.348701</v>
      </c>
      <c r="L4500" s="455">
        <f t="shared" ca="1" si="187"/>
        <v>-13709722253614.039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-13709722253614.039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-57123842723.391838</v>
      </c>
      <c r="L4501" s="455">
        <f t="shared" ca="1" si="187"/>
        <v>-13766846096337.432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-13766846096337.432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-57361858734.739296</v>
      </c>
      <c r="L4502" s="455">
        <f t="shared" ca="1" si="187"/>
        <v>-13824207955072.172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-13824207955072.172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-57600866479.467384</v>
      </c>
      <c r="L4503" s="455">
        <f t="shared" ca="1" si="187"/>
        <v>-13881808821551.639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-13881808821551.639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-57840870089.798492</v>
      </c>
      <c r="L4504" s="455">
        <f t="shared" ca="1" si="187"/>
        <v>-13939649691641.438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-13939649691641.438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-58081873715.172653</v>
      </c>
      <c r="L4505" s="455">
        <f t="shared" ca="1" si="187"/>
        <v>-13997731565356.609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-13997731565356.609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-58323881522.319206</v>
      </c>
      <c r="L4506" s="455">
        <f t="shared" ca="1" si="187"/>
        <v>-14056055446878.928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-14056055446878.928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-58566897695.328857</v>
      </c>
      <c r="L4507" s="455">
        <f t="shared" ca="1" si="187"/>
        <v>-14114622344574.256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-14114622344574.256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-58810926435.726067</v>
      </c>
      <c r="L4508" s="455">
        <f t="shared" ca="1" si="187"/>
        <v>-14173433271009.982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-14173433271009.982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-59055971962.541595</v>
      </c>
      <c r="L4509" s="455">
        <f t="shared" ca="1" si="187"/>
        <v>-14232489242972.523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-14232489242972.523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-59302038512.385521</v>
      </c>
      <c r="L4510" s="455">
        <f t="shared" ca="1" si="187"/>
        <v>-14291791281484.908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-14291791281484.908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-59549130339.520439</v>
      </c>
      <c r="L4511" s="455">
        <f t="shared" ca="1" si="187"/>
        <v>-14351340411824.428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-14351340411824.428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-59797251715.935112</v>
      </c>
      <c r="L4512" s="455">
        <f t="shared" ca="1" si="187"/>
        <v>-14411137663540.363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-14411137663540.363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-60046406931.41819</v>
      </c>
      <c r="L4513" s="455">
        <f t="shared" ca="1" si="187"/>
        <v>-14471184070471.781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-14471184070471.781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-60296600293.632431</v>
      </c>
      <c r="L4514" s="455">
        <f t="shared" ca="1" si="187"/>
        <v>-14531480670765.414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-14531480670765.414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-60547836128.189224</v>
      </c>
      <c r="L4515" s="455">
        <f t="shared" ca="1" si="187"/>
        <v>-14592028506893.604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-14592028506893.604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-60800118778.723335</v>
      </c>
      <c r="L4516" s="455">
        <f t="shared" ca="1" si="187"/>
        <v>-14652828625672.326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-14652828625672.326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-61053452606.968025</v>
      </c>
      <c r="L4517" s="455">
        <f t="shared" ca="1" si="187"/>
        <v>-14713882078279.295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-14713882078279.295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-61307841992.830391</v>
      </c>
      <c r="L4518" s="455">
        <f t="shared" ca="1" si="187"/>
        <v>-14775189920272.125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-14775189920272.125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-61563291334.467186</v>
      </c>
      <c r="L4519" s="455">
        <f t="shared" ca="1" si="187"/>
        <v>-14836753211606.592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-14836753211606.592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-61819805048.360802</v>
      </c>
      <c r="L4520" s="455">
        <f t="shared" ca="1" si="187"/>
        <v>-14898573016654.953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-14898573016654.953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-62077387569.395638</v>
      </c>
      <c r="L4521" s="455">
        <f t="shared" ca="1" si="187"/>
        <v>-14960650404224.35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-14960650404224.35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-62336043350.934792</v>
      </c>
      <c r="L4522" s="455">
        <f t="shared" ca="1" si="187"/>
        <v>-15022986447575.285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-15022986447575.285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-62595776864.897026</v>
      </c>
      <c r="L4523" s="455">
        <f t="shared" ca="1" si="187"/>
        <v>-15085582224440.182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-15085582224440.182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-62856592601.834084</v>
      </c>
      <c r="L4524" s="455">
        <f t="shared" ca="1" si="187"/>
        <v>-15148438817042.016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-15148438817042.016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-63118495071.008392</v>
      </c>
      <c r="L4525" s="455">
        <f t="shared" ca="1" si="187"/>
        <v>-15211557312113.023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-15211557312113.023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-63381488800.470932</v>
      </c>
      <c r="L4526" s="455">
        <f t="shared" ca="1" si="187"/>
        <v>-15274938800913.494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-15274938800913.494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-63645578337.139557</v>
      </c>
      <c r="L4527" s="455">
        <f t="shared" ca="1" si="187"/>
        <v>-15338584379250.633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-15338584379250.633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-63910768246.877625</v>
      </c>
      <c r="L4528" s="455">
        <f t="shared" ca="1" si="187"/>
        <v>-15402495147497.51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-15402495147497.51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-64177063114.57296</v>
      </c>
      <c r="L4529" s="455">
        <f t="shared" ca="1" si="187"/>
        <v>-15466672210612.082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-15466672210612.082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-64444467544.217003</v>
      </c>
      <c r="L4530" s="455">
        <f t="shared" ca="1" si="187"/>
        <v>-15531116678156.299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-15531116678156.299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-64712986158.984581</v>
      </c>
      <c r="L4531" s="455">
        <f t="shared" ca="1" si="187"/>
        <v>-15595829664315.283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-15595829664315.283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-64982623601.313683</v>
      </c>
      <c r="L4532" s="455">
        <f t="shared" ca="1" si="187"/>
        <v>-15660812287916.598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-15660812287916.598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-65253384532.985825</v>
      </c>
      <c r="L4533" s="455">
        <f t="shared" ca="1" si="187"/>
        <v>-15726065672449.584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-15726065672449.584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-65525273635.206596</v>
      </c>
      <c r="L4534" s="455">
        <f t="shared" ca="1" si="187"/>
        <v>-15791590946084.791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-15791590946084.791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-65798295608.686623</v>
      </c>
      <c r="L4535" s="455">
        <f t="shared" ca="1" si="187"/>
        <v>-15857389241693.479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-15857389241693.479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-66072455173.722824</v>
      </c>
      <c r="L4536" s="455">
        <f t="shared" ca="1" si="187"/>
        <v>-15923461696867.201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-15923461696867.201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-66347757070.280006</v>
      </c>
      <c r="L4537" s="455">
        <f t="shared" ca="1" si="187"/>
        <v>-15989809453937.48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-15989809453937.48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-66624206058.072845</v>
      </c>
      <c r="L4538" s="455">
        <f t="shared" ca="1" si="187"/>
        <v>-16056433659995.553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-16056433659995.553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-66901806916.64814</v>
      </c>
      <c r="L4539" s="455">
        <f t="shared" ca="1" si="187"/>
        <v>-16123335466912.201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-16123335466912.201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-67180564445.467514</v>
      </c>
      <c r="L4540" s="455">
        <f t="shared" ca="1" si="187"/>
        <v>-16190516031357.668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-16190516031357.668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-67460483463.99028</v>
      </c>
      <c r="L4541" s="455">
        <f t="shared" ca="1" si="187"/>
        <v>-16257976514821.658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-16257976514821.658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-67741568811.756905</v>
      </c>
      <c r="L4542" s="455">
        <f t="shared" ca="1" si="187"/>
        <v>-16325718083633.416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-16325718083633.416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-68023825348.472565</v>
      </c>
      <c r="L4543" s="455">
        <f t="shared" ca="1" si="187"/>
        <v>-16393741908981.889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-16393741908981.889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-68307257954.091202</v>
      </c>
      <c r="L4544" s="455">
        <f t="shared" ca="1" si="187"/>
        <v>-16462049166935.98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-16462049166935.98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-68591871528.899918</v>
      </c>
      <c r="L4545" s="455">
        <f t="shared" ca="1" si="187"/>
        <v>-16530641038464.881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-16530641038464.881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-68877670993.603668</v>
      </c>
      <c r="L4546" s="455">
        <f t="shared" ca="1" si="187"/>
        <v>-16599518709458.484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-16599518709458.484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-69164661289.410339</v>
      </c>
      <c r="L4547" s="455">
        <f t="shared" ca="1" si="187"/>
        <v>-16668683370747.895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-16668683370747.895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-69452847378.116226</v>
      </c>
      <c r="L4548" s="455">
        <f t="shared" ca="1" si="187"/>
        <v>-16738136218126.012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-16738136218126.012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-69742234242.191711</v>
      </c>
      <c r="L4549" s="455">
        <f t="shared" ca="1" si="187"/>
        <v>-16807878452368.203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-16807878452368.203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-70032826884.867508</v>
      </c>
      <c r="L4550" s="455">
        <f t="shared" ca="1" si="187"/>
        <v>-16877911279253.07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-16877911279253.07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-70324630330.22113</v>
      </c>
      <c r="L4551" s="455">
        <f t="shared" ca="1" si="187"/>
        <v>-16948235909583.291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-16948235909583.291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-70617649623.263702</v>
      </c>
      <c r="L4552" s="455">
        <f t="shared" ca="1" si="187"/>
        <v>-17018853559206.555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-17018853559206.555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-70911889830.027313</v>
      </c>
      <c r="L4553" s="455">
        <f t="shared" ca="1" si="187"/>
        <v>-17089765449036.582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-17089765449036.582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-71207356037.65242</v>
      </c>
      <c r="L4554" s="455">
        <f t="shared" ca="1" si="187"/>
        <v>-17160972805074.234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-17160972805074.234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-71504053354.475983</v>
      </c>
      <c r="L4555" s="455">
        <f t="shared" ca="1" si="187"/>
        <v>-17232476858428.711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-17232476858428.711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-71801986910.119629</v>
      </c>
      <c r="L4556" s="455">
        <f t="shared" ca="1" si="187"/>
        <v>-17304278845338.83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-17304278845338.83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-72101161855.578445</v>
      </c>
      <c r="L4557" s="455">
        <f t="shared" ca="1" si="187"/>
        <v>-17376380007194.408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-17376380007194.408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-72401583363.310028</v>
      </c>
      <c r="L4558" s="455">
        <f t="shared" ca="1" si="187"/>
        <v>-17448781590557.719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-17448781590557.719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-72703256627.323822</v>
      </c>
      <c r="L4559" s="455">
        <f t="shared" ca="1" si="187"/>
        <v>-17521484847185.043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-17521484847185.043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-73006186863.271011</v>
      </c>
      <c r="L4560" s="455">
        <f t="shared" ca="1" si="187"/>
        <v>-17594491034048.313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-17594491034048.313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-73310379308.534637</v>
      </c>
      <c r="L4561" s="455">
        <f t="shared" ca="1" si="187"/>
        <v>-17667801413356.848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-17667801413356.848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-73615839222.32019</v>
      </c>
      <c r="L4562" s="455">
        <f t="shared" ca="1" si="187"/>
        <v>-17741417252579.168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-17741417252579.168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-73922571885.746536</v>
      </c>
      <c r="L4563" s="455">
        <f t="shared" ca="1" si="187"/>
        <v>-17815339824464.914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-17815339824464.914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-74230582601.937134</v>
      </c>
      <c r="L4564" s="455">
        <f t="shared" ca="1" si="187"/>
        <v>-17889570407066.852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-17889570407066.852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-74539876696.111877</v>
      </c>
      <c r="L4565" s="455">
        <f t="shared" ca="1" si="187"/>
        <v>-17964110283762.965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-17964110283762.965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-74850459515.679016</v>
      </c>
      <c r="L4566" s="455">
        <f t="shared" ca="1" si="187"/>
        <v>-18038960743278.645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-18038960743278.645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-75162336430.327682</v>
      </c>
      <c r="L4567" s="455">
        <f t="shared" ca="1" si="187"/>
        <v>-18114123079708.973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-18114123079708.973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-75475512832.120712</v>
      </c>
      <c r="L4568" s="455">
        <f t="shared" ca="1" si="187"/>
        <v>-18189598592541.094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-18189598592541.094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-75789994135.587891</v>
      </c>
      <c r="L4569" s="455">
        <f t="shared" ca="1" si="187"/>
        <v>-18265388586676.68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-18265388586676.68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-76105785777.819504</v>
      </c>
      <c r="L4570" s="455">
        <f t="shared" ca="1" si="187"/>
        <v>-18341494372454.5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-18341494372454.5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-76422893218.56041</v>
      </c>
      <c r="L4571" s="455">
        <f t="shared" ca="1" si="187"/>
        <v>-18417917265673.059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-18417917265673.059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-76741321940.304413</v>
      </c>
      <c r="L4572" s="455">
        <f t="shared" ca="1" si="187"/>
        <v>-18494658587613.363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-18494658587613.363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-77061077448.389008</v>
      </c>
      <c r="L4573" s="455">
        <f t="shared" ca="1" si="187"/>
        <v>-18571719665061.754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-18571719665061.754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-77382165271.090637</v>
      </c>
      <c r="L4574" s="455">
        <f t="shared" ca="1" si="187"/>
        <v>-18649101830332.844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-18649101830332.844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-77704590959.720184</v>
      </c>
      <c r="L4575" s="455">
        <f t="shared" ca="1" si="187"/>
        <v>-18726806421292.563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-18726806421292.563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-78028360088.719009</v>
      </c>
      <c r="L4576" s="455">
        <f t="shared" ca="1" si="187"/>
        <v>-18804834781381.281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-18804834781381.281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-78353478255.755341</v>
      </c>
      <c r="L4577" s="455">
        <f t="shared" ca="1" si="187"/>
        <v>-18883188259637.035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-18883188259637.035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-78679951081.820984</v>
      </c>
      <c r="L4578" s="455">
        <f t="shared" ca="1" si="187"/>
        <v>-18961868210718.855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-18961868210718.855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-79007784211.328568</v>
      </c>
      <c r="L4579" s="455">
        <f t="shared" ca="1" si="187"/>
        <v>-19040875994930.184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-19040875994930.184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-79336983312.209091</v>
      </c>
      <c r="L4580" s="455">
        <f t="shared" ca="1" si="187"/>
        <v>-19120212978242.395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-19120212978242.395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-79667554076.009979</v>
      </c>
      <c r="L4581" s="455">
        <f t="shared" ca="1" si="187"/>
        <v>-19199880532318.406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-19199880532318.406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-79999502217.993362</v>
      </c>
      <c r="L4582" s="455">
        <f t="shared" ca="1" si="187"/>
        <v>-19279880034536.398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-19279880034536.398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-80332833477.234985</v>
      </c>
      <c r="L4583" s="455">
        <f t="shared" ca="1" si="187"/>
        <v>-19360212868013.633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-19360212868013.633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-80667553616.723465</v>
      </c>
      <c r="L4584" s="455">
        <f t="shared" ca="1" si="187"/>
        <v>-19440880421630.355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-19440880421630.355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-81003668423.459808</v>
      </c>
      <c r="L4585" s="455">
        <f t="shared" ca="1" si="187"/>
        <v>-19521884090053.816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-19521884090053.816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-81341183708.557571</v>
      </c>
      <c r="L4586" s="455">
        <f t="shared" ca="1" si="187"/>
        <v>-19603225273762.375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-19603225273762.375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-81680105307.343231</v>
      </c>
      <c r="L4587" s="455">
        <f t="shared" ca="1" si="187"/>
        <v>-19684905379069.719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-19684905379069.719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-82020439079.457153</v>
      </c>
      <c r="L4588" s="455">
        <f t="shared" ca="1" si="187"/>
        <v>-19766925818149.176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-19766925818149.176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-82362190908.954895</v>
      </c>
      <c r="L4589" s="455">
        <f t="shared" ca="1" si="187"/>
        <v>-19849288009058.129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-19849288009058.129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-82705366704.408875</v>
      </c>
      <c r="L4590" s="455">
        <f t="shared" ca="1" si="187"/>
        <v>-19931993375762.539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-19931993375762.539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-83049972399.010574</v>
      </c>
      <c r="L4591" s="455">
        <f t="shared" ca="1" si="187"/>
        <v>-20015043348161.551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-20015043348161.551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-83396013950.673126</v>
      </c>
      <c r="L4592" s="455">
        <f t="shared" ca="1" si="187"/>
        <v>-20098439362112.223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-20098439362112.223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-83743497342.134262</v>
      </c>
      <c r="L4593" s="455">
        <f t="shared" ca="1" si="187"/>
        <v>-20182182859454.355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-20182182859454.355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-84092428581.059814</v>
      </c>
      <c r="L4594" s="455">
        <f t="shared" ca="1" si="187"/>
        <v>-20266275288035.414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-20266275288035.414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-84442813700.147552</v>
      </c>
      <c r="L4595" s="455">
        <f t="shared" ca="1" si="187"/>
        <v>-20350718101735.563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-20350718101735.563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-84794658757.231506</v>
      </c>
      <c r="L4596" s="455">
        <f t="shared" ca="1" si="187"/>
        <v>-20435512760492.793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-20435512760492.793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-85147969835.386642</v>
      </c>
      <c r="L4597" s="455">
        <f t="shared" ca="1" si="187"/>
        <v>-20520660730328.18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-20520660730328.18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-85502753043.034088</v>
      </c>
      <c r="L4598" s="455">
        <f t="shared" ref="L4598:L4852" ca="1" si="192">I4598-J4598+K4598</f>
        <v>-20606163483371.215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-20606163483371.215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-85859014514.046722</v>
      </c>
      <c r="L4599" s="455">
        <f t="shared" ca="1" si="192"/>
        <v>-20692022497885.262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-20692022497885.262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-86216760407.855255</v>
      </c>
      <c r="L4600" s="455">
        <f t="shared" ca="1" si="192"/>
        <v>-20778239258293.117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-20778239258293.117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-86575996909.554657</v>
      </c>
      <c r="L4601" s="455">
        <f t="shared" ca="1" si="192"/>
        <v>-20864815255202.672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-20864815255202.672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-86936730230.011139</v>
      </c>
      <c r="L4602" s="455">
        <f t="shared" ca="1" si="192"/>
        <v>-20951751985432.684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-20951751985432.684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-87298966605.969513</v>
      </c>
      <c r="L4603" s="455">
        <f t="shared" ca="1" si="192"/>
        <v>-21039050952038.652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-21039050952038.652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-87662712300.161057</v>
      </c>
      <c r="L4604" s="455">
        <f t="shared" ca="1" si="192"/>
        <v>-21126713664338.813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-21126713664338.813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-88027973601.411713</v>
      </c>
      <c r="L4605" s="455">
        <f t="shared" ca="1" si="192"/>
        <v>-21214741637940.223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-21214741637940.223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-88394756824.750931</v>
      </c>
      <c r="L4606" s="455">
        <f t="shared" ca="1" si="192"/>
        <v>-21303136394764.973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-21303136394764.973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-88763068311.520721</v>
      </c>
      <c r="L4607" s="455">
        <f t="shared" ca="1" si="192"/>
        <v>-21391899463076.492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-21391899463076.492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-89132914429.485382</v>
      </c>
      <c r="L4608" s="455">
        <f t="shared" ca="1" si="192"/>
        <v>-21481032377505.977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-21481032377505.977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-89504301572.941574</v>
      </c>
      <c r="L4609" s="455">
        <f t="shared" ca="1" si="192"/>
        <v>-21570536679078.918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-21570536679078.918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-89877236162.828827</v>
      </c>
      <c r="L4610" s="455">
        <f t="shared" ca="1" si="192"/>
        <v>-21660413915241.746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-21660413915241.746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-90251724646.840607</v>
      </c>
      <c r="L4611" s="455">
        <f t="shared" ca="1" si="192"/>
        <v>-21750665639888.586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-21750665639888.586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-90627773499.535767</v>
      </c>
      <c r="L4612" s="455">
        <f t="shared" ca="1" si="192"/>
        <v>-21841293413388.121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-21841293413388.121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-91005389222.4505</v>
      </c>
      <c r="L4613" s="455">
        <f t="shared" ca="1" si="192"/>
        <v>-21932298802610.57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-21932298802610.57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-91384578344.210709</v>
      </c>
      <c r="L4614" s="455">
        <f t="shared" ca="1" si="192"/>
        <v>-22023683380954.781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-22023683380954.781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-91765347420.644928</v>
      </c>
      <c r="L4615" s="455">
        <f t="shared" ca="1" si="192"/>
        <v>-22115448728375.426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-22115448728375.426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-92147703034.897614</v>
      </c>
      <c r="L4616" s="455">
        <f t="shared" ca="1" si="192"/>
        <v>-22207596431410.324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-22207596431410.324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-92531651797.543015</v>
      </c>
      <c r="L4617" s="455">
        <f t="shared" ca="1" si="192"/>
        <v>-22300128083207.867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-22300128083207.867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-92917200346.699448</v>
      </c>
      <c r="L4618" s="455">
        <f t="shared" ca="1" si="192"/>
        <v>-22393045283554.566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-22393045283554.566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-93304355348.144028</v>
      </c>
      <c r="L4619" s="455">
        <f t="shared" ca="1" si="192"/>
        <v>-22486349638902.711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-22486349638902.711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-93693123495.427963</v>
      </c>
      <c r="L4620" s="455">
        <f t="shared" ca="1" si="192"/>
        <v>-22580042762398.141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-22580042762398.141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-94083511509.992249</v>
      </c>
      <c r="L4621" s="455">
        <f t="shared" ca="1" si="192"/>
        <v>-22674126273908.133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-22674126273908.133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-94475526141.28389</v>
      </c>
      <c r="L4622" s="455">
        <f t="shared" ca="1" si="192"/>
        <v>-22768601800049.418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-22768601800049.418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-94869174166.872574</v>
      </c>
      <c r="L4623" s="455">
        <f t="shared" ca="1" si="192"/>
        <v>-22863470974216.289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-22863470974216.289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-95264462392.567871</v>
      </c>
      <c r="L4624" s="455">
        <f t="shared" ca="1" si="192"/>
        <v>-22958735436608.855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-22958735436608.855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-95661397652.536896</v>
      </c>
      <c r="L4625" s="455">
        <f t="shared" ca="1" si="192"/>
        <v>-23054396834261.391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-23054396834261.391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-96059986809.422455</v>
      </c>
      <c r="L4626" s="455">
        <f t="shared" ca="1" si="192"/>
        <v>-23150456821070.813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-23150456821070.813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-96460236754.461716</v>
      </c>
      <c r="L4627" s="455">
        <f t="shared" ca="1" si="192"/>
        <v>-23246917057825.273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-23246917057825.273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-96862154407.605301</v>
      </c>
      <c r="L4628" s="455">
        <f t="shared" ca="1" si="192"/>
        <v>-23343779212232.879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-23343779212232.879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-97265746717.636993</v>
      </c>
      <c r="L4629" s="455">
        <f t="shared" ca="1" si="192"/>
        <v>-23441044958950.516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-23441044958950.516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-97671020662.293808</v>
      </c>
      <c r="L4630" s="455">
        <f t="shared" ca="1" si="192"/>
        <v>-23538715979612.809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-23538715979612.809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-98077983248.386703</v>
      </c>
      <c r="L4631" s="455">
        <f t="shared" ca="1" si="192"/>
        <v>-23636793962861.195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-23636793962861.195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-98486641511.921646</v>
      </c>
      <c r="L4632" s="455">
        <f t="shared" ca="1" si="192"/>
        <v>-23735280604373.117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-23735280604373.117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-98897002518.221313</v>
      </c>
      <c r="L4633" s="455">
        <f t="shared" ca="1" si="192"/>
        <v>-23834177606891.34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-23834177606891.34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-99309073362.047241</v>
      </c>
      <c r="L4634" s="455">
        <f t="shared" ca="1" si="192"/>
        <v>-23933486680253.387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-23933486680253.387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-99722861167.722443</v>
      </c>
      <c r="L4635" s="455">
        <f t="shared" ca="1" si="192"/>
        <v>-24033209541421.109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-24033209541421.109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-100138373089.25462</v>
      </c>
      <c r="L4636" s="455">
        <f t="shared" ca="1" si="192"/>
        <v>-24133347914510.363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-24133347914510.363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-100555616310.45984</v>
      </c>
      <c r="L4637" s="455">
        <f t="shared" ca="1" si="192"/>
        <v>-24233903530820.824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-24233903530820.824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-100974598045.08676</v>
      </c>
      <c r="L4638" s="455">
        <f t="shared" ca="1" si="192"/>
        <v>-24334878128865.91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-24334878128865.91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-101395325536.94128</v>
      </c>
      <c r="L4639" s="455">
        <f t="shared" ca="1" si="192"/>
        <v>-24436273454402.852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-24436273454402.852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-101817806060.01189</v>
      </c>
      <c r="L4640" s="455">
        <f t="shared" ca="1" si="192"/>
        <v>-24538091260462.863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-24538091260462.863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-102242046918.59526</v>
      </c>
      <c r="L4641" s="455">
        <f t="shared" ca="1" si="192"/>
        <v>-24640333307381.457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-24640333307381.457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-102668055447.42273</v>
      </c>
      <c r="L4642" s="455">
        <f t="shared" ca="1" si="192"/>
        <v>-24743001362828.879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-24743001362828.879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-103095839011.78699</v>
      </c>
      <c r="L4643" s="455">
        <f t="shared" ca="1" si="192"/>
        <v>-24846097201840.664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-24846097201840.664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-103525405007.66943</v>
      </c>
      <c r="L4644" s="455">
        <f t="shared" ca="1" si="192"/>
        <v>-24949622606848.332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-24949622606848.332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-103956760861.86804</v>
      </c>
      <c r="L4645" s="455">
        <f t="shared" ca="1" si="192"/>
        <v>-25053579367710.199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-25053579367710.199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-104389914032.12582</v>
      </c>
      <c r="L4646" s="455">
        <f t="shared" ca="1" si="192"/>
        <v>-25157969281742.324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-25157969281742.324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-104824872007.25969</v>
      </c>
      <c r="L4647" s="455">
        <f t="shared" ca="1" si="192"/>
        <v>-25262794153749.582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-25262794153749.582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-105261642307.28992</v>
      </c>
      <c r="L4648" s="455">
        <f t="shared" ca="1" si="192"/>
        <v>-25368055796056.871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-25368055796056.871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-105700232483.5703</v>
      </c>
      <c r="L4649" s="455">
        <f t="shared" ca="1" si="192"/>
        <v>-25473756028540.441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-25473756028540.441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-106140650118.9185</v>
      </c>
      <c r="L4650" s="455">
        <f t="shared" ca="1" si="192"/>
        <v>-25579896678659.359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-25579896678659.359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-106582902827.74733</v>
      </c>
      <c r="L4651" s="455">
        <f t="shared" ca="1" si="192"/>
        <v>-25686479581487.105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-25686479581487.105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-107026998256.19627</v>
      </c>
      <c r="L4652" s="455">
        <f t="shared" ca="1" si="192"/>
        <v>-25793506579743.301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-25793506579743.301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-107472944082.26375</v>
      </c>
      <c r="L4653" s="455">
        <f t="shared" ca="1" si="192"/>
        <v>-25900979523825.566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-25900979523825.566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-107920748015.93987</v>
      </c>
      <c r="L4654" s="455">
        <f t="shared" ca="1" si="192"/>
        <v>-26008900271841.508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-26008900271841.508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-108370417799.33961</v>
      </c>
      <c r="L4655" s="455">
        <f t="shared" ca="1" si="192"/>
        <v>-26117270689640.848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-26117270689640.848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-108821961206.83687</v>
      </c>
      <c r="L4656" s="455">
        <f t="shared" ca="1" si="192"/>
        <v>-26226092650847.684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-26226092650847.684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-109275386045.19868</v>
      </c>
      <c r="L4657" s="455">
        <f t="shared" ca="1" si="192"/>
        <v>-26335368036892.883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-26335368036892.883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-109730700153.72034</v>
      </c>
      <c r="L4658" s="455">
        <f t="shared" ca="1" si="192"/>
        <v>-26445098737046.602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-26445098737046.602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-110187911404.36084</v>
      </c>
      <c r="L4659" s="455">
        <f t="shared" ca="1" si="192"/>
        <v>-26555286648450.961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-26555286648450.961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-110647027701.879</v>
      </c>
      <c r="L4660" s="455">
        <f t="shared" ca="1" si="192"/>
        <v>-26665933676152.84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-26665933676152.84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-111108056983.97017</v>
      </c>
      <c r="L4661" s="455">
        <f t="shared" ca="1" si="192"/>
        <v>-26777041733136.809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-26777041733136.809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-111571007221.40337</v>
      </c>
      <c r="L4662" s="455">
        <f t="shared" ca="1" si="192"/>
        <v>-26888612740358.211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-26888612740358.211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-112035886418.15921</v>
      </c>
      <c r="L4663" s="455">
        <f t="shared" ca="1" si="192"/>
        <v>-27000648626776.371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-27000648626776.371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-112502702611.56821</v>
      </c>
      <c r="L4664" s="455">
        <f t="shared" ca="1" si="192"/>
        <v>-27113151329387.938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-27113151329387.938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-112971463872.44974</v>
      </c>
      <c r="L4665" s="455">
        <f t="shared" ca="1" si="192"/>
        <v>-27226122793260.387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-27226122793260.387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-113442178305.2516</v>
      </c>
      <c r="L4666" s="455">
        <f t="shared" ca="1" si="192"/>
        <v>-27339564971565.637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-27339564971565.637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-113914854048.19016</v>
      </c>
      <c r="L4667" s="455">
        <f t="shared" ca="1" si="192"/>
        <v>-27453479825613.828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-27453479825613.828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-114389499273.39095</v>
      </c>
      <c r="L4668" s="455">
        <f t="shared" ca="1" si="192"/>
        <v>-27567869324887.219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-27567869324887.219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-114866122187.03006</v>
      </c>
      <c r="L4669" s="455">
        <f t="shared" ca="1" si="192"/>
        <v>-27682735447074.25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-27682735447074.25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-115344731029.47606</v>
      </c>
      <c r="L4670" s="455">
        <f t="shared" ca="1" si="192"/>
        <v>-27798080178103.727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-27798080178103.727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-115825334075.43221</v>
      </c>
      <c r="L4671" s="455">
        <f t="shared" ca="1" si="192"/>
        <v>-27913905512179.16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-27913905512179.16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-116307939634.07983</v>
      </c>
      <c r="L4672" s="455">
        <f t="shared" ca="1" si="192"/>
        <v>-28030213451813.238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-28030213451813.238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-116792556049.2218</v>
      </c>
      <c r="L4673" s="455">
        <f t="shared" ca="1" si="192"/>
        <v>-28147006007862.461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-28147006007862.461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-117279191699.42693</v>
      </c>
      <c r="L4674" s="455">
        <f t="shared" ca="1" si="192"/>
        <v>-28264285199561.887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-28264285199561.887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-117767854998.17455</v>
      </c>
      <c r="L4675" s="455">
        <f t="shared" ca="1" si="192"/>
        <v>-28382053054560.063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-28382053054560.063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-118258554394.00026</v>
      </c>
      <c r="L4676" s="455">
        <f t="shared" ca="1" si="192"/>
        <v>-28500311608954.063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-28500311608954.063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-118751298370.64194</v>
      </c>
      <c r="L4677" s="455">
        <f t="shared" ca="1" si="192"/>
        <v>-28619062907324.703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-28619062907324.703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-119246095447.18626</v>
      </c>
      <c r="L4678" s="455">
        <f t="shared" ca="1" si="192"/>
        <v>-28738309002771.891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-28738309002771.891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-119742954178.2162</v>
      </c>
      <c r="L4679" s="455">
        <f t="shared" ca="1" si="192"/>
        <v>-28858051956950.105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-28858051956950.105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-120241883153.95877</v>
      </c>
      <c r="L4680" s="455">
        <f t="shared" ca="1" si="192"/>
        <v>-28978293840104.063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-28978293840104.063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-120742891000.43359</v>
      </c>
      <c r="L4681" s="455">
        <f t="shared" ca="1" si="192"/>
        <v>-29099036731104.496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-29099036731104.496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-121245986379.60207</v>
      </c>
      <c r="L4682" s="455">
        <f t="shared" ca="1" si="192"/>
        <v>-29220282717484.098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-29220282717484.098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-121751177989.51707</v>
      </c>
      <c r="L4683" s="455">
        <f t="shared" ca="1" si="192"/>
        <v>-29342033895473.613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-29342033895473.613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-122258474564.47339</v>
      </c>
      <c r="L4684" s="455">
        <f t="shared" ca="1" si="192"/>
        <v>-29464292370038.086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-29464292370038.086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-122767884875.15868</v>
      </c>
      <c r="L4685" s="455">
        <f t="shared" ca="1" si="192"/>
        <v>-29587060254913.246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-29587060254913.246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-123279417728.80518</v>
      </c>
      <c r="L4686" s="455">
        <f t="shared" ca="1" si="192"/>
        <v>-29710339672642.051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-29710339672642.051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-123793081969.34186</v>
      </c>
      <c r="L4687" s="455">
        <f t="shared" ca="1" si="192"/>
        <v>-29834132754611.395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-29834132754611.395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-124308886477.54747</v>
      </c>
      <c r="L4688" s="455">
        <f t="shared" ca="1" si="192"/>
        <v>-29958441641088.941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-29958441641088.941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-124826840171.20393</v>
      </c>
      <c r="L4689" s="455">
        <f t="shared" ca="1" si="192"/>
        <v>-30083268481260.145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-30083268481260.145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-125346952005.25058</v>
      </c>
      <c r="L4690" s="455">
        <f t="shared" ca="1" si="192"/>
        <v>-30208615433265.395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-30208615433265.395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-125869230971.93915</v>
      </c>
      <c r="L4691" s="455">
        <f t="shared" ca="1" si="192"/>
        <v>-30334484664237.332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-30334484664237.332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-126393686100.98888</v>
      </c>
      <c r="L4692" s="455">
        <f t="shared" ca="1" si="192"/>
        <v>-30460878350338.32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-30460878350338.32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-126920326459.743</v>
      </c>
      <c r="L4693" s="455">
        <f t="shared" ca="1" si="192"/>
        <v>-30587798676798.063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-30587798676798.063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-127449161153.32526</v>
      </c>
      <c r="L4694" s="455">
        <f t="shared" ca="1" si="192"/>
        <v>-30715247837951.387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-30715247837951.387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-127980199324.79744</v>
      </c>
      <c r="L4695" s="455">
        <f t="shared" ca="1" si="192"/>
        <v>-30843228037276.184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-30843228037276.184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-128513450155.31744</v>
      </c>
      <c r="L4696" s="455">
        <f t="shared" ca="1" si="192"/>
        <v>-30971741487431.5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-30971741487431.5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-129048922864.29793</v>
      </c>
      <c r="L4697" s="455">
        <f t="shared" ca="1" si="192"/>
        <v>-31100790410295.797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-31100790410295.797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-129586626709.56581</v>
      </c>
      <c r="L4698" s="455">
        <f t="shared" ca="1" si="192"/>
        <v>-31230377037005.363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-31230377037005.363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-130126570987.52232</v>
      </c>
      <c r="L4699" s="455">
        <f t="shared" ca="1" si="192"/>
        <v>-31360503607992.887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-31360503607992.887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-130668765033.3037</v>
      </c>
      <c r="L4700" s="455">
        <f t="shared" ca="1" si="192"/>
        <v>-31491172373026.191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-31491172373026.191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-131213218220.94246</v>
      </c>
      <c r="L4701" s="455">
        <f t="shared" ca="1" si="192"/>
        <v>-31622385591247.133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-31622385591247.133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-131759939963.52974</v>
      </c>
      <c r="L4702" s="455">
        <f t="shared" ca="1" si="192"/>
        <v>-31754145531210.664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-31754145531210.664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-132308939713.37775</v>
      </c>
      <c r="L4703" s="455">
        <f t="shared" ca="1" si="192"/>
        <v>-31886454470924.043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-31886454470924.043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-132860226962.18352</v>
      </c>
      <c r="L4704" s="455">
        <f t="shared" ca="1" si="192"/>
        <v>-32019314697886.227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-32019314697886.227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-133413811241.19263</v>
      </c>
      <c r="L4705" s="455">
        <f t="shared" ca="1" si="192"/>
        <v>-32152728509127.418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-32152728509127.418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-133969702121.36423</v>
      </c>
      <c r="L4706" s="455">
        <f t="shared" ca="1" si="192"/>
        <v>-32286698211248.781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-32286698211248.781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-134527909213.53658</v>
      </c>
      <c r="L4707" s="455">
        <f t="shared" ca="1" si="192"/>
        <v>-32421226120462.316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-32421226120462.316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-135088442168.59299</v>
      </c>
      <c r="L4708" s="455">
        <f t="shared" ca="1" si="192"/>
        <v>-32556314562630.91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-32556314562630.91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-135651310677.62878</v>
      </c>
      <c r="L4709" s="455">
        <f t="shared" ca="1" si="192"/>
        <v>-32691965873308.539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-32691965873308.539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-136216524472.1189</v>
      </c>
      <c r="L4710" s="455">
        <f t="shared" ca="1" si="192"/>
        <v>-32828182397780.656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-32828182397780.656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-136784093324.08607</v>
      </c>
      <c r="L4711" s="455">
        <f t="shared" ca="1" si="192"/>
        <v>-32964966491104.742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-32964966491104.742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-137354027046.26978</v>
      </c>
      <c r="L4712" s="455">
        <f t="shared" ca="1" si="192"/>
        <v>-33102320518151.012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-33102320518151.012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-137926335492.29587</v>
      </c>
      <c r="L4713" s="455">
        <f t="shared" ca="1" si="192"/>
        <v>-33240246853643.309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-33240246853643.309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-138501028556.84711</v>
      </c>
      <c r="L4714" s="455">
        <f t="shared" ca="1" si="192"/>
        <v>-33378747882200.156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-33378747882200.156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-139078116175.83395</v>
      </c>
      <c r="L4715" s="455">
        <f t="shared" ca="1" si="192"/>
        <v>-33517825998375.988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-33517825998375.988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-139657608326.56659</v>
      </c>
      <c r="L4716" s="455">
        <f t="shared" ca="1" si="192"/>
        <v>-33657483606702.555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-33657483606702.555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-140239515027.92731</v>
      </c>
      <c r="L4717" s="455">
        <f t="shared" ca="1" si="192"/>
        <v>-33797723121730.48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-33797723121730.48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-140823846340.54364</v>
      </c>
      <c r="L4718" s="455">
        <f t="shared" ca="1" si="192"/>
        <v>-33938546968071.023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-33938546968071.023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-141410612366.96259</v>
      </c>
      <c r="L4719" s="455">
        <f t="shared" ca="1" si="192"/>
        <v>-34079957580437.984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-34079957580437.984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-141999823251.82492</v>
      </c>
      <c r="L4720" s="455">
        <f t="shared" ca="1" si="192"/>
        <v>-34221957403689.809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-34221957403689.809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-142591489182.04086</v>
      </c>
      <c r="L4721" s="455">
        <f t="shared" ca="1" si="192"/>
        <v>-34364548892871.848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-34364548892871.848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-143185620386.96603</v>
      </c>
      <c r="L4722" s="455">
        <f t="shared" ca="1" si="192"/>
        <v>-34507734513258.813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-34507734513258.813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-143782227138.57837</v>
      </c>
      <c r="L4723" s="455">
        <f t="shared" ca="1" si="192"/>
        <v>-34651516740397.391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-34651516740397.391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-144381319751.65579</v>
      </c>
      <c r="L4724" s="455">
        <f t="shared" ca="1" si="192"/>
        <v>-34795898060149.047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-34795898060149.047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-144982908583.95435</v>
      </c>
      <c r="L4725" s="455">
        <f t="shared" ca="1" si="192"/>
        <v>-34940880968733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-34940880968733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-145587004036.38748</v>
      </c>
      <c r="L4726" s="455">
        <f t="shared" ca="1" si="192"/>
        <v>-35086467972769.387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-35086467972769.387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-146193616553.20578</v>
      </c>
      <c r="L4727" s="455">
        <f t="shared" ca="1" si="192"/>
        <v>-35232661589322.594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-35232661589322.594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-146802756622.17746</v>
      </c>
      <c r="L4728" s="455">
        <f t="shared" ca="1" si="192"/>
        <v>-35379464345944.773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-35379464345944.773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-147414434774.7699</v>
      </c>
      <c r="L4729" s="455">
        <f t="shared" ca="1" si="192"/>
        <v>-35526878780719.547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-35526878780719.547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-148028661586.33145</v>
      </c>
      <c r="L4730" s="455">
        <f t="shared" ca="1" si="192"/>
        <v>-35674907442305.875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-35674907442305.875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-148645447676.27448</v>
      </c>
      <c r="L4731" s="455">
        <f t="shared" ca="1" si="192"/>
        <v>-35823552889982.148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-35823552889982.148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-149264803708.25894</v>
      </c>
      <c r="L4732" s="455">
        <f t="shared" ca="1" si="192"/>
        <v>-35972817693690.406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-35972817693690.406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-149886740390.37668</v>
      </c>
      <c r="L4733" s="455">
        <f t="shared" ca="1" si="192"/>
        <v>-36122704434080.781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-36122704434080.781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-150511268475.33658</v>
      </c>
      <c r="L4734" s="455">
        <f t="shared" ca="1" si="192"/>
        <v>-36273215702556.117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-36273215702556.117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-151138398760.65048</v>
      </c>
      <c r="L4735" s="455">
        <f t="shared" ca="1" si="192"/>
        <v>-36424354101316.766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-36424354101316.766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-151768142088.81985</v>
      </c>
      <c r="L4736" s="455">
        <f t="shared" ca="1" si="192"/>
        <v>-36576122243405.586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-36576122243405.586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-152400509347.52328</v>
      </c>
      <c r="L4737" s="455">
        <f t="shared" ca="1" si="192"/>
        <v>-36728522752753.109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-36728522752753.109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-153035511469.80463</v>
      </c>
      <c r="L4738" s="455">
        <f t="shared" ca="1" si="192"/>
        <v>-36881558264222.914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-36881558264222.914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-153673159434.26215</v>
      </c>
      <c r="L4739" s="455">
        <f t="shared" ca="1" si="192"/>
        <v>-37035231423657.18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-37035231423657.18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-154313464265.23825</v>
      </c>
      <c r="L4740" s="455">
        <f t="shared" ca="1" si="192"/>
        <v>-37189544887922.414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-37189544887922.414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-154956437033.01007</v>
      </c>
      <c r="L4741" s="455">
        <f t="shared" ca="1" si="192"/>
        <v>-37344501324955.422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-37344501324955.422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-155602088853.98093</v>
      </c>
      <c r="L4742" s="455">
        <f t="shared" ca="1" si="192"/>
        <v>-37500103413809.406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-37500103413809.406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-156250430890.87253</v>
      </c>
      <c r="L4743" s="455">
        <f t="shared" ca="1" si="192"/>
        <v>-37656353844700.281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-37656353844700.281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-156901474352.91785</v>
      </c>
      <c r="L4744" s="455">
        <f t="shared" ca="1" si="192"/>
        <v>-37813255319053.195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-37813255319053.195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-157555230496.05499</v>
      </c>
      <c r="L4745" s="455">
        <f t="shared" ca="1" si="192"/>
        <v>-37970810549549.25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-37970810549549.25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-158211710623.12189</v>
      </c>
      <c r="L4746" s="455">
        <f t="shared" ca="1" si="192"/>
        <v>-38129022260172.375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-38129022260172.375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-158870926084.05157</v>
      </c>
      <c r="L4747" s="455">
        <f t="shared" ca="1" si="192"/>
        <v>-38287893186256.43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-38287893186256.43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-159532888276.06845</v>
      </c>
      <c r="L4748" s="455">
        <f t="shared" ca="1" si="192"/>
        <v>-38447426074532.5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-38447426074532.5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-160197608643.88541</v>
      </c>
      <c r="L4749" s="455">
        <f t="shared" ca="1" si="192"/>
        <v>-38607623683176.383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-38607623683176.383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-160865098679.90158</v>
      </c>
      <c r="L4750" s="455">
        <f t="shared" ca="1" si="192"/>
        <v>-38768488781856.281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-38768488781856.281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-161535369924.40118</v>
      </c>
      <c r="L4751" s="455">
        <f t="shared" ca="1" si="192"/>
        <v>-38930024151780.68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-38930024151780.68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-162208433965.75284</v>
      </c>
      <c r="L4752" s="455">
        <f t="shared" ca="1" si="192"/>
        <v>-39092232585746.43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-39092232585746.43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-162884302440.61011</v>
      </c>
      <c r="L4753" s="455">
        <f t="shared" ca="1" si="192"/>
        <v>-39255116888187.039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-39255116888187.039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-163562987034.11267</v>
      </c>
      <c r="L4754" s="455">
        <f t="shared" ca="1" si="192"/>
        <v>-39418679875221.148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-39418679875221.148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-164244499480.0881</v>
      </c>
      <c r="L4755" s="455">
        <f t="shared" ca="1" si="192"/>
        <v>-39582924374701.234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-39582924374701.234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-164928851561.25513</v>
      </c>
      <c r="L4756" s="455">
        <f t="shared" ca="1" si="192"/>
        <v>-39747853226262.492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-39747853226262.492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-165616055109.42706</v>
      </c>
      <c r="L4757" s="455">
        <f t="shared" ca="1" si="192"/>
        <v>-39913469281371.922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-39913469281371.922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-166306122005.71634</v>
      </c>
      <c r="L4758" s="455">
        <f t="shared" ca="1" si="192"/>
        <v>-40079775403377.641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-40079775403377.641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-166999064180.74017</v>
      </c>
      <c r="L4759" s="455">
        <f t="shared" ca="1" si="192"/>
        <v>-40246774467558.383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-40246774467558.383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-167694893614.8266</v>
      </c>
      <c r="L4760" s="455">
        <f t="shared" ca="1" si="192"/>
        <v>-40414469361173.211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-40414469361173.211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-168393622338.22171</v>
      </c>
      <c r="L4761" s="455">
        <f t="shared" ca="1" si="192"/>
        <v>-40582862983511.43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-40582862983511.43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-169095262431.29761</v>
      </c>
      <c r="L4762" s="455">
        <f t="shared" ca="1" si="192"/>
        <v>-40751958245942.727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-40751958245942.727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-169799826024.76135</v>
      </c>
      <c r="L4763" s="455">
        <f t="shared" ca="1" si="192"/>
        <v>-40921758071967.484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-40921758071967.484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-170507325299.8645</v>
      </c>
      <c r="L4764" s="455">
        <f t="shared" ca="1" si="192"/>
        <v>-41092265397267.352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-41092265397267.352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-171217772488.61395</v>
      </c>
      <c r="L4765" s="455">
        <f t="shared" ca="1" si="192"/>
        <v>-41263483169755.969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-41263483169755.969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-171931179873.98322</v>
      </c>
      <c r="L4766" s="455">
        <f t="shared" ca="1" si="192"/>
        <v>-41435414349629.953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-41435414349629.953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-172647559790.12482</v>
      </c>
      <c r="L4767" s="455">
        <f t="shared" ca="1" si="192"/>
        <v>-41608061909420.078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-41608061909420.078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-173366924622.58365</v>
      </c>
      <c r="L4768" s="455">
        <f t="shared" ca="1" si="192"/>
        <v>-41781428834042.664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-41781428834042.664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-174089286808.51111</v>
      </c>
      <c r="L4769" s="455">
        <f t="shared" ca="1" si="192"/>
        <v>-41955518120851.172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-41955518120851.172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-174814658836.87988</v>
      </c>
      <c r="L4770" s="455">
        <f t="shared" ca="1" si="192"/>
        <v>-42130332779688.055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-42130332779688.055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-175543053248.70023</v>
      </c>
      <c r="L4771" s="455">
        <f t="shared" ca="1" si="192"/>
        <v>-42305875832936.758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-42305875832936.758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-176274482637.23648</v>
      </c>
      <c r="L4772" s="455">
        <f t="shared" ca="1" si="192"/>
        <v>-42482150315573.992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-42482150315573.992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-177008959648.22498</v>
      </c>
      <c r="L4773" s="455">
        <f t="shared" ca="1" si="192"/>
        <v>-42659159275222.219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-42659159275222.219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-177746496980.09259</v>
      </c>
      <c r="L4774" s="455">
        <f t="shared" ca="1" si="192"/>
        <v>-42836905772202.313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-42836905772202.313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-178487107384.1763</v>
      </c>
      <c r="L4775" s="455">
        <f t="shared" ca="1" si="192"/>
        <v>-43015392879586.492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-43015392879586.492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-179230803664.94373</v>
      </c>
      <c r="L4776" s="455">
        <f t="shared" ca="1" si="192"/>
        <v>-43194623683251.438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-43194623683251.438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-179977598680.21432</v>
      </c>
      <c r="L4777" s="455">
        <f t="shared" ca="1" si="192"/>
        <v>-43374601281931.648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-43374601281931.648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-180727505341.38187</v>
      </c>
      <c r="L4778" s="455">
        <f t="shared" ca="1" si="192"/>
        <v>-43555328787273.031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-43555328787273.031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-181480536613.63763</v>
      </c>
      <c r="L4779" s="455">
        <f t="shared" ca="1" si="192"/>
        <v>-43736809323886.672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-43736809323886.672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-182236705516.19446</v>
      </c>
      <c r="L4780" s="455">
        <f t="shared" ca="1" si="192"/>
        <v>-43919046029402.867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-43919046029402.867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-182996025122.51193</v>
      </c>
      <c r="L4781" s="455">
        <f t="shared" ca="1" si="192"/>
        <v>-44102042054525.383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-44102042054525.383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-183758508560.52243</v>
      </c>
      <c r="L4782" s="455">
        <f t="shared" ca="1" si="192"/>
        <v>-44285800563085.906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-44285800563085.906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-184524169012.85794</v>
      </c>
      <c r="L4783" s="455">
        <f t="shared" ca="1" si="192"/>
        <v>-44470324732098.766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-44470324732098.766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-185293019717.07819</v>
      </c>
      <c r="L4784" s="455">
        <f t="shared" ca="1" si="192"/>
        <v>-44655617751815.844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-44655617751815.844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-186065073965.89935</v>
      </c>
      <c r="L4785" s="455">
        <f t="shared" ca="1" si="192"/>
        <v>-44841682825781.742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-44841682825781.742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-186840345107.42392</v>
      </c>
      <c r="L4786" s="455">
        <f t="shared" ca="1" si="192"/>
        <v>-45028523170889.164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-45028523170889.164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-187618846545.37152</v>
      </c>
      <c r="L4787" s="455">
        <f t="shared" ca="1" si="192"/>
        <v>-45216142017434.539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-45216142017434.539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-188400591739.31058</v>
      </c>
      <c r="L4788" s="455">
        <f t="shared" ca="1" si="192"/>
        <v>-45404542609173.852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-45404542609173.852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-189185594204.89105</v>
      </c>
      <c r="L4789" s="455">
        <f t="shared" ca="1" si="192"/>
        <v>-45593728203378.742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-45593728203378.742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-189973867514.07809</v>
      </c>
      <c r="L4790" s="455">
        <f t="shared" ca="1" si="192"/>
        <v>-45783702070892.82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-45783702070892.82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-190765425295.38675</v>
      </c>
      <c r="L4791" s="455">
        <f t="shared" ca="1" si="192"/>
        <v>-45974467496188.211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-45974467496188.211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-191560281234.11755</v>
      </c>
      <c r="L4792" s="455">
        <f t="shared" ca="1" si="192"/>
        <v>-46166027777422.328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-46166027777422.328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-192358449072.59302</v>
      </c>
      <c r="L4793" s="455">
        <f t="shared" ca="1" si="192"/>
        <v>-46358386226494.922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-46358386226494.922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-193159942610.39551</v>
      </c>
      <c r="L4794" s="455">
        <f t="shared" ca="1" si="192"/>
        <v>-46551546169105.32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-46551546169105.32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-193964775704.6055</v>
      </c>
      <c r="L4795" s="455">
        <f t="shared" ca="1" si="192"/>
        <v>-46745510944809.93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-46745510944809.93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-194772962270.04138</v>
      </c>
      <c r="L4796" s="455">
        <f t="shared" ca="1" si="192"/>
        <v>-46940283907079.969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-46940283907079.969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-195584516279.49988</v>
      </c>
      <c r="L4797" s="455">
        <f t="shared" ca="1" si="192"/>
        <v>-47135868423359.469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-47135868423359.469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-196399451763.99777</v>
      </c>
      <c r="L4798" s="455">
        <f t="shared" ca="1" si="192"/>
        <v>-47332267875123.469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-47332267875123.469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-197217782813.01447</v>
      </c>
      <c r="L4799" s="455">
        <f t="shared" ca="1" si="192"/>
        <v>-47529485657936.484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-47529485657936.484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-198039523574.73535</v>
      </c>
      <c r="L4800" s="455">
        <f t="shared" ca="1" si="192"/>
        <v>-47727525181511.219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-47727525181511.219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-198864688256.29675</v>
      </c>
      <c r="L4801" s="455">
        <f t="shared" ca="1" si="192"/>
        <v>-47926389869767.516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-47926389869767.516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-199693291124.03131</v>
      </c>
      <c r="L4802" s="455">
        <f t="shared" ca="1" si="192"/>
        <v>-48126083160891.547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-48126083160891.547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-200525346503.71478</v>
      </c>
      <c r="L4803" s="455">
        <f t="shared" ca="1" si="192"/>
        <v>-48326608507395.258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-48326608507395.258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-201360868780.81357</v>
      </c>
      <c r="L4804" s="455">
        <f t="shared" ca="1" si="192"/>
        <v>-48527969376176.07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-48527969376176.07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-202199872400.73361</v>
      </c>
      <c r="L4805" s="455">
        <f t="shared" ca="1" si="192"/>
        <v>-48730169248576.805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-48730169248576.805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-203042371869.07001</v>
      </c>
      <c r="L4806" s="455">
        <f t="shared" ca="1" si="192"/>
        <v>-48933211620445.875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-48933211620445.875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-203888381751.85782</v>
      </c>
      <c r="L4807" s="455">
        <f t="shared" ca="1" si="192"/>
        <v>-49137100002197.734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-49137100002197.734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-204737916675.82388</v>
      </c>
      <c r="L4808" s="455">
        <f t="shared" ca="1" si="192"/>
        <v>-49341837918873.555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-49341837918873.555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-205590991328.6398</v>
      </c>
      <c r="L4809" s="455">
        <f t="shared" ca="1" si="192"/>
        <v>-49547428910202.195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-49547428910202.195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-206447620459.17581</v>
      </c>
      <c r="L4810" s="455">
        <f t="shared" ca="1" si="192"/>
        <v>-49753876530661.375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-49753876530661.375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-207307818877.75574</v>
      </c>
      <c r="L4811" s="455">
        <f t="shared" ca="1" si="192"/>
        <v>-49961184349539.133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-49961184349539.133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-208171601456.41306</v>
      </c>
      <c r="L4812" s="455">
        <f t="shared" ca="1" si="192"/>
        <v>-50169355950995.547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-50169355950995.547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-209038983129.1481</v>
      </c>
      <c r="L4813" s="455">
        <f t="shared" ca="1" si="192"/>
        <v>-50378394934124.695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-50378394934124.695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-209909978892.18622</v>
      </c>
      <c r="L4814" s="455">
        <f t="shared" ca="1" si="192"/>
        <v>-50588304913016.883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-50588304913016.883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-210784603804.237</v>
      </c>
      <c r="L4815" s="455">
        <f t="shared" ca="1" si="192"/>
        <v>-50799089516821.117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-50799089516821.117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-211662872986.75464</v>
      </c>
      <c r="L4816" s="455">
        <f t="shared" ca="1" si="192"/>
        <v>-51010752389807.875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-51010752389807.875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-212544801624.19946</v>
      </c>
      <c r="L4817" s="455">
        <f t="shared" ca="1" si="192"/>
        <v>-51223297191432.078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-51223297191432.078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-213430404964.30032</v>
      </c>
      <c r="L4818" s="455">
        <f t="shared" ca="1" si="192"/>
        <v>-51436727596396.375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-51436727596396.375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-214319698318.31824</v>
      </c>
      <c r="L4819" s="455">
        <f t="shared" ca="1" si="192"/>
        <v>-51651047294714.695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-51651047294714.695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-215212697061.31122</v>
      </c>
      <c r="L4820" s="455">
        <f t="shared" ca="1" si="192"/>
        <v>-51866259991776.008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-51866259991776.008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-216109416632.40002</v>
      </c>
      <c r="L4821" s="455">
        <f t="shared" ca="1" si="192"/>
        <v>-52082369408408.406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-52082369408408.406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-217009872535.03503</v>
      </c>
      <c r="L4822" s="455">
        <f t="shared" ca="1" si="192"/>
        <v>-52299379280943.438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-52299379280943.438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-217914080337.26431</v>
      </c>
      <c r="L4823" s="455">
        <f t="shared" ca="1" si="192"/>
        <v>-52517293361280.703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-52517293361280.703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-218822055672.00293</v>
      </c>
      <c r="L4824" s="455">
        <f t="shared" ca="1" si="192"/>
        <v>-52736115416952.703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-52736115416952.703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-219733814237.30292</v>
      </c>
      <c r="L4825" s="455">
        <f t="shared" ca="1" si="192"/>
        <v>-52955849231190.008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-52955849231190.008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-220649371796.62503</v>
      </c>
      <c r="L4826" s="455">
        <f t="shared" ca="1" si="192"/>
        <v>-53176498602986.633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-53176498602986.633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-221568744179.11096</v>
      </c>
      <c r="L4827" s="455">
        <f t="shared" ca="1" si="192"/>
        <v>-53398067347165.742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-53398067347165.742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-222491947279.85727</v>
      </c>
      <c r="L4828" s="455">
        <f t="shared" ca="1" si="192"/>
        <v>-53620559294445.602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-53620559294445.602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-223418997060.19</v>
      </c>
      <c r="L4829" s="455">
        <f t="shared" ca="1" si="192"/>
        <v>-53843978291505.789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-53843978291505.789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-224349909547.9408</v>
      </c>
      <c r="L4830" s="455">
        <f t="shared" ca="1" si="192"/>
        <v>-54068328201053.727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-54068328201053.727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-225284700837.72385</v>
      </c>
      <c r="L4831" s="455">
        <f t="shared" ca="1" si="192"/>
        <v>-54293612901891.453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-54293612901891.453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-226223387091.21439</v>
      </c>
      <c r="L4832" s="455">
        <f t="shared" ca="1" si="192"/>
        <v>-54519836288982.664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-54519836288982.664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-227165984537.42776</v>
      </c>
      <c r="L4833" s="455">
        <f t="shared" ca="1" si="192"/>
        <v>-54747002273520.094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-54747002273520.094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-228112509473.0004</v>
      </c>
      <c r="L4834" s="455">
        <f t="shared" ca="1" si="192"/>
        <v>-54975114782993.094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-54975114782993.094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-229062978262.47119</v>
      </c>
      <c r="L4835" s="455">
        <f t="shared" ca="1" si="192"/>
        <v>-55204177761255.563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-55204177761255.563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-230017407338.56485</v>
      </c>
      <c r="L4836" s="455">
        <f t="shared" ca="1" si="192"/>
        <v>-55434195168594.125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-55434195168594.125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-230975813202.47552</v>
      </c>
      <c r="L4837" s="455">
        <f t="shared" ca="1" si="192"/>
        <v>-55665170981796.602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-55665170981796.602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-231938212424.1525</v>
      </c>
      <c r="L4838" s="455">
        <f t="shared" ca="1" si="192"/>
        <v>-55897109194220.758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-55897109194220.758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-232904621642.58652</v>
      </c>
      <c r="L4839" s="455">
        <f t="shared" ca="1" si="192"/>
        <v>-56130013815863.344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-56130013815863.344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-233875057566.09723</v>
      </c>
      <c r="L4840" s="455">
        <f t="shared" ca="1" si="192"/>
        <v>-56363888873429.438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-56363888873429.438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-234849536972.62265</v>
      </c>
      <c r="L4841" s="455">
        <f t="shared" ca="1" si="192"/>
        <v>-56598738410402.063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-56598738410402.063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-235828076710.00858</v>
      </c>
      <c r="L4842" s="455">
        <f t="shared" ca="1" si="192"/>
        <v>-56834566487112.07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-56834566487112.07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-236810693696.30029</v>
      </c>
      <c r="L4843" s="455">
        <f t="shared" ca="1" si="192"/>
        <v>-57071377180808.367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-57071377180808.367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-237797404920.03485</v>
      </c>
      <c r="L4844" s="455">
        <f t="shared" ca="1" si="192"/>
        <v>-57309174585728.398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-57309174585728.398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-238788227440.535</v>
      </c>
      <c r="L4845" s="455">
        <f t="shared" ca="1" si="192"/>
        <v>-57547962813168.93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-57547962813168.93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-239783178388.20386</v>
      </c>
      <c r="L4846" s="455">
        <f t="shared" ca="1" si="192"/>
        <v>-57787745991557.133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-57787745991557.133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-240782274964.82138</v>
      </c>
      <c r="L4847" s="455">
        <f t="shared" ca="1" si="192"/>
        <v>-58028528266521.953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-58028528266521.953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-241785534443.84146</v>
      </c>
      <c r="L4848" s="455">
        <f t="shared" ca="1" si="192"/>
        <v>-58270313800965.797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-58270313800965.797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-242792974170.69086</v>
      </c>
      <c r="L4849" s="455">
        <f t="shared" ca="1" si="192"/>
        <v>-58513106775136.484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-58513106775136.484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-243804611563.0687</v>
      </c>
      <c r="L4850" s="455">
        <f t="shared" ca="1" si="192"/>
        <v>-58756911386699.555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-58756911386699.555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-244820464111.24817</v>
      </c>
      <c r="L4851" s="455">
        <f t="shared" ca="1" si="192"/>
        <v>-59001731850810.805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-59001731850810.805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-245840549378.37839</v>
      </c>
      <c r="L4852" s="455">
        <f t="shared" ca="1" si="192"/>
        <v>-59247572400189.18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-59247572400189.18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-246864885000.78827</v>
      </c>
      <c r="L4853" s="455">
        <f t="shared" ref="L4853:L5107" ca="1" si="197">I4853-J4853+K4853</f>
        <v>-59494437285189.969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-59494437285189.969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-247893488688.29153</v>
      </c>
      <c r="L4854" s="455">
        <f t="shared" ca="1" si="197"/>
        <v>-59742330773878.258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-59742330773878.258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-248926378224.49274</v>
      </c>
      <c r="L4855" s="455">
        <f t="shared" ca="1" si="197"/>
        <v>-59991257152102.75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-59991257152102.75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-249963571467.09479</v>
      </c>
      <c r="L4856" s="455">
        <f t="shared" ca="1" si="197"/>
        <v>-60241220723569.844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-60241220723569.844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-251005086348.2077</v>
      </c>
      <c r="L4857" s="455">
        <f t="shared" ca="1" si="197"/>
        <v>-60492225809918.055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-60492225809918.055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-252050940874.65857</v>
      </c>
      <c r="L4858" s="455">
        <f t="shared" ca="1" si="197"/>
        <v>-60744276750792.711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-60744276750792.711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-253101153128.30292</v>
      </c>
      <c r="L4859" s="455">
        <f t="shared" ca="1" si="197"/>
        <v>-60997377903921.016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-60997377903921.016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-254155741266.33755</v>
      </c>
      <c r="L4860" s="455">
        <f t="shared" ca="1" si="197"/>
        <v>-61251533645187.352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-61251533645187.352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-255214723521.61398</v>
      </c>
      <c r="L4861" s="455">
        <f t="shared" ca="1" si="197"/>
        <v>-61506748368708.969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-61506748368708.969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-256278118202.95404</v>
      </c>
      <c r="L4862" s="455">
        <f t="shared" ca="1" si="197"/>
        <v>-61763026486911.922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-61763026486911.922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-257345943695.46634</v>
      </c>
      <c r="L4863" s="455">
        <f t="shared" ca="1" si="197"/>
        <v>-62020372430607.391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-62020372430607.391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-258418218460.86414</v>
      </c>
      <c r="L4864" s="455">
        <f t="shared" ca="1" si="197"/>
        <v>-62278790649068.258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-62278790649068.258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-259494961037.78439</v>
      </c>
      <c r="L4865" s="455">
        <f t="shared" ca="1" si="197"/>
        <v>-62538285610106.039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-62538285610106.039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-260576190042.10846</v>
      </c>
      <c r="L4866" s="455">
        <f t="shared" ca="1" si="197"/>
        <v>-62798861800148.148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-62798861800148.148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-261661924167.28394</v>
      </c>
      <c r="L4867" s="455">
        <f t="shared" ca="1" si="197"/>
        <v>-63060523724315.43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-63060523724315.43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-262752182184.64761</v>
      </c>
      <c r="L4868" s="455">
        <f t="shared" ca="1" si="197"/>
        <v>-63323275906500.078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-63323275906500.078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-263846982943.75027</v>
      </c>
      <c r="L4869" s="455">
        <f t="shared" ca="1" si="197"/>
        <v>-63587122889443.828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-63587122889443.828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-264946345372.68265</v>
      </c>
      <c r="L4870" s="455">
        <f t="shared" ca="1" si="197"/>
        <v>-63852069234816.508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-63852069234816.508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-266050288478.40213</v>
      </c>
      <c r="L4871" s="455">
        <f t="shared" ca="1" si="197"/>
        <v>-64118119523294.906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-64118119523294.906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-267158831347.0621</v>
      </c>
      <c r="L4872" s="455">
        <f t="shared" ca="1" si="197"/>
        <v>-64385278354641.969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-64385278354641.969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-268271993144.34152</v>
      </c>
      <c r="L4873" s="455">
        <f t="shared" ca="1" si="197"/>
        <v>-64653550347786.313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-64653550347786.313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-269389793115.77631</v>
      </c>
      <c r="L4874" s="455">
        <f t="shared" ca="1" si="197"/>
        <v>-64922940140902.086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-64922940140902.086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-270512250587.09201</v>
      </c>
      <c r="L4875" s="455">
        <f t="shared" ca="1" si="197"/>
        <v>-65193452391489.18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-65193452391489.18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-271639384964.53821</v>
      </c>
      <c r="L4876" s="455">
        <f t="shared" ca="1" si="197"/>
        <v>-65465091776453.719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-65465091776453.719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-272771215735.22379</v>
      </c>
      <c r="L4877" s="455">
        <f t="shared" ca="1" si="197"/>
        <v>-65737862992188.945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-65737862992188.945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-273907762467.45395</v>
      </c>
      <c r="L4878" s="455">
        <f t="shared" ca="1" si="197"/>
        <v>-66011770754656.398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-66011770754656.398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-275049044811.0683</v>
      </c>
      <c r="L4879" s="455">
        <f t="shared" ca="1" si="197"/>
        <v>-66286819799467.469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-66286819799467.469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-276195082497.78113</v>
      </c>
      <c r="L4880" s="455">
        <f t="shared" ca="1" si="197"/>
        <v>-66563014881965.25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-66563014881965.25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-277345895341.52185</v>
      </c>
      <c r="L4881" s="455">
        <f t="shared" ca="1" si="197"/>
        <v>-66840360777306.773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-66840360777306.773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-278501503238.7782</v>
      </c>
      <c r="L4882" s="455">
        <f t="shared" ca="1" si="197"/>
        <v>-67118862280545.555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-67118862280545.555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-279661926168.93976</v>
      </c>
      <c r="L4883" s="455">
        <f t="shared" ca="1" si="197"/>
        <v>-67398524206714.492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-67398524206714.492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-280827184194.64374</v>
      </c>
      <c r="L4884" s="455">
        <f t="shared" ca="1" si="197"/>
        <v>-67679351390909.133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-67679351390909.133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-281997297462.1214</v>
      </c>
      <c r="L4885" s="455">
        <f t="shared" ca="1" si="197"/>
        <v>-67961348688371.258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-67961348688371.258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-283172286201.54694</v>
      </c>
      <c r="L4886" s="455">
        <f t="shared" ca="1" si="197"/>
        <v>-68244520974572.805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-68244520974572.805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-284352170727.38666</v>
      </c>
      <c r="L4887" s="455">
        <f t="shared" ca="1" si="197"/>
        <v>-68528873145300.188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-68528873145300.188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-285536971438.75079</v>
      </c>
      <c r="L4888" s="455">
        <f t="shared" ca="1" si="197"/>
        <v>-68814410116738.938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-68814410116738.938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-286726708819.74554</v>
      </c>
      <c r="L4889" s="455">
        <f t="shared" ca="1" si="197"/>
        <v>-69101136825558.68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-69101136825558.68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-287921403439.82782</v>
      </c>
      <c r="L4890" s="455">
        <f t="shared" ca="1" si="197"/>
        <v>-69389058228998.508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-69389058228998.508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-289121075954.16046</v>
      </c>
      <c r="L4891" s="455">
        <f t="shared" ca="1" si="197"/>
        <v>-69678179304952.672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-69678179304952.672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-290325747103.96948</v>
      </c>
      <c r="L4892" s="455">
        <f t="shared" ca="1" si="197"/>
        <v>-69968505052056.641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-69968505052056.641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-291535437716.90265</v>
      </c>
      <c r="L4893" s="455">
        <f t="shared" ca="1" si="197"/>
        <v>-70260040489773.547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-70260040489773.547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-292750168707.38977</v>
      </c>
      <c r="L4894" s="455">
        <f t="shared" ca="1" si="197"/>
        <v>-70552790658480.938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-70552790658480.938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-293969961077.00391</v>
      </c>
      <c r="L4895" s="455">
        <f t="shared" ca="1" si="197"/>
        <v>-70846760619557.938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-70846760619557.938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-295194835914.82471</v>
      </c>
      <c r="L4896" s="455">
        <f t="shared" ca="1" si="197"/>
        <v>-71141955455472.766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-71141955455472.766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-296424814397.80316</v>
      </c>
      <c r="L4897" s="455">
        <f t="shared" ca="1" si="197"/>
        <v>-71438380269870.563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-71438380269870.563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-297659917791.12732</v>
      </c>
      <c r="L4898" s="455">
        <f t="shared" ca="1" si="197"/>
        <v>-71736040187661.688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-71736040187661.688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-298900167448.59033</v>
      </c>
      <c r="L4899" s="455">
        <f t="shared" ca="1" si="197"/>
        <v>-72034940355110.281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-72034940355110.281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-300145584812.95947</v>
      </c>
      <c r="L4900" s="455">
        <f t="shared" ca="1" si="197"/>
        <v>-72335085939923.234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-72335085939923.234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-301396191416.3468</v>
      </c>
      <c r="L4901" s="455">
        <f t="shared" ca="1" si="197"/>
        <v>-72636482131339.578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-72636482131339.578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-302652008880.58154</v>
      </c>
      <c r="L4902" s="455">
        <f t="shared" ca="1" si="197"/>
        <v>-72939134140220.156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-72939134140220.156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-303913058917.58398</v>
      </c>
      <c r="L4903" s="455">
        <f t="shared" ca="1" si="197"/>
        <v>-73243047199137.734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-73243047199137.734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-305179363329.74054</v>
      </c>
      <c r="L4904" s="455">
        <f t="shared" ca="1" si="197"/>
        <v>-73548226562467.469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-73548226562467.469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-306450944010.28113</v>
      </c>
      <c r="L4905" s="455">
        <f t="shared" ca="1" si="197"/>
        <v>-73854677506477.75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-73854677506477.75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-307727822943.65729</v>
      </c>
      <c r="L4906" s="455">
        <f t="shared" ca="1" si="197"/>
        <v>-74162405329421.406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-74162405329421.406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-309010022205.92255</v>
      </c>
      <c r="L4907" s="455">
        <f t="shared" ca="1" si="197"/>
        <v>-74471415351627.328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-74471415351627.328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-310297563965.11389</v>
      </c>
      <c r="L4908" s="455">
        <f t="shared" ca="1" si="197"/>
        <v>-74781712915592.438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-74781712915592.438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-311590470481.63513</v>
      </c>
      <c r="L4909" s="455">
        <f t="shared" ca="1" si="197"/>
        <v>-75093303386074.078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-75093303386074.078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-312888764108.64197</v>
      </c>
      <c r="L4910" s="455">
        <f t="shared" ca="1" si="197"/>
        <v>-75406192150182.719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-75406192150182.719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-314192467292.42798</v>
      </c>
      <c r="L4911" s="455">
        <f t="shared" ca="1" si="197"/>
        <v>-75720384617475.141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-75720384617475.141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-315501602572.81311</v>
      </c>
      <c r="L4912" s="455">
        <f t="shared" ca="1" si="197"/>
        <v>-76035886220047.953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-76035886220047.953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-316816192583.53314</v>
      </c>
      <c r="L4913" s="455">
        <f t="shared" ca="1" si="197"/>
        <v>-76352702412631.484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-76352702412631.484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-318136260052.63116</v>
      </c>
      <c r="L4914" s="455">
        <f t="shared" ca="1" si="197"/>
        <v>-76670838672684.109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-76670838672684.109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-319461827802.85046</v>
      </c>
      <c r="L4915" s="455">
        <f t="shared" ca="1" si="197"/>
        <v>-76990300500486.953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-76990300500486.953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-320792918752.02899</v>
      </c>
      <c r="L4916" s="455">
        <f t="shared" ca="1" si="197"/>
        <v>-77311093419238.984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-77311093419238.984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-322129555913.49579</v>
      </c>
      <c r="L4917" s="455">
        <f t="shared" ca="1" si="197"/>
        <v>-77633222975152.484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-77633222975152.484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-323471762396.46869</v>
      </c>
      <c r="L4918" s="455">
        <f t="shared" ca="1" si="197"/>
        <v>-77956694737548.953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-77956694737548.953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-324819561406.45398</v>
      </c>
      <c r="L4919" s="455">
        <f t="shared" ca="1" si="197"/>
        <v>-78281514298955.406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-78281514298955.406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-326172976245.64752</v>
      </c>
      <c r="L4920" s="455">
        <f t="shared" ca="1" si="197"/>
        <v>-78607687275201.047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-78607687275201.047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-327532030313.33771</v>
      </c>
      <c r="L4921" s="455">
        <f t="shared" ca="1" si="197"/>
        <v>-78935219305514.391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-78935219305514.391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-328896747106.30994</v>
      </c>
      <c r="L4922" s="455">
        <f t="shared" ca="1" si="197"/>
        <v>-79264116052620.703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-79264116052620.703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-330267150219.25293</v>
      </c>
      <c r="L4923" s="455">
        <f t="shared" ca="1" si="197"/>
        <v>-79594383202839.953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-79594383202839.953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-331643263345.16644</v>
      </c>
      <c r="L4924" s="455">
        <f t="shared" ca="1" si="197"/>
        <v>-79926026466185.125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-79926026466185.125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-333025110275.77136</v>
      </c>
      <c r="L4925" s="455">
        <f t="shared" ca="1" si="197"/>
        <v>-80259051576460.891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-80259051576460.891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-334412714901.92035</v>
      </c>
      <c r="L4926" s="455">
        <f t="shared" ca="1" si="197"/>
        <v>-80593464291362.813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-80593464291362.813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-335806101214.01172</v>
      </c>
      <c r="L4927" s="455">
        <f t="shared" ca="1" si="197"/>
        <v>-80929270392576.828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-80929270392576.828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-337205293302.40344</v>
      </c>
      <c r="L4928" s="455">
        <f t="shared" ca="1" si="197"/>
        <v>-81266475685879.234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-81266475685879.234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-338610315357.83014</v>
      </c>
      <c r="L4929" s="455">
        <f t="shared" ca="1" si="197"/>
        <v>-81605086001237.063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-81605086001237.063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-340021191671.82111</v>
      </c>
      <c r="L4930" s="455">
        <f t="shared" ca="1" si="197"/>
        <v>-81945107192908.891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-81945107192908.891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-341437946637.12036</v>
      </c>
      <c r="L4931" s="455">
        <f t="shared" ca="1" si="197"/>
        <v>-82286545139546.016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-82286545139546.016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-342860604748.1084</v>
      </c>
      <c r="L4932" s="455">
        <f t="shared" ca="1" si="197"/>
        <v>-82629405744294.125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-82629405744294.125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-344289190601.22552</v>
      </c>
      <c r="L4933" s="455">
        <f t="shared" ca="1" si="197"/>
        <v>-82973694934895.344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-82973694934895.344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-345723728895.39728</v>
      </c>
      <c r="L4934" s="455">
        <f t="shared" ca="1" si="197"/>
        <v>-83319418663790.734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-83319418663790.734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-347164244432.46136</v>
      </c>
      <c r="L4935" s="455">
        <f t="shared" ca="1" si="197"/>
        <v>-83666582908223.203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-83666582908223.203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-348610762117.59668</v>
      </c>
      <c r="L4936" s="455">
        <f t="shared" ca="1" si="197"/>
        <v>-84015193670340.797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-84015193670340.797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-350063306959.7533</v>
      </c>
      <c r="L4937" s="455">
        <f t="shared" ca="1" si="197"/>
        <v>-84365256977300.547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-84365256977300.547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-351521904072.08563</v>
      </c>
      <c r="L4938" s="455">
        <f t="shared" ca="1" si="197"/>
        <v>-84716778881372.625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-84716778881372.625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-352986578672.38593</v>
      </c>
      <c r="L4939" s="455">
        <f t="shared" ca="1" si="197"/>
        <v>-85069765460045.016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-85069765460045.016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-354457356083.52087</v>
      </c>
      <c r="L4940" s="455">
        <f t="shared" ca="1" si="197"/>
        <v>-85424222816128.531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-85424222816128.531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-355934261733.8689</v>
      </c>
      <c r="L4941" s="455">
        <f t="shared" ca="1" si="197"/>
        <v>-85780157077862.406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-85780157077862.406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-357417321157.76001</v>
      </c>
      <c r="L4942" s="455">
        <f t="shared" ca="1" si="197"/>
        <v>-86137574399020.172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-86137574399020.172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-358906559995.91736</v>
      </c>
      <c r="L4943" s="455">
        <f t="shared" ca="1" si="197"/>
        <v>-86496480959016.094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-86496480959016.094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-360402003995.90039</v>
      </c>
      <c r="L4944" s="455">
        <f t="shared" ca="1" si="197"/>
        <v>-86856882963012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-86856882963012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-361903679012.54999</v>
      </c>
      <c r="L4945" s="455">
        <f t="shared" ca="1" si="197"/>
        <v>-87218786642024.547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-87218786642024.547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-363411611008.43561</v>
      </c>
      <c r="L4946" s="455">
        <f t="shared" ca="1" si="197"/>
        <v>-87582198253032.984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-87582198253032.984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-364925826054.30408</v>
      </c>
      <c r="L4947" s="455">
        <f t="shared" ca="1" si="197"/>
        <v>-87947124079087.281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-87947124079087.281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-366446350329.53033</v>
      </c>
      <c r="L4948" s="455">
        <f t="shared" ca="1" si="197"/>
        <v>-88313570429416.813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-88313570429416.813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-367973210122.57007</v>
      </c>
      <c r="L4949" s="455">
        <f t="shared" ca="1" si="197"/>
        <v>-88681543639539.375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-88681543639539.375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-369506431831.41406</v>
      </c>
      <c r="L4950" s="455">
        <f t="shared" ca="1" si="197"/>
        <v>-89051050071370.781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-89051050071370.781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-371046041964.04492</v>
      </c>
      <c r="L4951" s="455">
        <f t="shared" ca="1" si="197"/>
        <v>-89422096113334.828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-89422096113334.828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-372592067138.89514</v>
      </c>
      <c r="L4952" s="455">
        <f t="shared" ca="1" si="197"/>
        <v>-89794688180473.719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-89794688180473.719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-374144534085.30713</v>
      </c>
      <c r="L4953" s="455">
        <f t="shared" ca="1" si="197"/>
        <v>-90168832714559.031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-90168832714559.031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-375703469643.99597</v>
      </c>
      <c r="L4954" s="455">
        <f t="shared" ca="1" si="197"/>
        <v>-90544536184203.031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-90544536184203.031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-377268900767.51263</v>
      </c>
      <c r="L4955" s="455">
        <f t="shared" ca="1" si="197"/>
        <v>-90921805084970.547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-90921805084970.547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-378840854520.71063</v>
      </c>
      <c r="L4956" s="455">
        <f t="shared" ca="1" si="197"/>
        <v>-91300645939491.25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-91300645939491.25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-380419358081.21356</v>
      </c>
      <c r="L4957" s="455">
        <f t="shared" ca="1" si="197"/>
        <v>-91681065297572.469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-91681065297572.469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-382004438739.88525</v>
      </c>
      <c r="L4958" s="455">
        <f t="shared" ca="1" si="197"/>
        <v>-92063069736312.359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-92063069736312.359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-383596123901.30151</v>
      </c>
      <c r="L4959" s="455">
        <f t="shared" ca="1" si="197"/>
        <v>-92446665860213.656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-92446665860213.656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-385194441084.22357</v>
      </c>
      <c r="L4960" s="455">
        <f t="shared" ca="1" si="197"/>
        <v>-92831860301297.875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-92831860301297.875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-386799417922.07446</v>
      </c>
      <c r="L4961" s="455">
        <f t="shared" ca="1" si="197"/>
        <v>-93218659719219.953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-93218659719219.953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-388411082163.41644</v>
      </c>
      <c r="L4962" s="455">
        <f t="shared" ca="1" si="197"/>
        <v>-93607070801383.375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-93607070801383.375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-390029461672.43073</v>
      </c>
      <c r="L4963" s="455">
        <f t="shared" ca="1" si="197"/>
        <v>-93997100263055.813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-93997100263055.813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-391654584429.39923</v>
      </c>
      <c r="L4964" s="455">
        <f t="shared" ca="1" si="197"/>
        <v>-94388754847485.219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-94388754847485.219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-393286478531.18842</v>
      </c>
      <c r="L4965" s="455">
        <f t="shared" ca="1" si="197"/>
        <v>-94782041326016.406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-94782041326016.406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-394925172191.73505</v>
      </c>
      <c r="L4966" s="455">
        <f t="shared" ca="1" si="197"/>
        <v>-95176966498208.141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-95176966498208.141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-396570693742.53394</v>
      </c>
      <c r="L4967" s="455">
        <f t="shared" ca="1" si="197"/>
        <v>-95573537191950.672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-95573537191950.672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-398223071633.12781</v>
      </c>
      <c r="L4968" s="455">
        <f t="shared" ca="1" si="197"/>
        <v>-95971760263583.797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-95971760263583.797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-399882334431.59912</v>
      </c>
      <c r="L4969" s="455">
        <f t="shared" ca="1" si="197"/>
        <v>-96371642598015.391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-96371642598015.391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-401548510825.06415</v>
      </c>
      <c r="L4970" s="455">
        <f t="shared" ca="1" si="197"/>
        <v>-96773191108840.453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-96773191108840.453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-403221629620.16858</v>
      </c>
      <c r="L4971" s="455">
        <f t="shared" ca="1" si="197"/>
        <v>-97176412738460.625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-97176412738460.625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-404901719743.58594</v>
      </c>
      <c r="L4972" s="455">
        <f t="shared" ca="1" si="197"/>
        <v>-97581314458204.219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-97581314458204.219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-406588810242.51758</v>
      </c>
      <c r="L4973" s="455">
        <f t="shared" ca="1" si="197"/>
        <v>-97987903268446.734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-97987903268446.734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-408282930285.1947</v>
      </c>
      <c r="L4974" s="455">
        <f t="shared" ca="1" si="197"/>
        <v>-98396186198731.922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-98396186198731.922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-409984109161.383</v>
      </c>
      <c r="L4975" s="455">
        <f t="shared" ca="1" si="197"/>
        <v>-98806170307893.313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-98806170307893.313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-411692376282.88879</v>
      </c>
      <c r="L4976" s="455">
        <f t="shared" ca="1" si="197"/>
        <v>-99217862684176.203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-99217862684176.203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-413407761184.0675</v>
      </c>
      <c r="L4977" s="455">
        <f t="shared" ca="1" si="197"/>
        <v>-99631270445360.266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-99631270445360.266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-415130293522.33441</v>
      </c>
      <c r="L4978" s="455">
        <f t="shared" ca="1" si="197"/>
        <v>-100046400738882.59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-100046400738882.59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-416860003078.67749</v>
      </c>
      <c r="L4979" s="455">
        <f t="shared" ca="1" si="197"/>
        <v>-100463260741961.27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-100463260741961.27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-418596919758.17194</v>
      </c>
      <c r="L4980" s="455">
        <f t="shared" ca="1" si="197"/>
        <v>-100881857661719.44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-100881857661719.44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-420341073590.49768</v>
      </c>
      <c r="L4981" s="455">
        <f t="shared" ca="1" si="197"/>
        <v>-101302198735309.94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-101302198735309.94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-422092494730.45807</v>
      </c>
      <c r="L4982" s="455">
        <f t="shared" ca="1" si="197"/>
        <v>-101724291230040.39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-101724291230040.39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-423851213458.50165</v>
      </c>
      <c r="L4983" s="455">
        <f t="shared" ca="1" si="197"/>
        <v>-102148142443498.89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-102148142443498.89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-425617260181.24536</v>
      </c>
      <c r="L4984" s="455">
        <f t="shared" ca="1" si="197"/>
        <v>-102573759703680.14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-102573759703680.14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-427390665432.00061</v>
      </c>
      <c r="L4985" s="455">
        <f t="shared" ca="1" si="197"/>
        <v>-103001150369112.14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-103001150369112.14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-429171459871.3006</v>
      </c>
      <c r="L4986" s="455">
        <f t="shared" ca="1" si="197"/>
        <v>-103430321828983.44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-103430321828983.44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-430959674287.43097</v>
      </c>
      <c r="L4987" s="455">
        <f t="shared" ca="1" si="197"/>
        <v>-103861281503270.88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-103861281503270.88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-432755339596.96198</v>
      </c>
      <c r="L4988" s="455">
        <f t="shared" ca="1" si="197"/>
        <v>-104294036842867.84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-104294036842867.84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-434558486845.28265</v>
      </c>
      <c r="L4989" s="455">
        <f t="shared" ca="1" si="197"/>
        <v>-104728595329713.13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-104728595329713.13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-436369147207.138</v>
      </c>
      <c r="L4990" s="455">
        <f t="shared" ca="1" si="197"/>
        <v>-105164964476920.27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-105164964476920.27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-438187351987.16779</v>
      </c>
      <c r="L4991" s="455">
        <f t="shared" ca="1" si="197"/>
        <v>-105603151828907.44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-105603151828907.44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-440013132620.44763</v>
      </c>
      <c r="L4992" s="455">
        <f t="shared" ca="1" si="197"/>
        <v>-106043164961527.89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-106043164961527.89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-441846520673.0329</v>
      </c>
      <c r="L4993" s="455">
        <f t="shared" ca="1" si="197"/>
        <v>-106485011482200.92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-106485011482200.92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-443687547842.50385</v>
      </c>
      <c r="L4994" s="455">
        <f t="shared" ca="1" si="197"/>
        <v>-106928699030043.42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-106928699030043.42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-445536245958.51422</v>
      </c>
      <c r="L4995" s="455">
        <f t="shared" ca="1" si="197"/>
        <v>-107374235276001.94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-107374235276001.94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-447392646983.34137</v>
      </c>
      <c r="L4996" s="455">
        <f t="shared" ca="1" si="197"/>
        <v>-107821627922985.28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-107821627922985.28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-449256783012.43866</v>
      </c>
      <c r="L4997" s="455">
        <f t="shared" ca="1" si="197"/>
        <v>-108270884705997.72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-108270884705997.72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-451128686274.99048</v>
      </c>
      <c r="L4998" s="455">
        <f t="shared" ca="1" si="197"/>
        <v>-108722013392272.7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-108722013392272.7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-453008389134.4696</v>
      </c>
      <c r="L4999" s="455">
        <f t="shared" ca="1" si="197"/>
        <v>-109175021781407.17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-109175021781407.17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-454895924089.19653</v>
      </c>
      <c r="L5000" s="455">
        <f t="shared" ca="1" si="197"/>
        <v>-109629917705496.38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-109629917705496.38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-456791323772.90155</v>
      </c>
      <c r="L5001" s="455">
        <f t="shared" ca="1" si="197"/>
        <v>-110086709029269.28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-110086709029269.28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-458694620955.28864</v>
      </c>
      <c r="L5002" s="455">
        <f t="shared" ca="1" si="197"/>
        <v>-110545403650224.56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-110545403650224.56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-460605848542.60242</v>
      </c>
      <c r="L5003" s="455">
        <f t="shared" ca="1" si="197"/>
        <v>-111006009498767.17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-111006009498767.17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-462525039578.19659</v>
      </c>
      <c r="L5004" s="455">
        <f t="shared" ca="1" si="197"/>
        <v>-111468534538345.38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-111468534538345.38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-464452227243.10571</v>
      </c>
      <c r="L5005" s="455">
        <f t="shared" ca="1" si="197"/>
        <v>-111932986765588.48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-111932986765588.48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-466387444856.61865</v>
      </c>
      <c r="L5006" s="455">
        <f t="shared" ca="1" si="197"/>
        <v>-112399374210445.11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-112399374210445.11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-468330725876.85461</v>
      </c>
      <c r="L5007" s="455">
        <f t="shared" ca="1" si="197"/>
        <v>-112867704936321.97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-112867704936321.97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-470282103901.34155</v>
      </c>
      <c r="L5008" s="455">
        <f t="shared" ca="1" si="197"/>
        <v>-113337987040223.31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-113337987040223.31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-472241612667.59717</v>
      </c>
      <c r="L5009" s="455">
        <f t="shared" ca="1" si="197"/>
        <v>-113810228652890.91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-113810228652890.91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-474209286053.7121</v>
      </c>
      <c r="L5010" s="455">
        <f t="shared" ca="1" si="197"/>
        <v>-114284437938944.63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-114284437938944.63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-476185158078.93591</v>
      </c>
      <c r="L5011" s="455">
        <f t="shared" ca="1" si="197"/>
        <v>-114760623097023.56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-114760623097023.56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-478169262904.26483</v>
      </c>
      <c r="L5012" s="455">
        <f t="shared" ca="1" si="197"/>
        <v>-115238792359927.83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-115238792359927.83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-480161634833.03259</v>
      </c>
      <c r="L5013" s="455">
        <f t="shared" ca="1" si="197"/>
        <v>-115718953994760.86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-115718953994760.86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-482162308311.5036</v>
      </c>
      <c r="L5014" s="455">
        <f t="shared" ca="1" si="197"/>
        <v>-116201116303072.36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-116201116303072.36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-484171317929.4682</v>
      </c>
      <c r="L5015" s="455">
        <f t="shared" ca="1" si="197"/>
        <v>-116685287621001.83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-116685287621001.83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-486188698420.84094</v>
      </c>
      <c r="L5016" s="455">
        <f t="shared" ca="1" si="197"/>
        <v>-117171476319422.67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-117171476319422.67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-488214484664.26111</v>
      </c>
      <c r="L5017" s="455">
        <f t="shared" ca="1" si="197"/>
        <v>-117659690804086.94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-117659690804086.94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-490248711683.69556</v>
      </c>
      <c r="L5018" s="455">
        <f t="shared" ca="1" si="197"/>
        <v>-118149939515770.64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-118149939515770.64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-492291414649.04425</v>
      </c>
      <c r="L5019" s="455">
        <f t="shared" ca="1" si="197"/>
        <v>-118642230930419.69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-118642230930419.69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-494342628876.74872</v>
      </c>
      <c r="L5020" s="455">
        <f t="shared" ca="1" si="197"/>
        <v>-119136573559296.44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-119136573559296.44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-496402389830.40179</v>
      </c>
      <c r="L5021" s="455">
        <f t="shared" ca="1" si="197"/>
        <v>-119632975949126.84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-119632975949126.84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-498470733121.36182</v>
      </c>
      <c r="L5022" s="455">
        <f t="shared" ca="1" si="197"/>
        <v>-120131446682248.2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-120131446682248.2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-500547694509.36749</v>
      </c>
      <c r="L5023" s="455">
        <f t="shared" ca="1" si="197"/>
        <v>-120631994376757.58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-120631994376757.58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-502633309903.15656</v>
      </c>
      <c r="L5024" s="455">
        <f t="shared" ca="1" si="197"/>
        <v>-121134627686660.73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-121134627686660.73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-504727615361.0863</v>
      </c>
      <c r="L5025" s="455">
        <f t="shared" ca="1" si="197"/>
        <v>-121639355302021.83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-121639355302021.83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-506830647091.75763</v>
      </c>
      <c r="L5026" s="455">
        <f t="shared" ca="1" si="197"/>
        <v>-122146185949113.58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-122146185949113.58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-508942441454.63989</v>
      </c>
      <c r="L5027" s="455">
        <f t="shared" ca="1" si="197"/>
        <v>-122655128390568.22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-122655128390568.22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-511063034960.70093</v>
      </c>
      <c r="L5028" s="455">
        <f t="shared" ca="1" si="197"/>
        <v>-123166191425528.92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-123166191425528.92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-513192464273.03717</v>
      </c>
      <c r="L5029" s="455">
        <f t="shared" ca="1" si="197"/>
        <v>-123679383889801.95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-123679383889801.95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-515330766207.50818</v>
      </c>
      <c r="L5030" s="455">
        <f t="shared" ca="1" si="197"/>
        <v>-124194714656009.47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-124194714656009.47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-517477977733.3728</v>
      </c>
      <c r="L5031" s="455">
        <f t="shared" ca="1" si="197"/>
        <v>-124712192633742.84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-124712192633742.84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-519634135973.92859</v>
      </c>
      <c r="L5032" s="455">
        <f t="shared" ca="1" si="197"/>
        <v>-125231826769716.77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-125231826769716.77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-521799278207.1532</v>
      </c>
      <c r="L5033" s="455">
        <f t="shared" ca="1" si="197"/>
        <v>-125753626047923.92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-125753626047923.92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-523973441866.34961</v>
      </c>
      <c r="L5034" s="455">
        <f t="shared" ca="1" si="197"/>
        <v>-126277599489790.27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-126277599489790.27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-526156664540.79279</v>
      </c>
      <c r="L5035" s="455">
        <f t="shared" ca="1" si="197"/>
        <v>-126803756154331.06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-126803756154331.06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-528348983976.37939</v>
      </c>
      <c r="L5036" s="455">
        <f t="shared" ca="1" si="197"/>
        <v>-127332105138307.44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-127332105138307.44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-530550438076.28101</v>
      </c>
      <c r="L5037" s="455">
        <f t="shared" ca="1" si="197"/>
        <v>-127862655576383.72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-127862655576383.72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-532761064901.59882</v>
      </c>
      <c r="L5038" s="455">
        <f t="shared" ca="1" si="197"/>
        <v>-128395416641285.31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-128395416641285.31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-534980902672.02216</v>
      </c>
      <c r="L5039" s="455">
        <f t="shared" ca="1" si="197"/>
        <v>-128930397543957.33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-128930397543957.33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-537209989766.48883</v>
      </c>
      <c r="L5040" s="455">
        <f t="shared" ca="1" si="197"/>
        <v>-129467607533723.81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-129467607533723.81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-539448364723.84918</v>
      </c>
      <c r="L5041" s="455">
        <f t="shared" ca="1" si="197"/>
        <v>-130007055898447.66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-130007055898447.66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-541696066243.53192</v>
      </c>
      <c r="L5042" s="455">
        <f t="shared" ca="1" si="197"/>
        <v>-130548751964691.19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-130548751964691.19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-543953133186.2132</v>
      </c>
      <c r="L5043" s="455">
        <f t="shared" ca="1" si="197"/>
        <v>-131092705097877.41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-131092705097877.41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-546219604574.48914</v>
      </c>
      <c r="L5044" s="455">
        <f t="shared" ca="1" si="197"/>
        <v>-131638924702451.89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-131638924702451.89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-548495519593.54956</v>
      </c>
      <c r="L5045" s="455">
        <f t="shared" ca="1" si="197"/>
        <v>-132187420222045.44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-132187420222045.44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-550780917591.85596</v>
      </c>
      <c r="L5046" s="455">
        <f t="shared" ca="1" si="197"/>
        <v>-132738201139637.3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-132738201139637.3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-553075838081.82214</v>
      </c>
      <c r="L5047" s="455">
        <f t="shared" ca="1" si="197"/>
        <v>-133291276977719.13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-133291276977719.13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-555380320740.49646</v>
      </c>
      <c r="L5048" s="455">
        <f t="shared" ca="1" si="197"/>
        <v>-133846657298459.63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-133846657298459.63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-557694405410.24841</v>
      </c>
      <c r="L5049" s="455">
        <f t="shared" ca="1" si="197"/>
        <v>-134404351703869.88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-134404351703869.88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-560018132099.45776</v>
      </c>
      <c r="L5050" s="455">
        <f t="shared" ca="1" si="197"/>
        <v>-134964369835969.33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-134964369835969.33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-562351540983.20557</v>
      </c>
      <c r="L5051" s="455">
        <f t="shared" ca="1" si="197"/>
        <v>-135526721376952.53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-135526721376952.53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-564694672403.96887</v>
      </c>
      <c r="L5052" s="455">
        <f t="shared" ca="1" si="197"/>
        <v>-136091416049356.5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-136091416049356.5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-567047566872.31873</v>
      </c>
      <c r="L5053" s="455">
        <f t="shared" ca="1" si="197"/>
        <v>-136658463616228.81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-136658463616228.81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-569410265067.62</v>
      </c>
      <c r="L5054" s="455">
        <f t="shared" ca="1" si="197"/>
        <v>-137227873881296.44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-137227873881296.44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-571782807838.73511</v>
      </c>
      <c r="L5055" s="455">
        <f t="shared" ca="1" si="197"/>
        <v>-137799656689135.17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-137799656689135.17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-574165236204.72986</v>
      </c>
      <c r="L5056" s="455">
        <f t="shared" ca="1" si="197"/>
        <v>-138373821925339.91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-138373821925339.91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-576557591355.58289</v>
      </c>
      <c r="L5057" s="455">
        <f t="shared" ca="1" si="197"/>
        <v>-138950379516695.48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-138950379516695.48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-578959914652.89783</v>
      </c>
      <c r="L5058" s="455">
        <f t="shared" ca="1" si="197"/>
        <v>-139529339431348.38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-139529339431348.38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-581372247630.61816</v>
      </c>
      <c r="L5059" s="455">
        <f t="shared" ca="1" si="197"/>
        <v>-140110711678979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-140110711678979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-583794631995.74573</v>
      </c>
      <c r="L5060" s="455">
        <f t="shared" ca="1" si="197"/>
        <v>-140694506310974.75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-140694506310974.75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-586227109629.0614</v>
      </c>
      <c r="L5061" s="455">
        <f t="shared" ca="1" si="197"/>
        <v>-141280733420603.81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-141280733420603.81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-588669722585.84924</v>
      </c>
      <c r="L5062" s="455">
        <f t="shared" ca="1" si="197"/>
        <v>-141869403143189.66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-141869403143189.66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-591122513096.62354</v>
      </c>
      <c r="L5063" s="455">
        <f t="shared" ca="1" si="197"/>
        <v>-142460525656286.28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-142460525656286.28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-593585523567.8595</v>
      </c>
      <c r="L5064" s="455">
        <f t="shared" ca="1" si="197"/>
        <v>-143054111179854.16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-143054111179854.16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-596058796582.72559</v>
      </c>
      <c r="L5065" s="455">
        <f t="shared" ca="1" si="197"/>
        <v>-143650169976436.88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-143650169976436.88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-598542374901.82031</v>
      </c>
      <c r="L5066" s="455">
        <f t="shared" ca="1" si="197"/>
        <v>-144248712351338.69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-144248712351338.69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-601036301463.91113</v>
      </c>
      <c r="L5067" s="455">
        <f t="shared" ca="1" si="197"/>
        <v>-144849748652802.59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-144849748652802.59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-603540619386.67749</v>
      </c>
      <c r="L5068" s="455">
        <f t="shared" ca="1" si="197"/>
        <v>-145453289272189.28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-145453289272189.28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-606055371967.45532</v>
      </c>
      <c r="L5069" s="455">
        <f t="shared" ca="1" si="197"/>
        <v>-146059344644156.75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-146059344644156.75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-608580602683.98645</v>
      </c>
      <c r="L5070" s="455">
        <f t="shared" ca="1" si="197"/>
        <v>-146667925246840.75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-146667925246840.75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-611116355195.1698</v>
      </c>
      <c r="L5071" s="455">
        <f t="shared" ca="1" si="197"/>
        <v>-147279041602035.91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-147279041602035.91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-613662673341.81628</v>
      </c>
      <c r="L5072" s="455">
        <f t="shared" ca="1" si="197"/>
        <v>-147892704275377.72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-147892704275377.72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-616219601147.4071</v>
      </c>
      <c r="L5073" s="455">
        <f t="shared" ca="1" si="197"/>
        <v>-148508923876525.13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-148508923876525.13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-618787182818.85474</v>
      </c>
      <c r="L5074" s="455">
        <f t="shared" ca="1" si="197"/>
        <v>-149127711059343.97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-149127711059343.97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-621365462747.26648</v>
      </c>
      <c r="L5075" s="455">
        <f t="shared" ca="1" si="197"/>
        <v>-149749076522091.25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-149749076522091.25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-623954485508.7135</v>
      </c>
      <c r="L5076" s="455">
        <f t="shared" ca="1" si="197"/>
        <v>-150373031007599.97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-150373031007599.97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-626554295864.99988</v>
      </c>
      <c r="L5077" s="455">
        <f t="shared" ca="1" si="197"/>
        <v>-150999585303464.97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-150999585303464.97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-629164938764.43738</v>
      </c>
      <c r="L5078" s="455">
        <f t="shared" ca="1" si="197"/>
        <v>-151628750242229.41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-151628750242229.41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-631786459342.62256</v>
      </c>
      <c r="L5079" s="455">
        <f t="shared" ca="1" si="197"/>
        <v>-152260536701572.03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-152260536701572.03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-634418902923.2168</v>
      </c>
      <c r="L5080" s="455">
        <f t="shared" ca="1" si="197"/>
        <v>-152894955604495.25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-152894955604495.25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-637062315018.73022</v>
      </c>
      <c r="L5081" s="455">
        <f t="shared" ca="1" si="197"/>
        <v>-153532017919513.97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-153532017919513.97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-639716741331.30823</v>
      </c>
      <c r="L5082" s="455">
        <f t="shared" ca="1" si="197"/>
        <v>-154171734660845.28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-154171734660845.28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-642382227753.52197</v>
      </c>
      <c r="L5083" s="455">
        <f t="shared" ca="1" si="197"/>
        <v>-154814116888598.81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-154814116888598.81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-645058820369.16174</v>
      </c>
      <c r="L5084" s="455">
        <f t="shared" ca="1" si="197"/>
        <v>-155459175708967.97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-155459175708967.97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-647746565454.0332</v>
      </c>
      <c r="L5085" s="455">
        <f t="shared" ca="1" si="197"/>
        <v>-156106922274422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-156106922274422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-650445509476.7583</v>
      </c>
      <c r="L5086" s="455">
        <f t="shared" ca="1" si="197"/>
        <v>-156757367783898.75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-156757367783898.75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-653155699099.57813</v>
      </c>
      <c r="L5087" s="455">
        <f t="shared" ca="1" si="197"/>
        <v>-157410523482998.31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-157410523482998.31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-655877181179.15967</v>
      </c>
      <c r="L5088" s="455">
        <f t="shared" ca="1" si="197"/>
        <v>-158066400664177.47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-158066400664177.47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-658610002767.40613</v>
      </c>
      <c r="L5089" s="455">
        <f t="shared" ca="1" si="197"/>
        <v>-158725010666944.88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-158725010666944.88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-661354211112.27026</v>
      </c>
      <c r="L5090" s="455">
        <f t="shared" ca="1" si="197"/>
        <v>-159386364878057.16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-159386364878057.16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-664109853658.57153</v>
      </c>
      <c r="L5091" s="455">
        <f t="shared" ca="1" si="197"/>
        <v>-160050474731715.72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-160050474731715.72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-666876978048.81543</v>
      </c>
      <c r="L5092" s="455">
        <f t="shared" ca="1" si="197"/>
        <v>-160717351709764.53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-160717351709764.53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-669655632124.01892</v>
      </c>
      <c r="L5093" s="455">
        <f t="shared" ca="1" si="197"/>
        <v>-161387007341888.56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-161387007341888.56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-672445863924.53564</v>
      </c>
      <c r="L5094" s="455">
        <f t="shared" ca="1" si="197"/>
        <v>-162059453205813.09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-162059453205813.09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-675247721690.88794</v>
      </c>
      <c r="L5095" s="455">
        <f t="shared" ca="1" si="197"/>
        <v>-162734700927503.97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-162734700927503.97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-678061253864.59985</v>
      </c>
      <c r="L5096" s="455">
        <f t="shared" ca="1" si="197"/>
        <v>-163412762181368.56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-163412762181368.56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-680886509089.03564</v>
      </c>
      <c r="L5097" s="455">
        <f t="shared" ca="1" si="197"/>
        <v>-164093648690457.59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-164093648690457.59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-683723536210.23999</v>
      </c>
      <c r="L5098" s="455">
        <f t="shared" ca="1" si="197"/>
        <v>-164777372226667.84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-164777372226667.84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-686572384277.78271</v>
      </c>
      <c r="L5099" s="455">
        <f t="shared" ca="1" si="197"/>
        <v>-165463944610945.63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-165463944610945.63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-689433102545.60681</v>
      </c>
      <c r="L5100" s="455">
        <f t="shared" ca="1" si="197"/>
        <v>-166153377713491.22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-166153377713491.22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-692305740472.88013</v>
      </c>
      <c r="L5101" s="455">
        <f t="shared" ca="1" si="197"/>
        <v>-166845683453964.09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-166845683453964.09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-695190347724.85034</v>
      </c>
      <c r="L5102" s="455">
        <f t="shared" ca="1" si="197"/>
        <v>-167540873801688.94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-167540873801688.94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-698086974173.70386</v>
      </c>
      <c r="L5103" s="455">
        <f t="shared" ca="1" si="197"/>
        <v>-168238960775862.66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-168238960775862.66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-700995669899.42773</v>
      </c>
      <c r="L5104" s="455">
        <f t="shared" ca="1" si="197"/>
        <v>-168939956445762.09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-168939956445762.09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-703916485190.67542</v>
      </c>
      <c r="L5105" s="455">
        <f t="shared" ca="1" si="197"/>
        <v>-169643872930952.78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-169643872930952.78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-706849470545.6366</v>
      </c>
      <c r="L5106" s="455">
        <f t="shared" ca="1" si="197"/>
        <v>-170350722401498.41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-170350722401498.41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-709794676672.91003</v>
      </c>
      <c r="L5107" s="455">
        <f t="shared" ca="1" si="197"/>
        <v>-171060517078171.31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-171060517078171.31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-712752154492.38049</v>
      </c>
      <c r="L5108" s="455">
        <f t="shared" ref="L5108:L5362" ca="1" si="202">I5108-J5108+K5108</f>
        <v>-171773269232663.69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-171773269232663.69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-715721955136.09863</v>
      </c>
      <c r="L5109" s="455">
        <f t="shared" ca="1" si="202"/>
        <v>-172488991187799.78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-172488991187799.78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-718704129949.16577</v>
      </c>
      <c r="L5110" s="455">
        <f t="shared" ca="1" si="202"/>
        <v>-173207695317748.94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-173207695317748.94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-721698730490.62061</v>
      </c>
      <c r="L5111" s="455">
        <f t="shared" ca="1" si="202"/>
        <v>-173929394048239.56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-173929394048239.56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-724705808534.33154</v>
      </c>
      <c r="L5112" s="455">
        <f t="shared" ca="1" si="202"/>
        <v>-174654099856773.91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-174654099856773.91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-727725416069.89124</v>
      </c>
      <c r="L5113" s="455">
        <f t="shared" ca="1" si="202"/>
        <v>-175381825272843.81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-175381825272843.81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-730757605303.51587</v>
      </c>
      <c r="L5114" s="455">
        <f t="shared" ca="1" si="202"/>
        <v>-176112582878147.34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-176112582878147.34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-733802428658.94727</v>
      </c>
      <c r="L5115" s="455">
        <f t="shared" ca="1" si="202"/>
        <v>-176846385306806.28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-176846385306806.28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-736859938778.3595</v>
      </c>
      <c r="L5116" s="455">
        <f t="shared" ca="1" si="202"/>
        <v>-177583245245584.66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-177583245245584.66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-739930188523.26941</v>
      </c>
      <c r="L5117" s="455">
        <f t="shared" ca="1" si="202"/>
        <v>-178323175434107.94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-178323175434107.94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-743013230975.44971</v>
      </c>
      <c r="L5118" s="455">
        <f t="shared" ca="1" si="202"/>
        <v>-179066188665083.38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-179066188665083.38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-746109119437.84741</v>
      </c>
      <c r="L5119" s="455">
        <f t="shared" ca="1" si="202"/>
        <v>-179812297784521.22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-179812297784521.22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-749217907435.50513</v>
      </c>
      <c r="L5120" s="455">
        <f t="shared" ca="1" si="202"/>
        <v>-180561515691956.72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-180561515691956.72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-752339648716.48633</v>
      </c>
      <c r="L5121" s="455">
        <f t="shared" ca="1" si="202"/>
        <v>-181313855340673.22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-181313855340673.22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-755474397252.80505</v>
      </c>
      <c r="L5122" s="455">
        <f t="shared" ca="1" si="202"/>
        <v>-182069329737926.03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-182069329737926.03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-758622207241.3584</v>
      </c>
      <c r="L5123" s="455">
        <f t="shared" ca="1" si="202"/>
        <v>-182827951945167.38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-182827951945167.38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-761783133104.86401</v>
      </c>
      <c r="L5124" s="455">
        <f t="shared" ca="1" si="202"/>
        <v>-183589735078272.25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-183589735078272.25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-764957229492.80103</v>
      </c>
      <c r="L5125" s="455">
        <f t="shared" ca="1" si="202"/>
        <v>-184354692307765.06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-184354692307765.06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-768144551282.35437</v>
      </c>
      <c r="L5126" s="455">
        <f t="shared" ca="1" si="202"/>
        <v>-185122836859047.41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-185122836859047.41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-771345153579.36414</v>
      </c>
      <c r="L5127" s="455">
        <f t="shared" ca="1" si="202"/>
        <v>-185894182012626.78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-185894182012626.78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-774559091719.2782</v>
      </c>
      <c r="L5128" s="455">
        <f t="shared" ca="1" si="202"/>
        <v>-186668741104346.06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-186668741104346.06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-777786421268.10864</v>
      </c>
      <c r="L5129" s="455">
        <f t="shared" ca="1" si="202"/>
        <v>-187446527525614.16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-187446527525614.16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-781027198023.39233</v>
      </c>
      <c r="L5130" s="455">
        <f t="shared" ca="1" si="202"/>
        <v>-188227554723637.56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-188227554723637.56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-784281478015.15649</v>
      </c>
      <c r="L5131" s="455">
        <f t="shared" ca="1" si="202"/>
        <v>-189011836201652.72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-189011836201652.72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-787549317506.88635</v>
      </c>
      <c r="L5132" s="455">
        <f t="shared" ca="1" si="202"/>
        <v>-189799385519159.59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-189799385519159.59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-790830772996.49829</v>
      </c>
      <c r="L5133" s="455">
        <f t="shared" ca="1" si="202"/>
        <v>-190590216292156.09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-190590216292156.09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-794125901217.31702</v>
      </c>
      <c r="L5134" s="455">
        <f t="shared" ca="1" si="202"/>
        <v>-191384342193373.41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-191384342193373.41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-797434759139.05591</v>
      </c>
      <c r="L5135" s="455">
        <f t="shared" ca="1" si="202"/>
        <v>-192181776952512.47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-192181776952512.47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-800757403968.802</v>
      </c>
      <c r="L5136" s="455">
        <f t="shared" ca="1" si="202"/>
        <v>-192982534356481.28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-192982534356481.28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-804093893152.00537</v>
      </c>
      <c r="L5137" s="455">
        <f t="shared" ca="1" si="202"/>
        <v>-193786628249633.28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-193786628249633.28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-807444284373.47205</v>
      </c>
      <c r="L5138" s="455">
        <f t="shared" ca="1" si="202"/>
        <v>-194594072534006.75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-194594072534006.75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-810808635558.36145</v>
      </c>
      <c r="L5139" s="455">
        <f t="shared" ca="1" si="202"/>
        <v>-195404881169565.13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-195404881169565.13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-814187004873.18799</v>
      </c>
      <c r="L5140" s="455">
        <f t="shared" ca="1" si="202"/>
        <v>-196219068174438.31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-196219068174438.31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-817579450726.82629</v>
      </c>
      <c r="L5141" s="455">
        <f t="shared" ca="1" si="202"/>
        <v>-197036647625165.13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-197036647625165.13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-820986031771.52136</v>
      </c>
      <c r="L5142" s="455">
        <f t="shared" ca="1" si="202"/>
        <v>-197857633656936.66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-197857633656936.66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-824406806903.90271</v>
      </c>
      <c r="L5143" s="455">
        <f t="shared" ca="1" si="202"/>
        <v>-198682040463840.56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-198682040463840.56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-827841835266.00232</v>
      </c>
      <c r="L5144" s="455">
        <f t="shared" ca="1" si="202"/>
        <v>-199509882299106.56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-199509882299106.56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-831291176246.27734</v>
      </c>
      <c r="L5145" s="455">
        <f t="shared" ca="1" si="202"/>
        <v>-200341173475352.84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-200341173475352.84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-834754889480.63684</v>
      </c>
      <c r="L5146" s="455">
        <f t="shared" ca="1" si="202"/>
        <v>-201175928364833.47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-201175928364833.47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-838233034853.47278</v>
      </c>
      <c r="L5147" s="455">
        <f t="shared" ca="1" si="202"/>
        <v>-202014161399686.94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-202014161399686.94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-841725672498.69556</v>
      </c>
      <c r="L5148" s="455">
        <f t="shared" ca="1" si="202"/>
        <v>-202855887072185.63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-202855887072185.63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-845232862800.77344</v>
      </c>
      <c r="L5149" s="455">
        <f t="shared" ca="1" si="202"/>
        <v>-203701119934986.41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-203701119934986.41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-848754666395.77673</v>
      </c>
      <c r="L5150" s="455">
        <f t="shared" ca="1" si="202"/>
        <v>-204549874601382.19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-204549874601382.19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-852291144172.42578</v>
      </c>
      <c r="L5151" s="455">
        <f t="shared" ca="1" si="202"/>
        <v>-205402165745554.63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-205402165745554.63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-855842357273.14429</v>
      </c>
      <c r="L5152" s="455">
        <f t="shared" ca="1" si="202"/>
        <v>-206258008102827.78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-206258008102827.78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-859408367095.11572</v>
      </c>
      <c r="L5153" s="455">
        <f t="shared" ca="1" si="202"/>
        <v>-207117416469922.91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-207117416469922.91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-862989235291.34546</v>
      </c>
      <c r="L5154" s="455">
        <f t="shared" ca="1" si="202"/>
        <v>-207980405705214.25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-207980405705214.25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-866585023771.72607</v>
      </c>
      <c r="L5155" s="455">
        <f t="shared" ca="1" si="202"/>
        <v>-208846990728985.97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-208846990728985.97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-870195794704.10815</v>
      </c>
      <c r="L5156" s="455">
        <f t="shared" ca="1" si="202"/>
        <v>-209717186523690.06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-209717186523690.06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-873821610515.37524</v>
      </c>
      <c r="L5157" s="455">
        <f t="shared" ca="1" si="202"/>
        <v>-210591008134205.44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-210591008134205.44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-877462533892.52271</v>
      </c>
      <c r="L5158" s="455">
        <f t="shared" ca="1" si="202"/>
        <v>-211468470668097.97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-211468470668097.97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-881118627783.74158</v>
      </c>
      <c r="L5159" s="455">
        <f t="shared" ca="1" si="202"/>
        <v>-212349589295881.72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-212349589295881.72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-884789955399.5072</v>
      </c>
      <c r="L5160" s="455">
        <f t="shared" ca="1" si="202"/>
        <v>-213234379251281.22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-213234379251281.22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-888476580213.67175</v>
      </c>
      <c r="L5161" s="455">
        <f t="shared" ca="1" si="202"/>
        <v>-214122855831494.88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-214122855831494.88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-892178565964.56201</v>
      </c>
      <c r="L5162" s="455">
        <f t="shared" ca="1" si="202"/>
        <v>-215015034397459.44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-215015034397459.44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-895895976656.08093</v>
      </c>
      <c r="L5163" s="455">
        <f t="shared" ca="1" si="202"/>
        <v>-215910930374115.53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-215910930374115.53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-899628876558.8147</v>
      </c>
      <c r="L5164" s="455">
        <f t="shared" ca="1" si="202"/>
        <v>-216810559250674.34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-216810559250674.34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-903377330211.14307</v>
      </c>
      <c r="L5165" s="455">
        <f t="shared" ca="1" si="202"/>
        <v>-217713936580885.5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-217713936580885.5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-907141402420.3562</v>
      </c>
      <c r="L5166" s="455">
        <f t="shared" ca="1" si="202"/>
        <v>-218621077983305.84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-218621077983305.84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-910921158263.77429</v>
      </c>
      <c r="L5167" s="455">
        <f t="shared" ca="1" si="202"/>
        <v>-219531999141569.63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-219531999141569.63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-914716663089.87341</v>
      </c>
      <c r="L5168" s="455">
        <f t="shared" ca="1" si="202"/>
        <v>-220446715804659.5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-220446715804659.5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-918527982519.41443</v>
      </c>
      <c r="L5169" s="455">
        <f t="shared" ca="1" si="202"/>
        <v>-221365243787178.91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-221365243787178.91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-922355182446.57874</v>
      </c>
      <c r="L5170" s="455">
        <f t="shared" ca="1" si="202"/>
        <v>-222287598969625.5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-222287598969625.5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-926198329040.1062</v>
      </c>
      <c r="L5171" s="455">
        <f t="shared" ca="1" si="202"/>
        <v>-223213797298665.59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-223213797298665.59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-930057488744.43994</v>
      </c>
      <c r="L5172" s="455">
        <f t="shared" ca="1" si="202"/>
        <v>-224143854787410.03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-224143854787410.03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-933932728280.87512</v>
      </c>
      <c r="L5173" s="455">
        <f t="shared" ca="1" si="202"/>
        <v>-225077787515690.91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-225077787515690.91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-937824114648.71204</v>
      </c>
      <c r="L5174" s="455">
        <f t="shared" ca="1" si="202"/>
        <v>-226015611630339.63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-226015611630339.63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-941731715126.41504</v>
      </c>
      <c r="L5175" s="455">
        <f t="shared" ca="1" si="202"/>
        <v>-226957343345466.03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-226957343345466.03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-945655597272.77527</v>
      </c>
      <c r="L5176" s="455">
        <f t="shared" ca="1" si="202"/>
        <v>-227902998942738.81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-227902998942738.81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-949595828928.07849</v>
      </c>
      <c r="L5177" s="455">
        <f t="shared" ca="1" si="202"/>
        <v>-228852594771666.91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-228852594771666.91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-953552478215.27869</v>
      </c>
      <c r="L5178" s="455">
        <f t="shared" ca="1" si="202"/>
        <v>-229806147249882.19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-229806147249882.19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-957525613541.17566</v>
      </c>
      <c r="L5179" s="455">
        <f t="shared" ca="1" si="202"/>
        <v>-230763672863423.38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-230763672863423.38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-961515303597.59741</v>
      </c>
      <c r="L5180" s="455">
        <f t="shared" ca="1" si="202"/>
        <v>-231725188167020.97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-231725188167020.97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-965521617362.5874</v>
      </c>
      <c r="L5181" s="455">
        <f t="shared" ca="1" si="202"/>
        <v>-232690709784383.56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-232690709784383.56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-969544624101.59802</v>
      </c>
      <c r="L5182" s="455">
        <f t="shared" ca="1" si="202"/>
        <v>-233660254408485.16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-233660254408485.16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-973584393368.68799</v>
      </c>
      <c r="L5183" s="455">
        <f t="shared" ca="1" si="202"/>
        <v>-234633838801853.84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-234633838801853.84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-977640995007.72424</v>
      </c>
      <c r="L5184" s="455">
        <f t="shared" ca="1" si="202"/>
        <v>-235611479796861.56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-235611479796861.56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-981714499153.58984</v>
      </c>
      <c r="L5185" s="455">
        <f t="shared" ca="1" si="202"/>
        <v>-236593194296015.16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-236593194296015.16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-985804976233.39648</v>
      </c>
      <c r="L5186" s="455">
        <f t="shared" ca="1" si="202"/>
        <v>-237578999272248.56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-237578999272248.56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-989912496967.70215</v>
      </c>
      <c r="L5187" s="455">
        <f t="shared" ca="1" si="202"/>
        <v>-238568911769216.25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-238568911769216.25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-994037132371.73425</v>
      </c>
      <c r="L5188" s="455">
        <f t="shared" ca="1" si="202"/>
        <v>-239562948901587.97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-239562948901587.97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-998178953756.6167</v>
      </c>
      <c r="L5189" s="455">
        <f t="shared" ca="1" si="202"/>
        <v>-240561127855344.59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-240561127855344.59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-1002338032730.6024</v>
      </c>
      <c r="L5190" s="455">
        <f t="shared" ca="1" si="202"/>
        <v>-241563465888075.19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-241563465888075.19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-1006514441200.3131</v>
      </c>
      <c r="L5191" s="455">
        <f t="shared" ca="1" si="202"/>
        <v>-242569980329275.5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-242569980329275.5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-1010708251371.9812</v>
      </c>
      <c r="L5192" s="455">
        <f t="shared" ca="1" si="202"/>
        <v>-243580688580647.47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-243580688580647.47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-1014919535752.6978</v>
      </c>
      <c r="L5193" s="455">
        <f t="shared" ca="1" si="202"/>
        <v>-244595608116400.16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-244595608116400.16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-1019148367151.6675</v>
      </c>
      <c r="L5194" s="455">
        <f t="shared" ca="1" si="202"/>
        <v>-245614756483551.81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-245614756483551.81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-1023394818681.4658</v>
      </c>
      <c r="L5195" s="455">
        <f t="shared" ca="1" si="202"/>
        <v>-246638151302233.28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-246638151302233.28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-1027658963759.3054</v>
      </c>
      <c r="L5196" s="455">
        <f t="shared" ca="1" si="202"/>
        <v>-247665810265992.59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-247665810265992.59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-1031940876108.3025</v>
      </c>
      <c r="L5197" s="455">
        <f t="shared" ca="1" si="202"/>
        <v>-248697751142100.91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-248697751142100.91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-1036240629758.7538</v>
      </c>
      <c r="L5198" s="455">
        <f t="shared" ca="1" si="202"/>
        <v>-249733991771859.66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-249733991771859.66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-1040558299049.4152</v>
      </c>
      <c r="L5199" s="455">
        <f t="shared" ca="1" si="202"/>
        <v>-250774550070909.06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-250774550070909.06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-1044893958628.7878</v>
      </c>
      <c r="L5200" s="455">
        <f t="shared" ca="1" si="202"/>
        <v>-251819444029537.84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-251819444029537.84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-1049247683456.4077</v>
      </c>
      <c r="L5201" s="455">
        <f t="shared" ca="1" si="202"/>
        <v>-252868691712994.25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-252868691712994.25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-1053619548804.1426</v>
      </c>
      <c r="L5202" s="455">
        <f t="shared" ca="1" si="202"/>
        <v>-253922311261798.41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-253922311261798.41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-1058009630257.4932</v>
      </c>
      <c r="L5203" s="455">
        <f t="shared" ca="1" si="202"/>
        <v>-254980320892055.91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-254980320892055.91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-1062418003716.8994</v>
      </c>
      <c r="L5204" s="455">
        <f t="shared" ca="1" si="202"/>
        <v>-256042738895772.81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-256042738895772.81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-1066844745399.0533</v>
      </c>
      <c r="L5205" s="455">
        <f t="shared" ca="1" si="202"/>
        <v>-257109583641171.88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-257109583641171.88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-1071289931838.2162</v>
      </c>
      <c r="L5206" s="455">
        <f t="shared" ca="1" si="202"/>
        <v>-258180873573010.09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-258180873573010.09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-1075753639887.542</v>
      </c>
      <c r="L5207" s="455">
        <f t="shared" ca="1" si="202"/>
        <v>-259256627212897.63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-259256627212897.63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-1080235946720.4067</v>
      </c>
      <c r="L5208" s="455">
        <f t="shared" ca="1" si="202"/>
        <v>-260336863159618.03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-260336863159618.03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-1084736929831.7417</v>
      </c>
      <c r="L5209" s="455">
        <f t="shared" ca="1" si="202"/>
        <v>-261421600089449.78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-261421600089449.78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-1089256667039.374</v>
      </c>
      <c r="L5210" s="455">
        <f t="shared" ca="1" si="202"/>
        <v>-262510856756489.16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-262510856756489.16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-1093795236485.3715</v>
      </c>
      <c r="L5211" s="455">
        <f t="shared" ca="1" si="202"/>
        <v>-263604651992974.53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-263604651992974.53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-1098352716637.3939</v>
      </c>
      <c r="L5212" s="455">
        <f t="shared" ca="1" si="202"/>
        <v>-264703004709611.94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-264703004709611.94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-1102929186290.0498</v>
      </c>
      <c r="L5213" s="455">
        <f t="shared" ca="1" si="202"/>
        <v>-265805933895902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-265805933895902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-1107524724566.2583</v>
      </c>
      <c r="L5214" s="455">
        <f t="shared" ca="1" si="202"/>
        <v>-266913458620468.25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-266913458620468.25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-1112139410918.6179</v>
      </c>
      <c r="L5215" s="455">
        <f t="shared" ca="1" si="202"/>
        <v>-268025598031386.88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-268025598031386.88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-1116773325130.7786</v>
      </c>
      <c r="L5216" s="455">
        <f t="shared" ca="1" si="202"/>
        <v>-269142371356517.66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-269142371356517.66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-1121426547318.8235</v>
      </c>
      <c r="L5217" s="455">
        <f t="shared" ca="1" si="202"/>
        <v>-270263797903836.47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-270263797903836.47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-1126099157932.6519</v>
      </c>
      <c r="L5218" s="455">
        <f t="shared" ca="1" si="202"/>
        <v>-271389897061769.13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-271389897061769.13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-1130791237757.3716</v>
      </c>
      <c r="L5219" s="455">
        <f t="shared" ca="1" si="202"/>
        <v>-272520688299526.5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-272520688299526.5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-1135502867914.6938</v>
      </c>
      <c r="L5220" s="455">
        <f t="shared" ca="1" si="202"/>
        <v>-273656191167441.19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-273656191167441.19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-1140234129864.3384</v>
      </c>
      <c r="L5221" s="455">
        <f t="shared" ca="1" si="202"/>
        <v>-274796425297305.53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-274796425297305.53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-1144985105405.4397</v>
      </c>
      <c r="L5222" s="455">
        <f t="shared" ca="1" si="202"/>
        <v>-275941410402710.97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-275941410402710.97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-1149755876677.9624</v>
      </c>
      <c r="L5223" s="455">
        <f t="shared" ca="1" si="202"/>
        <v>-277091166279388.94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-277091166279388.94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-1154546526164.1204</v>
      </c>
      <c r="L5224" s="455">
        <f t="shared" ca="1" si="202"/>
        <v>-278245712805553.06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-278245712805553.06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-1159357136689.8042</v>
      </c>
      <c r="L5225" s="455">
        <f t="shared" ca="1" si="202"/>
        <v>-279405069942242.88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-279405069942242.88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-1164187791426.012</v>
      </c>
      <c r="L5226" s="455">
        <f t="shared" ca="1" si="202"/>
        <v>-280569257733668.88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-280569257733668.88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-1169038573890.2871</v>
      </c>
      <c r="L5227" s="455">
        <f t="shared" ca="1" si="202"/>
        <v>-281738296307559.19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-281738296307559.19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-1173909567948.1633</v>
      </c>
      <c r="L5228" s="455">
        <f t="shared" ca="1" si="202"/>
        <v>-282912205875507.38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-282912205875507.38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-1178800857814.614</v>
      </c>
      <c r="L5229" s="455">
        <f t="shared" ca="1" si="202"/>
        <v>-284091006733322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-284091006733322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-1183712528055.5083</v>
      </c>
      <c r="L5230" s="455">
        <f t="shared" ca="1" si="202"/>
        <v>-285274719261377.5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-285274719261377.5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-1188644663589.073</v>
      </c>
      <c r="L5231" s="455">
        <f t="shared" ca="1" si="202"/>
        <v>-286463363924966.56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-286463363924966.56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-1193597349687.3606</v>
      </c>
      <c r="L5232" s="455">
        <f t="shared" ca="1" si="202"/>
        <v>-287656961274653.94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-287656961274653.94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-1198570671977.7246</v>
      </c>
      <c r="L5233" s="455">
        <f t="shared" ca="1" si="202"/>
        <v>-288855531946631.69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-288855531946631.69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-1203564716444.2986</v>
      </c>
      <c r="L5234" s="455">
        <f t="shared" ca="1" si="202"/>
        <v>-290059096663076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-290059096663076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-1208579569429.4834</v>
      </c>
      <c r="L5235" s="455">
        <f t="shared" ca="1" si="202"/>
        <v>-291267676232505.5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-291267676232505.5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-1213615317635.4395</v>
      </c>
      <c r="L5236" s="455">
        <f t="shared" ca="1" si="202"/>
        <v>-292481291550140.94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-292481291550140.94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-1218672048125.5872</v>
      </c>
      <c r="L5237" s="455">
        <f t="shared" ca="1" si="202"/>
        <v>-293699963598266.5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-293699963598266.5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-1223749848326.1104</v>
      </c>
      <c r="L5238" s="455">
        <f t="shared" ca="1" si="202"/>
        <v>-294923713446592.63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-294923713446592.63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-1228848806027.4692</v>
      </c>
      <c r="L5239" s="455">
        <f t="shared" ca="1" si="202"/>
        <v>-296152562252620.13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-296152562252620.13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-1233969009385.9172</v>
      </c>
      <c r="L5240" s="455">
        <f t="shared" ca="1" si="202"/>
        <v>-297386531262006.06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-297386531262006.06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-1239110546925.0251</v>
      </c>
      <c r="L5241" s="455">
        <f t="shared" ca="1" si="202"/>
        <v>-298625641808931.06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-298625641808931.06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-1244273507537.2126</v>
      </c>
      <c r="L5242" s="455">
        <f t="shared" ca="1" si="202"/>
        <v>-299869915316468.25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-299869915316468.25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-1249457980485.2844</v>
      </c>
      <c r="L5243" s="455">
        <f t="shared" ca="1" si="202"/>
        <v>-301119373296953.56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-301119373296953.56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-1254664055403.9731</v>
      </c>
      <c r="L5244" s="455">
        <f t="shared" ca="1" si="202"/>
        <v>-302374037352357.56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-302374037352357.56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-1259891822301.4897</v>
      </c>
      <c r="L5245" s="455">
        <f t="shared" ca="1" si="202"/>
        <v>-303633929174659.06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-303633929174659.06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-1265141371561.0793</v>
      </c>
      <c r="L5246" s="455">
        <f t="shared" ca="1" si="202"/>
        <v>-304899070546220.13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-304899070546220.13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-1270412793942.5837</v>
      </c>
      <c r="L5247" s="455">
        <f t="shared" ca="1" si="202"/>
        <v>-306169483340162.69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-306169483340162.69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-1275706180584.0112</v>
      </c>
      <c r="L5248" s="455">
        <f t="shared" ca="1" si="202"/>
        <v>-307445189520746.69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-307445189520746.69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-1281021623003.1111</v>
      </c>
      <c r="L5249" s="455">
        <f t="shared" ca="1" si="202"/>
        <v>-308726211143749.81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-308726211143749.81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-1286359213098.9575</v>
      </c>
      <c r="L5250" s="455">
        <f t="shared" ca="1" si="202"/>
        <v>-310012570356848.75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-310012570356848.75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-1291719043153.5364</v>
      </c>
      <c r="L5251" s="455">
        <f t="shared" ca="1" si="202"/>
        <v>-311304289400002.31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-311304289400002.31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-1297101205833.343</v>
      </c>
      <c r="L5252" s="455">
        <f t="shared" ca="1" si="202"/>
        <v>-312601390605835.63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-312601390605835.63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-1302505794190.9817</v>
      </c>
      <c r="L5253" s="455">
        <f t="shared" ca="1" si="202"/>
        <v>-313903896400026.63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-313903896400026.63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-1307932901666.7776</v>
      </c>
      <c r="L5254" s="455">
        <f t="shared" ca="1" si="202"/>
        <v>-315211829301693.38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-315211829301693.38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-1313382622090.3892</v>
      </c>
      <c r="L5255" s="455">
        <f t="shared" ca="1" si="202"/>
        <v>-316525211923783.75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-316525211923783.75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-1318855049682.4324</v>
      </c>
      <c r="L5256" s="455">
        <f t="shared" ca="1" si="202"/>
        <v>-317844066973466.19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-317844066973466.19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-1324350279056.1091</v>
      </c>
      <c r="L5257" s="455">
        <f t="shared" ca="1" si="202"/>
        <v>-319168417252522.31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-319168417252522.31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-1329868405218.843</v>
      </c>
      <c r="L5258" s="455">
        <f t="shared" ca="1" si="202"/>
        <v>-320498285657741.13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-320498285657741.13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-1335409523573.9214</v>
      </c>
      <c r="L5259" s="455">
        <f t="shared" ca="1" si="202"/>
        <v>-321833695181315.06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-321833695181315.06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-1340973729922.146</v>
      </c>
      <c r="L5260" s="455">
        <f t="shared" ca="1" si="202"/>
        <v>-323174668911237.19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-323174668911237.19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-1346561120463.4883</v>
      </c>
      <c r="L5261" s="455">
        <f t="shared" ca="1" si="202"/>
        <v>-324521230031700.69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-324521230031700.69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-1352171791798.7529</v>
      </c>
      <c r="L5262" s="455">
        <f t="shared" ca="1" si="202"/>
        <v>-325873401823499.44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-325873401823499.44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-1357805840931.2476</v>
      </c>
      <c r="L5263" s="455">
        <f t="shared" ca="1" si="202"/>
        <v>-327231207664430.69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-327231207664430.69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-1363463365268.4612</v>
      </c>
      <c r="L5264" s="455">
        <f t="shared" ca="1" si="202"/>
        <v>-328594671029699.13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-328594671029699.13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-1369144462623.7463</v>
      </c>
      <c r="L5265" s="455">
        <f t="shared" ca="1" si="202"/>
        <v>-329963815492322.88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-329963815492322.88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-1374849231218.012</v>
      </c>
      <c r="L5266" s="455">
        <f t="shared" ca="1" si="202"/>
        <v>-331338664723540.88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-331338664723540.88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-1380577769681.4204</v>
      </c>
      <c r="L5267" s="455">
        <f t="shared" ca="1" si="202"/>
        <v>-332719242493222.31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-332719242493222.31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-1386330177055.093</v>
      </c>
      <c r="L5268" s="455">
        <f t="shared" ca="1" si="202"/>
        <v>-334105572670277.38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-334105572670277.38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-1392106552792.8223</v>
      </c>
      <c r="L5269" s="455">
        <f t="shared" ca="1" si="202"/>
        <v>-335497679223070.19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-335497679223070.19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-1397906996762.7925</v>
      </c>
      <c r="L5270" s="455">
        <f t="shared" ca="1" si="202"/>
        <v>-336895586219833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-336895586219833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-1403731609249.3042</v>
      </c>
      <c r="L5271" s="455">
        <f t="shared" ca="1" si="202"/>
        <v>-338299317829082.31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-338299317829082.31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-1409580490954.5095</v>
      </c>
      <c r="L5272" s="455">
        <f t="shared" ca="1" si="202"/>
        <v>-339708898320036.81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-339708898320036.81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-1415453743000.1533</v>
      </c>
      <c r="L5273" s="455">
        <f t="shared" ca="1" si="202"/>
        <v>-341124352063036.94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-341124352063036.94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-1421351466929.3206</v>
      </c>
      <c r="L5274" s="455">
        <f t="shared" ca="1" si="202"/>
        <v>-342545703529966.25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-342545703529966.25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-1427273764708.1926</v>
      </c>
      <c r="L5275" s="455">
        <f t="shared" ca="1" si="202"/>
        <v>-343972977294674.44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-343972977294674.44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-1433220738727.8101</v>
      </c>
      <c r="L5276" s="455">
        <f t="shared" ca="1" si="202"/>
        <v>-345406198033402.25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-345406198033402.25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-1439192491805.8428</v>
      </c>
      <c r="L5277" s="455">
        <f t="shared" ca="1" si="202"/>
        <v>-346845390525208.06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-346845390525208.06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-1445189127188.3669</v>
      </c>
      <c r="L5278" s="455">
        <f t="shared" ca="1" si="202"/>
        <v>-348290579652396.44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-348290579652396.44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-1451210748551.6519</v>
      </c>
      <c r="L5279" s="455">
        <f t="shared" ca="1" si="202"/>
        <v>-349741790400948.06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-349741790400948.06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-1457257460003.9502</v>
      </c>
      <c r="L5280" s="455">
        <f t="shared" ca="1" si="202"/>
        <v>-351199047860952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-351199047860952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-1463329366087.3</v>
      </c>
      <c r="L5281" s="455">
        <f t="shared" ca="1" si="202"/>
        <v>-352662377227039.31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-352662377227039.31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-1469426571779.3306</v>
      </c>
      <c r="L5282" s="455">
        <f t="shared" ca="1" si="202"/>
        <v>-354131803798818.63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-354131803798818.63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-1475549182495.0776</v>
      </c>
      <c r="L5283" s="455">
        <f t="shared" ca="1" si="202"/>
        <v>-355607352981313.69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-355607352981313.69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-1481697304088.8071</v>
      </c>
      <c r="L5284" s="455">
        <f t="shared" ca="1" si="202"/>
        <v>-357089050285402.5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-357089050285402.5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-1487871042855.8438</v>
      </c>
      <c r="L5285" s="455">
        <f t="shared" ca="1" si="202"/>
        <v>-358576921328258.38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-358576921328258.38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-1494070505534.4099</v>
      </c>
      <c r="L5286" s="455">
        <f t="shared" ca="1" si="202"/>
        <v>-360070991833792.81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-360070991833792.81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-1500295799307.47</v>
      </c>
      <c r="L5287" s="455">
        <f t="shared" ca="1" si="202"/>
        <v>-361571287633100.31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-361571287633100.31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-1506547031804.5847</v>
      </c>
      <c r="L5288" s="455">
        <f t="shared" ca="1" si="202"/>
        <v>-363077834664904.88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-363077834664904.88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-1512824311103.7703</v>
      </c>
      <c r="L5289" s="455">
        <f t="shared" ca="1" si="202"/>
        <v>-364590658976008.63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-364590658976008.63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-1519127745733.3691</v>
      </c>
      <c r="L5290" s="455">
        <f t="shared" ca="1" si="202"/>
        <v>-366109786721742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-366109786721742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-1525457444673.925</v>
      </c>
      <c r="L5291" s="455">
        <f t="shared" ca="1" si="202"/>
        <v>-367635244166415.94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-367635244166415.94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-1531813517360.0664</v>
      </c>
      <c r="L5292" s="455">
        <f t="shared" ca="1" si="202"/>
        <v>-369167057683776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-369167057683776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-1538196073682.3999</v>
      </c>
      <c r="L5293" s="455">
        <f t="shared" ca="1" si="202"/>
        <v>-370705253757458.38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-370705253757458.38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-1544605223989.4099</v>
      </c>
      <c r="L5294" s="455">
        <f t="shared" ca="1" si="202"/>
        <v>-372249858981447.81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-372249858981447.81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-1551041079089.366</v>
      </c>
      <c r="L5295" s="455">
        <f t="shared" ca="1" si="202"/>
        <v>-373800900060537.19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-373800900060537.19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-1557503750252.2383</v>
      </c>
      <c r="L5296" s="455">
        <f t="shared" ca="1" si="202"/>
        <v>-375358403810789.44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-375358403810789.44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-1563993349211.6226</v>
      </c>
      <c r="L5297" s="455">
        <f t="shared" ca="1" si="202"/>
        <v>-376922397160001.06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-376922397160001.06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-1570509988166.6711</v>
      </c>
      <c r="L5298" s="455">
        <f t="shared" ca="1" si="202"/>
        <v>-378492907148167.75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-378492907148167.75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-1577053779784.0322</v>
      </c>
      <c r="L5299" s="455">
        <f t="shared" ca="1" si="202"/>
        <v>-380069960927951.81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-380069960927951.81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-1583624837199.7993</v>
      </c>
      <c r="L5300" s="455">
        <f t="shared" ca="1" si="202"/>
        <v>-381653585765151.63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-381653585765151.63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-1590223274021.4651</v>
      </c>
      <c r="L5301" s="455">
        <f t="shared" ca="1" si="202"/>
        <v>-383243809039173.06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-383243809039173.06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-1596849204329.8877</v>
      </c>
      <c r="L5302" s="455">
        <f t="shared" ca="1" si="202"/>
        <v>-384840658243502.94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-384840658243502.94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-1603502742681.2622</v>
      </c>
      <c r="L5303" s="455">
        <f t="shared" ca="1" si="202"/>
        <v>-386444160986184.19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-386444160986184.19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-1610184004109.1008</v>
      </c>
      <c r="L5304" s="455">
        <f t="shared" ca="1" si="202"/>
        <v>-388054344990293.31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-388054344990293.31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-1616893104126.2222</v>
      </c>
      <c r="L5305" s="455">
        <f t="shared" ca="1" si="202"/>
        <v>-389671238094419.56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-389671238094419.56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-1623630158726.748</v>
      </c>
      <c r="L5306" s="455">
        <f t="shared" ca="1" si="202"/>
        <v>-391294868253146.31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-391294868253146.31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-1630395284388.1096</v>
      </c>
      <c r="L5307" s="455">
        <f t="shared" ca="1" si="202"/>
        <v>-392925263537534.44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-392925263537534.44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-1637188598073.0601</v>
      </c>
      <c r="L5308" s="455">
        <f t="shared" ca="1" si="202"/>
        <v>-394562452135607.5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-394562452135607.5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-1644010217231.698</v>
      </c>
      <c r="L5309" s="455">
        <f t="shared" ca="1" si="202"/>
        <v>-396206462352839.19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-396206462352839.19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-1650860259803.4966</v>
      </c>
      <c r="L5310" s="455">
        <f t="shared" ca="1" si="202"/>
        <v>-397857322612642.69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-397857322612642.69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-1657738844219.3445</v>
      </c>
      <c r="L5311" s="455">
        <f t="shared" ca="1" si="202"/>
        <v>-399515061456862.06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-399515061456862.06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-1664646089403.5918</v>
      </c>
      <c r="L5312" s="455">
        <f t="shared" ca="1" si="202"/>
        <v>-401179707546265.63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-401179707546265.63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-1671582114776.1067</v>
      </c>
      <c r="L5313" s="455">
        <f t="shared" ca="1" si="202"/>
        <v>-402851289661041.75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-402851289661041.75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-1678547040254.3406</v>
      </c>
      <c r="L5314" s="455">
        <f t="shared" ca="1" si="202"/>
        <v>-404529836701296.06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-404529836701296.06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-1685540986255.4001</v>
      </c>
      <c r="L5315" s="455">
        <f t="shared" ca="1" si="202"/>
        <v>-406215377687551.44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-406215377687551.44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-1692564073698.1309</v>
      </c>
      <c r="L5316" s="455">
        <f t="shared" ca="1" si="202"/>
        <v>-407907941761249.56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-407907941761249.56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-1699616424005.2065</v>
      </c>
      <c r="L5317" s="455">
        <f t="shared" ca="1" si="202"/>
        <v>-409607558185254.75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-409607558185254.75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-1706698159105.228</v>
      </c>
      <c r="L5318" s="455">
        <f t="shared" ca="1" si="202"/>
        <v>-411314256344360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-411314256344360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-1713809401434.8333</v>
      </c>
      <c r="L5319" s="455">
        <f t="shared" ca="1" si="202"/>
        <v>-413028065745794.81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-413028065745794.81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-1720950273940.8118</v>
      </c>
      <c r="L5320" s="455">
        <f t="shared" ca="1" si="202"/>
        <v>-414749016019735.63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-414749016019735.63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-1728120900082.2317</v>
      </c>
      <c r="L5321" s="455">
        <f t="shared" ca="1" si="202"/>
        <v>-416477136919817.88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-416477136919817.88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-1735321403832.5745</v>
      </c>
      <c r="L5322" s="455">
        <f t="shared" ca="1" si="202"/>
        <v>-418212458323650.44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-418212458323650.44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-1742551909681.8767</v>
      </c>
      <c r="L5323" s="455">
        <f t="shared" ca="1" si="202"/>
        <v>-419955010233332.31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-419955010233332.31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-1749812542638.8845</v>
      </c>
      <c r="L5324" s="455">
        <f t="shared" ca="1" si="202"/>
        <v>-421704822775971.19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-421704822775971.19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-1757103428233.2134</v>
      </c>
      <c r="L5325" s="455">
        <f t="shared" ca="1" si="202"/>
        <v>-423461926204204.38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-423461926204204.38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-1764424692517.5183</v>
      </c>
      <c r="L5326" s="455">
        <f t="shared" ca="1" si="202"/>
        <v>-425226350896721.88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-425226350896721.88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-1771776462069.6746</v>
      </c>
      <c r="L5327" s="455">
        <f t="shared" ca="1" si="202"/>
        <v>-426998127358791.56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-426998127358791.56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-1779158863994.9648</v>
      </c>
      <c r="L5328" s="455">
        <f t="shared" ca="1" si="202"/>
        <v>-428777286222786.5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-428777286222786.5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-1786572025928.2771</v>
      </c>
      <c r="L5329" s="455">
        <f t="shared" ca="1" si="202"/>
        <v>-430563858248714.75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-430563858248714.75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-1794016076036.3115</v>
      </c>
      <c r="L5330" s="455">
        <f t="shared" ca="1" si="202"/>
        <v>-432357874324751.06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-432357874324751.06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-1801491143019.7961</v>
      </c>
      <c r="L5331" s="455">
        <f t="shared" ca="1" si="202"/>
        <v>-434159365467770.88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-434159365467770.88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-1808997356115.7119</v>
      </c>
      <c r="L5332" s="455">
        <f t="shared" ca="1" si="202"/>
        <v>-435968362823886.56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-435968362823886.56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-1816534845099.5273</v>
      </c>
      <c r="L5333" s="455">
        <f t="shared" ca="1" si="202"/>
        <v>-437784897668986.06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-437784897668986.06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-1824103740287.4419</v>
      </c>
      <c r="L5334" s="455">
        <f t="shared" ca="1" si="202"/>
        <v>-439609001409273.5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-439609001409273.5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-1831704172538.6396</v>
      </c>
      <c r="L5335" s="455">
        <f t="shared" ca="1" si="202"/>
        <v>-441440705581812.13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-441440705581812.13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-1839336273257.5503</v>
      </c>
      <c r="L5336" s="455">
        <f t="shared" ca="1" si="202"/>
        <v>-443280041855069.69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-443280041855069.69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-1847000174396.1238</v>
      </c>
      <c r="L5337" s="455">
        <f t="shared" ca="1" si="202"/>
        <v>-445127042029465.81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-445127042029465.81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-1854696008456.1072</v>
      </c>
      <c r="L5338" s="455">
        <f t="shared" ca="1" si="202"/>
        <v>-446981738037921.94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-446981738037921.94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-1862423908491.3411</v>
      </c>
      <c r="L5339" s="455">
        <f t="shared" ca="1" si="202"/>
        <v>-448844161946413.25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-448844161946413.25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-1870184008110.0554</v>
      </c>
      <c r="L5340" s="455">
        <f t="shared" ca="1" si="202"/>
        <v>-450714345954523.31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-450714345954523.31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-1877976441477.1802</v>
      </c>
      <c r="L5341" s="455">
        <f t="shared" ca="1" si="202"/>
        <v>-452592322396000.5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-452592322396000.5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-1885801343316.6687</v>
      </c>
      <c r="L5342" s="455">
        <f t="shared" ca="1" si="202"/>
        <v>-454478123739317.19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-454478123739317.19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-1893658848913.8215</v>
      </c>
      <c r="L5343" s="455">
        <f t="shared" ca="1" si="202"/>
        <v>-456371782588231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-456371782588231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-1901549094117.6292</v>
      </c>
      <c r="L5344" s="455">
        <f t="shared" ca="1" si="202"/>
        <v>-458273331682348.63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-458273331682348.63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-1909472215343.1191</v>
      </c>
      <c r="L5345" s="455">
        <f t="shared" ca="1" si="202"/>
        <v>-460182803897691.75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-460182803897691.75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-1917428349573.7153</v>
      </c>
      <c r="L5346" s="455">
        <f t="shared" ca="1" si="202"/>
        <v>-462100232247265.44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-462100232247265.44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-1925417634363.606</v>
      </c>
      <c r="L5347" s="455">
        <f t="shared" ca="1" si="202"/>
        <v>-464025649881629.06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-464025649881629.06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-1933440207840.1211</v>
      </c>
      <c r="L5348" s="455">
        <f t="shared" ca="1" si="202"/>
        <v>-465959090089469.19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-465959090089469.19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-1941496208706.1216</v>
      </c>
      <c r="L5349" s="455">
        <f t="shared" ca="1" si="202"/>
        <v>-467900586298175.31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-467900586298175.31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-1949585776242.3972</v>
      </c>
      <c r="L5350" s="455">
        <f t="shared" ca="1" si="202"/>
        <v>-469850172074417.69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-469850172074417.69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-1957709050310.0737</v>
      </c>
      <c r="L5351" s="455">
        <f t="shared" ca="1" si="202"/>
        <v>-471807881124727.75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-471807881124727.75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-1965866171353.032</v>
      </c>
      <c r="L5352" s="455">
        <f t="shared" ca="1" si="202"/>
        <v>-473773747296080.81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-473773747296080.81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-1974057280400.3367</v>
      </c>
      <c r="L5353" s="455">
        <f t="shared" ca="1" si="202"/>
        <v>-475747804576481.13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-475747804576481.13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-1982282519068.6714</v>
      </c>
      <c r="L5354" s="455">
        <f t="shared" ca="1" si="202"/>
        <v>-477730087095549.81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-477730087095549.81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-1990542029564.791</v>
      </c>
      <c r="L5355" s="455">
        <f t="shared" ca="1" si="202"/>
        <v>-479720629125114.63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-479720629125114.63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-1998835954687.9775</v>
      </c>
      <c r="L5356" s="455">
        <f t="shared" ca="1" si="202"/>
        <v>-481719465079802.63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-481719465079802.63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-2007164437832.5112</v>
      </c>
      <c r="L5357" s="455">
        <f t="shared" ca="1" si="202"/>
        <v>-483726629517635.13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-483726629517635.13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-2015527622990.1462</v>
      </c>
      <c r="L5358" s="455">
        <f t="shared" ca="1" si="202"/>
        <v>-485742157140625.25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-485742157140625.25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-2023925654752.6052</v>
      </c>
      <c r="L5359" s="455">
        <f t="shared" ca="1" si="202"/>
        <v>-487766082795377.88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-487766082795377.88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-2032358678314.0742</v>
      </c>
      <c r="L5360" s="455">
        <f t="shared" ca="1" si="202"/>
        <v>-489798441473691.94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-489798441473691.94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-2040826839473.7163</v>
      </c>
      <c r="L5361" s="455">
        <f t="shared" ca="1" si="202"/>
        <v>-491839268313165.63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-491839268313165.63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-2049330284638.1902</v>
      </c>
      <c r="L5362" s="455">
        <f t="shared" ca="1" si="202"/>
        <v>-493888598597803.81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-493888598597803.81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-2057869160824.1826</v>
      </c>
      <c r="L5363" s="455">
        <f t="shared" ref="L5363:L5617" ca="1" si="207">I5363-J5363+K5363</f>
        <v>-495946467758628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-495946467758628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-2066443615660.9502</v>
      </c>
      <c r="L5364" s="455">
        <f t="shared" ca="1" si="207"/>
        <v>-498012911374288.94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-498012911374288.94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-2075053797392.8706</v>
      </c>
      <c r="L5365" s="455">
        <f t="shared" ca="1" si="207"/>
        <v>-500087965171681.81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-500087965171681.81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-2083699854882.0076</v>
      </c>
      <c r="L5366" s="455">
        <f t="shared" ca="1" si="207"/>
        <v>-502171665026563.81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-502171665026563.81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-2092381937610.6826</v>
      </c>
      <c r="L5367" s="455">
        <f t="shared" ca="1" si="207"/>
        <v>-504264046964174.5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-504264046964174.5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-2101100195684.0603</v>
      </c>
      <c r="L5368" s="455">
        <f t="shared" ca="1" si="207"/>
        <v>-506365147159858.56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-506365147159858.56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-2109854779832.7437</v>
      </c>
      <c r="L5369" s="455">
        <f t="shared" ca="1" si="207"/>
        <v>-508475001939691.31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-508475001939691.31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-2118645841415.3801</v>
      </c>
      <c r="L5370" s="455">
        <f t="shared" ca="1" si="207"/>
        <v>-510593647781106.69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-510593647781106.69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-2127473532421.2778</v>
      </c>
      <c r="L5371" s="455">
        <f t="shared" ca="1" si="207"/>
        <v>-512721121313527.94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-512721121313527.94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-2136338005473.0332</v>
      </c>
      <c r="L5372" s="455">
        <f t="shared" ca="1" si="207"/>
        <v>-514857459319001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-514857459319001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-2145239413829.1709</v>
      </c>
      <c r="L5373" s="455">
        <f t="shared" ca="1" si="207"/>
        <v>-517002698732830.19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-517002698732830.19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-2154177911386.7925</v>
      </c>
      <c r="L5374" s="455">
        <f t="shared" ca="1" si="207"/>
        <v>-519156876644217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-519156876644217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-2163153652684.2375</v>
      </c>
      <c r="L5375" s="455">
        <f t="shared" ca="1" si="207"/>
        <v>-521320030296901.25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-521320030296901.25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-2172166792903.7551</v>
      </c>
      <c r="L5376" s="455">
        <f t="shared" ca="1" si="207"/>
        <v>-523492197089805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-523492197089805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-2181217487874.1875</v>
      </c>
      <c r="L5377" s="455">
        <f t="shared" ca="1" si="207"/>
        <v>-525673414577679.19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-525673414577679.19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-2190305894073.6633</v>
      </c>
      <c r="L5378" s="455">
        <f t="shared" ca="1" si="207"/>
        <v>-527863720471752.88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-527863720471752.88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-2199432168632.3037</v>
      </c>
      <c r="L5379" s="455">
        <f t="shared" ca="1" si="207"/>
        <v>-530063152640385.19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-530063152640385.19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-2208596469334.9385</v>
      </c>
      <c r="L5380" s="455">
        <f t="shared" ca="1" si="207"/>
        <v>-532271749109720.13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-532271749109720.13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-2217798954623.834</v>
      </c>
      <c r="L5381" s="455">
        <f t="shared" ca="1" si="207"/>
        <v>-534489548064343.94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-534489548064343.94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-2227039783601.4331</v>
      </c>
      <c r="L5382" s="455">
        <f t="shared" ca="1" si="207"/>
        <v>-536716587847945.38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-536716587847945.38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-2236319116033.1055</v>
      </c>
      <c r="L5383" s="455">
        <f t="shared" ca="1" si="207"/>
        <v>-538952906963978.5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-538952906963978.5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-2245637112349.9102</v>
      </c>
      <c r="L5384" s="455">
        <f t="shared" ca="1" si="207"/>
        <v>-541198544076328.44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-541198544076328.44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-2254993933651.3682</v>
      </c>
      <c r="L5385" s="455">
        <f t="shared" ca="1" si="207"/>
        <v>-543453538009979.81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-543453538009979.81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-2264389741708.249</v>
      </c>
      <c r="L5386" s="455">
        <f t="shared" ca="1" si="207"/>
        <v>-545717927751688.06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-545717927751688.06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-2273824698965.3667</v>
      </c>
      <c r="L5387" s="455">
        <f t="shared" ca="1" si="207"/>
        <v>-547991752450653.44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-547991752450653.44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-2283298968544.3892</v>
      </c>
      <c r="L5388" s="455">
        <f t="shared" ca="1" si="207"/>
        <v>-550275051419197.81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-550275051419197.81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-2292812714246.6577</v>
      </c>
      <c r="L5389" s="455">
        <f t="shared" ca="1" si="207"/>
        <v>-552567864133444.5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-552567864133444.5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-2302366100556.0186</v>
      </c>
      <c r="L5390" s="455">
        <f t="shared" ca="1" si="207"/>
        <v>-554870230234000.5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-554870230234000.5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-2311959292641.6689</v>
      </c>
      <c r="L5391" s="455">
        <f t="shared" ca="1" si="207"/>
        <v>-557182189526642.19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-557182189526642.19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-2321592456361.0088</v>
      </c>
      <c r="L5392" s="455">
        <f t="shared" ca="1" si="207"/>
        <v>-559503781983003.19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-559503781983003.19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-2331265758262.5132</v>
      </c>
      <c r="L5393" s="455">
        <f t="shared" ca="1" si="207"/>
        <v>-561835047741265.69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-561835047741265.69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-2340979365588.6074</v>
      </c>
      <c r="L5394" s="455">
        <f t="shared" ca="1" si="207"/>
        <v>-564176027106854.25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-564176027106854.25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-2350733446278.5596</v>
      </c>
      <c r="L5395" s="455">
        <f t="shared" ca="1" si="207"/>
        <v>-566526760553132.75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-566526760553132.75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-2360528168971.3862</v>
      </c>
      <c r="L5396" s="455">
        <f t="shared" ca="1" si="207"/>
        <v>-568887288722104.13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-568887288722104.13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-2370363703008.7671</v>
      </c>
      <c r="L5397" s="455">
        <f t="shared" ca="1" si="207"/>
        <v>-571257652425112.88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-571257652425112.88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-2380240218437.9702</v>
      </c>
      <c r="L5398" s="455">
        <f t="shared" ca="1" si="207"/>
        <v>-573637892643550.88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-573637892643550.88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-2390157886014.7954</v>
      </c>
      <c r="L5399" s="455">
        <f t="shared" ca="1" si="207"/>
        <v>-576028050529565.63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-576028050529565.63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-2400116877206.5234</v>
      </c>
      <c r="L5400" s="455">
        <f t="shared" ca="1" si="207"/>
        <v>-578428167406772.13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-578428167406772.13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-2410117364194.8838</v>
      </c>
      <c r="L5401" s="455">
        <f t="shared" ca="1" si="207"/>
        <v>-580838284770967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-580838284770967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-2420159519879.0293</v>
      </c>
      <c r="L5402" s="455">
        <f t="shared" ca="1" si="207"/>
        <v>-583258444290846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-583258444290846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-2430243517878.5249</v>
      </c>
      <c r="L5403" s="455">
        <f t="shared" ca="1" si="207"/>
        <v>-585688687808724.5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-585688687808724.5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-2440369532536.3521</v>
      </c>
      <c r="L5404" s="455">
        <f t="shared" ca="1" si="207"/>
        <v>-588129057341260.88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-588129057341260.88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-2450537738921.9204</v>
      </c>
      <c r="L5405" s="455">
        <f t="shared" ca="1" si="207"/>
        <v>-590579595080182.75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-590579595080182.75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-2460748312834.0947</v>
      </c>
      <c r="L5406" s="455">
        <f t="shared" ca="1" si="207"/>
        <v>-593040343393016.88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-593040343393016.88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-2471001430804.2368</v>
      </c>
      <c r="L5407" s="455">
        <f t="shared" ca="1" si="207"/>
        <v>-595511344823821.13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-595511344823821.13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-2481297270099.2549</v>
      </c>
      <c r="L5408" s="455">
        <f t="shared" ca="1" si="207"/>
        <v>-597992642093920.38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-597992642093920.38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-2491636008724.668</v>
      </c>
      <c r="L5409" s="455">
        <f t="shared" ca="1" si="207"/>
        <v>-600484278102645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-600484278102645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-2502017825427.6875</v>
      </c>
      <c r="L5410" s="455">
        <f t="shared" ca="1" si="207"/>
        <v>-602986295928072.75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-602986295928072.75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-2512442899700.3032</v>
      </c>
      <c r="L5411" s="455">
        <f t="shared" ca="1" si="207"/>
        <v>-605498738827773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-605498738827773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-2522911411782.3877</v>
      </c>
      <c r="L5412" s="455">
        <f t="shared" ca="1" si="207"/>
        <v>-608021650239555.38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-608021650239555.38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-2533423542664.814</v>
      </c>
      <c r="L5413" s="455">
        <f t="shared" ca="1" si="207"/>
        <v>-610555073782220.25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-610555073782220.25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-2543979474092.5845</v>
      </c>
      <c r="L5414" s="455">
        <f t="shared" ca="1" si="207"/>
        <v>-613099053256312.88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-613099053256312.88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-2554579388567.9702</v>
      </c>
      <c r="L5415" s="455">
        <f t="shared" ca="1" si="207"/>
        <v>-615653632644880.88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-615653632644880.88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-2565223469353.6704</v>
      </c>
      <c r="L5416" s="455">
        <f t="shared" ca="1" si="207"/>
        <v>-618218856114234.5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-618218856114234.5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-2575911900475.9771</v>
      </c>
      <c r="L5417" s="455">
        <f t="shared" ca="1" si="207"/>
        <v>-620794768014710.5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-620794768014710.5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-2586644866727.9604</v>
      </c>
      <c r="L5418" s="455">
        <f t="shared" ca="1" si="207"/>
        <v>-623381412881438.5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-623381412881438.5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-2597422553672.6602</v>
      </c>
      <c r="L5419" s="455">
        <f t="shared" ca="1" si="207"/>
        <v>-625978835435111.13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-625978835435111.13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-2608245147646.2964</v>
      </c>
      <c r="L5420" s="455">
        <f t="shared" ca="1" si="207"/>
        <v>-628587080582757.38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-628587080582757.38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-2619112835761.4893</v>
      </c>
      <c r="L5421" s="455">
        <f t="shared" ca="1" si="207"/>
        <v>-631206193418518.88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-631206193418518.88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-2630025805910.4951</v>
      </c>
      <c r="L5422" s="455">
        <f t="shared" ca="1" si="207"/>
        <v>-633836219224429.38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-633836219224429.38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-2640984246768.4556</v>
      </c>
      <c r="L5423" s="455">
        <f t="shared" ca="1" si="207"/>
        <v>-636477203471197.88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-636477203471197.88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-2651988347796.6577</v>
      </c>
      <c r="L5424" s="455">
        <f t="shared" ca="1" si="207"/>
        <v>-639129191818994.5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-639129191818994.5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-2663038299245.8105</v>
      </c>
      <c r="L5425" s="455">
        <f t="shared" ca="1" si="207"/>
        <v>-641792230118240.25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-641792230118240.25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-2674134292159.3345</v>
      </c>
      <c r="L5426" s="455">
        <f t="shared" ca="1" si="207"/>
        <v>-644466364410399.63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-644466364410399.63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-2685276518376.665</v>
      </c>
      <c r="L5427" s="455">
        <f t="shared" ca="1" si="207"/>
        <v>-647151640928776.25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-647151640928776.25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-2696465170536.5679</v>
      </c>
      <c r="L5428" s="455">
        <f t="shared" ca="1" si="207"/>
        <v>-649848106099312.88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-649848106099312.88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-2707700442080.4702</v>
      </c>
      <c r="L5429" s="455">
        <f t="shared" ca="1" si="207"/>
        <v>-652555806541393.38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-652555806541393.38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-2718982527255.8057</v>
      </c>
      <c r="L5430" s="455">
        <f t="shared" ca="1" si="207"/>
        <v>-655274789068649.13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-655274789068649.13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-2730311621119.3711</v>
      </c>
      <c r="L5431" s="455">
        <f t="shared" ca="1" si="207"/>
        <v>-658005100689768.5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-658005100689768.5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-2741687919540.7021</v>
      </c>
      <c r="L5432" s="455">
        <f t="shared" ca="1" si="207"/>
        <v>-660746788609309.25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-660746788609309.25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-2753111619205.4551</v>
      </c>
      <c r="L5433" s="455">
        <f t="shared" ca="1" si="207"/>
        <v>-663499900228514.75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-663499900228514.75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-2764582917618.8115</v>
      </c>
      <c r="L5434" s="455">
        <f t="shared" ca="1" si="207"/>
        <v>-666264483146133.5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-666264483146133.5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-2776102013108.8896</v>
      </c>
      <c r="L5435" s="455">
        <f t="shared" ca="1" si="207"/>
        <v>-669040585159242.38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-669040585159242.38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-2787669104830.1768</v>
      </c>
      <c r="L5436" s="455">
        <f t="shared" ca="1" si="207"/>
        <v>-671828254264072.5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-671828254264072.5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-2799284392766.9688</v>
      </c>
      <c r="L5437" s="455">
        <f t="shared" ca="1" si="207"/>
        <v>-674627538656839.5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-674627538656839.5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-2810948077736.8311</v>
      </c>
      <c r="L5438" s="455">
        <f t="shared" ca="1" si="207"/>
        <v>-677438486734576.38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-677438486734576.38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-2822660361394.0684</v>
      </c>
      <c r="L5439" s="455">
        <f t="shared" ca="1" si="207"/>
        <v>-680261147095970.5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-680261147095970.5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-2834421446233.2104</v>
      </c>
      <c r="L5440" s="455">
        <f t="shared" ca="1" si="207"/>
        <v>-683095568542203.75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-683095568542203.75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-2846231535592.5156</v>
      </c>
      <c r="L5441" s="455">
        <f t="shared" ca="1" si="207"/>
        <v>-685941800077796.25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-685941800077796.25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-2858090833657.4844</v>
      </c>
      <c r="L5442" s="455">
        <f t="shared" ca="1" si="207"/>
        <v>-688799890911453.75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-688799890911453.75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-2869999545464.3906</v>
      </c>
      <c r="L5443" s="455">
        <f t="shared" ca="1" si="207"/>
        <v>-691669890456918.13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-691669890456918.13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-2881957876903.8257</v>
      </c>
      <c r="L5444" s="455">
        <f t="shared" ca="1" si="207"/>
        <v>-694551848333822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-694551848333822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-2893966034724.2583</v>
      </c>
      <c r="L5445" s="455">
        <f t="shared" ca="1" si="207"/>
        <v>-697445814368546.25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-697445814368546.25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-2906024226535.6094</v>
      </c>
      <c r="L5446" s="455">
        <f t="shared" ca="1" si="207"/>
        <v>-700351838595081.88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-700351838595081.88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-2918132660812.8413</v>
      </c>
      <c r="L5447" s="455">
        <f t="shared" ca="1" si="207"/>
        <v>-703269971255894.75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-703269971255894.75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-2930291546899.5615</v>
      </c>
      <c r="L5448" s="455">
        <f t="shared" ca="1" si="207"/>
        <v>-706200262802794.25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-706200262802794.25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-2942501095011.6426</v>
      </c>
      <c r="L5449" s="455">
        <f t="shared" ca="1" si="207"/>
        <v>-709142763897805.88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-709142763897805.88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-2954761516240.8579</v>
      </c>
      <c r="L5450" s="455">
        <f t="shared" ca="1" si="207"/>
        <v>-712097525414046.75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-712097525414046.75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-2967073022558.5283</v>
      </c>
      <c r="L5451" s="455">
        <f t="shared" ca="1" si="207"/>
        <v>-715064598436605.25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-715064598436605.25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-2979435826819.1885</v>
      </c>
      <c r="L5452" s="455">
        <f t="shared" ca="1" si="207"/>
        <v>-718044034263424.5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-718044034263424.5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-2991850142764.2686</v>
      </c>
      <c r="L5453" s="455">
        <f t="shared" ca="1" si="207"/>
        <v>-721035884406188.75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-721035884406188.75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-3004316185025.7866</v>
      </c>
      <c r="L5454" s="455">
        <f t="shared" ca="1" si="207"/>
        <v>-724040200591214.5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-724040200591214.5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-3016834169130.0605</v>
      </c>
      <c r="L5455" s="455">
        <f t="shared" ca="1" si="207"/>
        <v>-727057034760344.5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-727057034760344.5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-3029404311501.4355</v>
      </c>
      <c r="L5456" s="455">
        <f t="shared" ca="1" si="207"/>
        <v>-730086439071845.88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-730086439071845.88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-3042026829466.0244</v>
      </c>
      <c r="L5457" s="455">
        <f t="shared" ca="1" si="207"/>
        <v>-733128465901311.88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-733128465901311.88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-3054701941255.4663</v>
      </c>
      <c r="L5458" s="455">
        <f t="shared" ca="1" si="207"/>
        <v>-736183167842567.38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-736183167842567.38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-3067429866010.6973</v>
      </c>
      <c r="L5459" s="455">
        <f t="shared" ca="1" si="207"/>
        <v>-739250597708578.13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-739250597708578.13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-3080210823785.7422</v>
      </c>
      <c r="L5460" s="455">
        <f t="shared" ca="1" si="207"/>
        <v>-742330808532363.88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-742330808532363.88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-3093045035551.5161</v>
      </c>
      <c r="L5461" s="455">
        <f t="shared" ca="1" si="207"/>
        <v>-745423853567915.38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-745423853567915.38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-3105932723199.6475</v>
      </c>
      <c r="L5462" s="455">
        <f t="shared" ca="1" si="207"/>
        <v>-748529786291115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-748529786291115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-3118874109546.3125</v>
      </c>
      <c r="L5463" s="455">
        <f t="shared" ca="1" si="207"/>
        <v>-751648660400661.25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-751648660400661.25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-3131869418336.0884</v>
      </c>
      <c r="L5464" s="455">
        <f t="shared" ca="1" si="207"/>
        <v>-754780529818997.38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-754780529818997.38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-3144918874245.8223</v>
      </c>
      <c r="L5465" s="455">
        <f t="shared" ca="1" si="207"/>
        <v>-757925448693243.25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-757925448693243.25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-3158022702888.5137</v>
      </c>
      <c r="L5466" s="455">
        <f t="shared" ca="1" si="207"/>
        <v>-761083471396131.75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-761083471396131.75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-3171181130817.2158</v>
      </c>
      <c r="L5467" s="455">
        <f t="shared" ca="1" si="207"/>
        <v>-764254652526949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-764254652526949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-3184394385528.9541</v>
      </c>
      <c r="L5468" s="455">
        <f t="shared" ca="1" si="207"/>
        <v>-767439046912478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-767439046912478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-3197662695468.6582</v>
      </c>
      <c r="L5469" s="455">
        <f t="shared" ca="1" si="207"/>
        <v>-770636709607946.63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-770636709607946.63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-3210986290033.1108</v>
      </c>
      <c r="L5470" s="455">
        <f t="shared" ca="1" si="207"/>
        <v>-773847695897979.75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-773847695897979.75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-3224365399574.9155</v>
      </c>
      <c r="L5471" s="455">
        <f t="shared" ca="1" si="207"/>
        <v>-777072061297554.63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-777072061297554.63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-3237800255406.4775</v>
      </c>
      <c r="L5472" s="455">
        <f t="shared" ca="1" si="207"/>
        <v>-780309861552961.13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-780309861552961.13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-3251291089804.0049</v>
      </c>
      <c r="L5473" s="455">
        <f t="shared" ca="1" si="207"/>
        <v>-783561152642765.13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-783561152642765.13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-3264838136011.5215</v>
      </c>
      <c r="L5474" s="455">
        <f t="shared" ca="1" si="207"/>
        <v>-786825990778776.63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-786825990778776.63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-3278441628244.9023</v>
      </c>
      <c r="L5475" s="455">
        <f t="shared" ca="1" si="207"/>
        <v>-790104432407021.5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-790104432407021.5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-3292101801695.9229</v>
      </c>
      <c r="L5476" s="455">
        <f t="shared" ca="1" si="207"/>
        <v>-793396534208717.38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-793396534208717.38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-3305818892536.3223</v>
      </c>
      <c r="L5477" s="455">
        <f t="shared" ca="1" si="207"/>
        <v>-796702353101253.75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-796702353101253.75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-3319593137921.8906</v>
      </c>
      <c r="L5478" s="455">
        <f t="shared" ca="1" si="207"/>
        <v>-800021946239175.63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-800021946239175.63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-3333424775996.5649</v>
      </c>
      <c r="L5479" s="455">
        <f t="shared" ca="1" si="207"/>
        <v>-803355371015172.25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-803355371015172.25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-3347314045896.5508</v>
      </c>
      <c r="L5480" s="455">
        <f t="shared" ca="1" si="207"/>
        <v>-806702685061068.75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-806702685061068.75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-3361261187754.4531</v>
      </c>
      <c r="L5481" s="455">
        <f t="shared" ca="1" si="207"/>
        <v>-810063946248823.25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-810063946248823.25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-3375266442703.4302</v>
      </c>
      <c r="L5482" s="455">
        <f t="shared" ca="1" si="207"/>
        <v>-813439212691526.63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-813439212691526.63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-3389330052881.3608</v>
      </c>
      <c r="L5483" s="455">
        <f t="shared" ca="1" si="207"/>
        <v>-816828542744408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-816828542744408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-3403452261435.0332</v>
      </c>
      <c r="L5484" s="455">
        <f t="shared" ca="1" si="207"/>
        <v>-820231995005843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-820231995005843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-3417633312524.3457</v>
      </c>
      <c r="L5485" s="455">
        <f t="shared" ca="1" si="207"/>
        <v>-823649628318367.38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-823649628318367.38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-3431873451326.5308</v>
      </c>
      <c r="L5486" s="455">
        <f t="shared" ca="1" si="207"/>
        <v>-827081501769693.88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-827081501769693.88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-3446172924040.3911</v>
      </c>
      <c r="L5487" s="455">
        <f t="shared" ca="1" si="207"/>
        <v>-830527674693734.25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-830527674693734.25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-3460531977890.5596</v>
      </c>
      <c r="L5488" s="455">
        <f t="shared" ca="1" si="207"/>
        <v>-833988206671624.75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-833988206671624.75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-3474950861131.7695</v>
      </c>
      <c r="L5489" s="455">
        <f t="shared" ca="1" si="207"/>
        <v>-837463157532756.5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-837463157532756.5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-3489429823053.1519</v>
      </c>
      <c r="L5490" s="455">
        <f t="shared" ca="1" si="207"/>
        <v>-840952587355809.63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-840952587355809.63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-3503969113982.54</v>
      </c>
      <c r="L5491" s="455">
        <f t="shared" ca="1" si="207"/>
        <v>-844456556469792.13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-844456556469792.13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-3518568985290.8003</v>
      </c>
      <c r="L5492" s="455">
        <f t="shared" ca="1" si="207"/>
        <v>-847975125455082.88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-847975125455082.88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-3533229689396.1787</v>
      </c>
      <c r="L5493" s="455">
        <f t="shared" ca="1" si="207"/>
        <v>-851508355144479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-851508355144479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-3547951479768.6626</v>
      </c>
      <c r="L5494" s="455">
        <f t="shared" ca="1" si="207"/>
        <v>-855056306624247.63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-855056306624247.63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-3562734610934.3652</v>
      </c>
      <c r="L5495" s="455">
        <f t="shared" ca="1" si="207"/>
        <v>-858619041235182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-858619041235182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-3577579338479.9248</v>
      </c>
      <c r="L5496" s="455">
        <f t="shared" ca="1" si="207"/>
        <v>-862196620573661.88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-862196620573661.88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-3592485919056.9243</v>
      </c>
      <c r="L5497" s="455">
        <f t="shared" ca="1" si="207"/>
        <v>-865789106492718.75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-865789106492718.75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-3607454610386.3281</v>
      </c>
      <c r="L5498" s="455">
        <f t="shared" ca="1" si="207"/>
        <v>-869396561103105.13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-869396561103105.13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-3622485671262.938</v>
      </c>
      <c r="L5499" s="455">
        <f t="shared" ca="1" si="207"/>
        <v>-873019046774368.13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-873019046774368.13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-3637579361559.8672</v>
      </c>
      <c r="L5500" s="455">
        <f t="shared" ca="1" si="207"/>
        <v>-876656626135928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-876656626135928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-3652735942233.0332</v>
      </c>
      <c r="L5501" s="455">
        <f t="shared" ca="1" si="207"/>
        <v>-880309362078161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-880309362078161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-3667955675325.6709</v>
      </c>
      <c r="L5502" s="455">
        <f t="shared" ca="1" si="207"/>
        <v>-883977317753486.63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-883977317753486.63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-3683238823972.8613</v>
      </c>
      <c r="L5503" s="455">
        <f t="shared" ca="1" si="207"/>
        <v>-887660556577459.5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-887660556577459.5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-3698585652406.0815</v>
      </c>
      <c r="L5504" s="455">
        <f t="shared" ca="1" si="207"/>
        <v>-891359142229865.63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-891359142229865.63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-3713996425957.7734</v>
      </c>
      <c r="L5505" s="455">
        <f t="shared" ca="1" si="207"/>
        <v>-895073138655823.38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-895073138655823.38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-3729471411065.9307</v>
      </c>
      <c r="L5506" s="455">
        <f t="shared" ca="1" si="207"/>
        <v>-898802610066889.25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-898802610066889.25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-3745010875278.7056</v>
      </c>
      <c r="L5507" s="455">
        <f t="shared" ca="1" si="207"/>
        <v>-902547620942168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-902547620942168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-3760615087259.0332</v>
      </c>
      <c r="L5508" s="455">
        <f t="shared" ca="1" si="207"/>
        <v>-906308236029427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-906308236029427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-3776284316789.2788</v>
      </c>
      <c r="L5509" s="455">
        <f t="shared" ca="1" si="207"/>
        <v>-910084520346216.25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-910084520346216.25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-3792018834775.9009</v>
      </c>
      <c r="L5510" s="455">
        <f t="shared" ca="1" si="207"/>
        <v>-913876539180992.13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-913876539180992.13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-3807818913254.1338</v>
      </c>
      <c r="L5511" s="455">
        <f t="shared" ca="1" si="207"/>
        <v>-917684358094246.25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-917684358094246.25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-3823684825392.6929</v>
      </c>
      <c r="L5512" s="455">
        <f t="shared" ca="1" si="207"/>
        <v>-921508042919639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-921508042919639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-3839616845498.4956</v>
      </c>
      <c r="L5513" s="455">
        <f t="shared" ca="1" si="207"/>
        <v>-925347659765137.5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-925347659765137.5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-3855615249021.4063</v>
      </c>
      <c r="L5514" s="455">
        <f t="shared" ca="1" si="207"/>
        <v>-929203275014158.88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-929203275014158.88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-3871680312558.9951</v>
      </c>
      <c r="L5515" s="455">
        <f t="shared" ca="1" si="207"/>
        <v>-933074955326717.88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-933074955326717.88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-3887812313861.3242</v>
      </c>
      <c r="L5516" s="455">
        <f t="shared" ca="1" si="207"/>
        <v>-936962767640579.25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-936962767640579.25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-3904011531835.7466</v>
      </c>
      <c r="L5517" s="455">
        <f t="shared" ca="1" si="207"/>
        <v>-940866779172415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-940866779172415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-3920278246551.7285</v>
      </c>
      <c r="L5518" s="455">
        <f t="shared" ca="1" si="207"/>
        <v>-944787057418966.75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-944787057418966.75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-3936612739245.6953</v>
      </c>
      <c r="L5519" s="455">
        <f t="shared" ca="1" si="207"/>
        <v>-948723670158212.5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-948723670158212.5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-3953015292325.8848</v>
      </c>
      <c r="L5520" s="455">
        <f t="shared" ca="1" si="207"/>
        <v>-952676685450538.38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-952676685450538.38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-3969486189377.2437</v>
      </c>
      <c r="L5521" s="455">
        <f t="shared" ca="1" si="207"/>
        <v>-956646171639915.63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-956646171639915.63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-3986025715166.3154</v>
      </c>
      <c r="L5522" s="455">
        <f t="shared" ca="1" si="207"/>
        <v>-960632197355082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-960632197355082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-4002634155646.1753</v>
      </c>
      <c r="L5523" s="455">
        <f t="shared" ca="1" si="207"/>
        <v>-964634831510728.13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-964634831510728.13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-4019311797961.3672</v>
      </c>
      <c r="L5524" s="455">
        <f t="shared" ca="1" si="207"/>
        <v>-968654143308689.5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-968654143308689.5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-4036058930452.873</v>
      </c>
      <c r="L5525" s="455">
        <f t="shared" ca="1" si="207"/>
        <v>-972690202239142.38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-972690202239142.38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-4052875842663.0928</v>
      </c>
      <c r="L5526" s="455">
        <f t="shared" ca="1" si="207"/>
        <v>-976743078081805.5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-976743078081805.5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-4069762825340.8569</v>
      </c>
      <c r="L5527" s="455">
        <f t="shared" ca="1" si="207"/>
        <v>-980812840907146.38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-980812840907146.38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-4086720170446.4429</v>
      </c>
      <c r="L5528" s="455">
        <f t="shared" ca="1" si="207"/>
        <v>-984899561077592.88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-984899561077592.88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-4103748171156.6367</v>
      </c>
      <c r="L5529" s="455">
        <f t="shared" ca="1" si="207"/>
        <v>-989003309248749.5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-989003309248749.5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-4120847121869.7896</v>
      </c>
      <c r="L5530" s="455">
        <f t="shared" ca="1" si="207"/>
        <v>-993124156370619.25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-993124156370619.25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-4138017318210.9136</v>
      </c>
      <c r="L5531" s="455">
        <f t="shared" ca="1" si="207"/>
        <v>-997262173688830.13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-997262173688830.13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-4155259057036.792</v>
      </c>
      <c r="L5532" s="455">
        <f t="shared" ca="1" si="207"/>
        <v>-1001417432745866.9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-1001417432745866.9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-4172572636441.1118</v>
      </c>
      <c r="L5533" s="455">
        <f t="shared" ca="1" si="207"/>
        <v>-1005590005382308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-1005590005382308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-4189958355759.6167</v>
      </c>
      <c r="L5534" s="455">
        <f t="shared" ca="1" si="207"/>
        <v>-1009779963738067.6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-1009779963738067.6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-4207416515575.2813</v>
      </c>
      <c r="L5535" s="455">
        <f t="shared" ca="1" si="207"/>
        <v>-1013987380253642.9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-1013987380253642.9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-4224947417723.5122</v>
      </c>
      <c r="L5536" s="455">
        <f t="shared" ca="1" si="207"/>
        <v>-1018212327671366.4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-1018212327671366.4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-4242551365297.3594</v>
      </c>
      <c r="L5537" s="455">
        <f t="shared" ca="1" si="207"/>
        <v>-1022454879036663.8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-1022454879036663.8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-4260228662652.7656</v>
      </c>
      <c r="L5538" s="455">
        <f t="shared" ca="1" si="207"/>
        <v>-1026715107699316.5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-1026715107699316.5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-4277979615413.8188</v>
      </c>
      <c r="L5539" s="455">
        <f t="shared" ca="1" si="207"/>
        <v>-1030993087314730.4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-1030993087314730.4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-4295804530478.043</v>
      </c>
      <c r="L5540" s="455">
        <f t="shared" ca="1" si="207"/>
        <v>-1035288891845208.4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-1035288891845208.4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-4313703716021.7012</v>
      </c>
      <c r="L5541" s="455">
        <f t="shared" ca="1" si="207"/>
        <v>-1039602595561230.1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-1039602595561230.1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-4331677481505.1255</v>
      </c>
      <c r="L5542" s="455">
        <f t="shared" ca="1" si="207"/>
        <v>-1043934273042735.3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-1043934273042735.3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-4349726137678.0635</v>
      </c>
      <c r="L5543" s="455">
        <f t="shared" ca="1" si="207"/>
        <v>-1048283999180413.4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-1048283999180413.4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-4367849996585.0557</v>
      </c>
      <c r="L5544" s="455">
        <f t="shared" ca="1" si="207"/>
        <v>-1052651849176998.4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-1052651849176998.4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-4386049371570.8267</v>
      </c>
      <c r="L5545" s="455">
        <f t="shared" ca="1" si="207"/>
        <v>-1057037898548569.3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-1057037898548569.3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-4404324577285.7051</v>
      </c>
      <c r="L5546" s="455">
        <f t="shared" ca="1" si="207"/>
        <v>-1061442223125855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-1061442223125855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-4422675929691.0625</v>
      </c>
      <c r="L5547" s="455">
        <f t="shared" ca="1" si="207"/>
        <v>-1065864899055546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-1065864899055546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-4441103746064.7754</v>
      </c>
      <c r="L5548" s="455">
        <f t="shared" ca="1" si="207"/>
        <v>-1070306002801610.8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-1070306002801610.8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-4459608345006.7109</v>
      </c>
      <c r="L5549" s="455">
        <f t="shared" ca="1" si="207"/>
        <v>-1074765611146617.5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-1074765611146617.5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-4478190046444.2393</v>
      </c>
      <c r="L5550" s="455">
        <f t="shared" ca="1" si="207"/>
        <v>-1079243801193061.8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-1079243801193061.8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-4496849171637.7568</v>
      </c>
      <c r="L5551" s="455">
        <f t="shared" ca="1" si="207"/>
        <v>-1083740650364699.5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-1083740650364699.5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-4515586043186.248</v>
      </c>
      <c r="L5552" s="455">
        <f t="shared" ca="1" si="207"/>
        <v>-1088256236407885.8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-1088256236407885.8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-4534400985032.8574</v>
      </c>
      <c r="L5553" s="455">
        <f t="shared" ca="1" si="207"/>
        <v>-1092790637392918.6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-1092790637392918.6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-4553294322470.4941</v>
      </c>
      <c r="L5554" s="455">
        <f t="shared" ca="1" si="207"/>
        <v>-1097343931715389.1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-1097343931715389.1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-4572266382147.4551</v>
      </c>
      <c r="L5555" s="455">
        <f t="shared" ca="1" si="207"/>
        <v>-1101916198097536.6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-1101916198097536.6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-4591317492073.0693</v>
      </c>
      <c r="L5556" s="455">
        <f t="shared" ca="1" si="207"/>
        <v>-1106507515589609.8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-1106507515589609.8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-4610447981623.373</v>
      </c>
      <c r="L5557" s="455">
        <f t="shared" ca="1" si="207"/>
        <v>-1111117963571233.1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-1111117963571233.1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-4629658181546.8037</v>
      </c>
      <c r="L5558" s="455">
        <f t="shared" ca="1" si="207"/>
        <v>-1115747621752779.9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-1115747621752779.9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-4648948423969.916</v>
      </c>
      <c r="L5559" s="455">
        <f t="shared" ca="1" si="207"/>
        <v>-1120396570176749.8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-1120396570176749.8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-4668319042403.124</v>
      </c>
      <c r="L5560" s="455">
        <f t="shared" ca="1" si="207"/>
        <v>-1125064889219152.9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-1125064889219152.9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-4687770371746.4707</v>
      </c>
      <c r="L5561" s="455">
        <f t="shared" ca="1" si="207"/>
        <v>-1129752659590899.3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-1129752659590899.3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-4707302748295.4131</v>
      </c>
      <c r="L5562" s="455">
        <f t="shared" ca="1" si="207"/>
        <v>-1134459962339194.8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-1134459962339194.8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-4726916509746.6445</v>
      </c>
      <c r="L5563" s="455">
        <f t="shared" ca="1" si="207"/>
        <v>-1139186878848941.5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-1139186878848941.5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-4746611995203.9229</v>
      </c>
      <c r="L5564" s="455">
        <f t="shared" ca="1" si="207"/>
        <v>-1143933490844145.5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-1143933490844145.5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-4766389545183.9395</v>
      </c>
      <c r="L5565" s="455">
        <f t="shared" ca="1" si="207"/>
        <v>-1148699880389329.5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-1148699880389329.5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-4786249501622.2061</v>
      </c>
      <c r="L5566" s="455">
        <f t="shared" ca="1" si="207"/>
        <v>-1153486129890951.8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-1153486129890951.8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-4806192207878.9658</v>
      </c>
      <c r="L5567" s="455">
        <f t="shared" ca="1" si="207"/>
        <v>-1158292322098830.8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-1158292322098830.8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-4826218008745.1279</v>
      </c>
      <c r="L5568" s="455">
        <f t="shared" ca="1" si="207"/>
        <v>-1163118540107576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-1163118540107576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-4846327250448.2334</v>
      </c>
      <c r="L5569" s="455">
        <f t="shared" ca="1" si="207"/>
        <v>-1167964867358024.3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-1167964867358024.3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-4866520280658.4346</v>
      </c>
      <c r="L5570" s="455">
        <f t="shared" ca="1" si="207"/>
        <v>-1172831387638682.8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-1172831387638682.8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-4886797448494.5117</v>
      </c>
      <c r="L5571" s="455">
        <f t="shared" ca="1" si="207"/>
        <v>-1177718185087177.3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-1177718185087177.3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-4907159104529.9053</v>
      </c>
      <c r="L5572" s="455">
        <f t="shared" ca="1" si="207"/>
        <v>-1182625344191707.3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-1182625344191707.3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-4927605600798.7803</v>
      </c>
      <c r="L5573" s="455">
        <f t="shared" ca="1" si="207"/>
        <v>-1187552949792506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-1187552949792506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-4948137290802.1084</v>
      </c>
      <c r="L5574" s="455">
        <f t="shared" ca="1" si="207"/>
        <v>-1192501087083308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-1192501087083308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-4968754529513.7832</v>
      </c>
      <c r="L5575" s="455">
        <f t="shared" ca="1" si="207"/>
        <v>-1197469841612821.8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-1197469841612821.8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-4989457673386.7568</v>
      </c>
      <c r="L5576" s="455">
        <f t="shared" ca="1" si="207"/>
        <v>-1202459299286208.5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-1202459299286208.5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-5010247080359.2021</v>
      </c>
      <c r="L5577" s="455">
        <f t="shared" ca="1" si="207"/>
        <v>-1207469546366567.8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-1207469546366567.8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-5031123109860.6992</v>
      </c>
      <c r="L5578" s="455">
        <f t="shared" ca="1" si="207"/>
        <v>-1212500669476428.5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-1212500669476428.5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-5052086122818.4521</v>
      </c>
      <c r="L5579" s="455">
        <f t="shared" ca="1" si="207"/>
        <v>-1217552755599247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-1217552755599247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-5073136481663.5293</v>
      </c>
      <c r="L5580" s="455">
        <f t="shared" ca="1" si="207"/>
        <v>-1222625892080910.5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-1222625892080910.5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-5094274550337.127</v>
      </c>
      <c r="L5581" s="455">
        <f t="shared" ca="1" si="207"/>
        <v>-1227720166631247.8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-1227720166631247.8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-5115500694296.8652</v>
      </c>
      <c r="L5582" s="455">
        <f t="shared" ca="1" si="207"/>
        <v>-1232835667325544.5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-1232835667325544.5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-5136815280523.1016</v>
      </c>
      <c r="L5583" s="455">
        <f t="shared" ca="1" si="207"/>
        <v>-1237972482606067.5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-1237972482606067.5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-5158218677525.2813</v>
      </c>
      <c r="L5584" s="455">
        <f t="shared" ca="1" si="207"/>
        <v>-1243130701283592.8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-1243130701283592.8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-5179711255348.3027</v>
      </c>
      <c r="L5585" s="455">
        <f t="shared" ca="1" si="207"/>
        <v>-1248310412538941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-1248310412538941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-5201293385578.9209</v>
      </c>
      <c r="L5586" s="455">
        <f t="shared" ca="1" si="207"/>
        <v>-1253511705924520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-1253511705924520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-5222965441352.167</v>
      </c>
      <c r="L5587" s="455">
        <f t="shared" ca="1" si="207"/>
        <v>-1258734671365872.3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-1258734671365872.3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-5244727797357.8008</v>
      </c>
      <c r="L5588" s="455">
        <f t="shared" ca="1" si="207"/>
        <v>-1263979399163230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-1263979399163230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-5266580829846.792</v>
      </c>
      <c r="L5589" s="455">
        <f t="shared" ca="1" si="207"/>
        <v>-1269245979993076.8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-1269245979993076.8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-5288524916637.8193</v>
      </c>
      <c r="L5590" s="455">
        <f t="shared" ca="1" si="207"/>
        <v>-1274534504909714.5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-1274534504909714.5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-5310560437123.8105</v>
      </c>
      <c r="L5591" s="455">
        <f t="shared" ca="1" si="207"/>
        <v>-1279845065346838.3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-1279845065346838.3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-5332687772278.4922</v>
      </c>
      <c r="L5592" s="455">
        <f t="shared" ca="1" si="207"/>
        <v>-1285177753119116.8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-1285177753119116.8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-5354907304662.9863</v>
      </c>
      <c r="L5593" s="455">
        <f t="shared" ca="1" si="207"/>
        <v>-1290532660423779.8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-1290532660423779.8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-5377219418432.416</v>
      </c>
      <c r="L5594" s="455">
        <f t="shared" ca="1" si="207"/>
        <v>-1295909879842212.3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-1295909879842212.3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-5399624499342.5508</v>
      </c>
      <c r="L5595" s="455">
        <f t="shared" ca="1" si="207"/>
        <v>-1301309504341554.8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-1301309504341554.8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-5422122934756.4785</v>
      </c>
      <c r="L5596" s="455">
        <f t="shared" ca="1" si="207"/>
        <v>-1306731627276311.3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-1306731627276311.3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-5444715113651.2969</v>
      </c>
      <c r="L5597" s="455">
        <f t="shared" ca="1" si="207"/>
        <v>-1312176342389962.5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-1312176342389962.5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-5467401426624.8438</v>
      </c>
      <c r="L5598" s="455">
        <f t="shared" ca="1" si="207"/>
        <v>-1317643743816587.3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-1317643743816587.3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-5490182265902.4473</v>
      </c>
      <c r="L5599" s="455">
        <f t="shared" ca="1" si="207"/>
        <v>-1323133926082489.8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-1323133926082489.8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-5513058025343.707</v>
      </c>
      <c r="L5600" s="455">
        <f t="shared" ca="1" si="207"/>
        <v>-1328646984107833.5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-1328646984107833.5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-5536029100449.3066</v>
      </c>
      <c r="L5601" s="455">
        <f t="shared" ca="1" si="207"/>
        <v>-1334183013208282.8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-1334183013208282.8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-5559095888367.8447</v>
      </c>
      <c r="L5602" s="455">
        <f t="shared" ca="1" si="207"/>
        <v>-1339742109096650.5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-1339742109096650.5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-5582258787902.71</v>
      </c>
      <c r="L5603" s="455">
        <f t="shared" ca="1" si="207"/>
        <v>-1345324367884553.3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-1345324367884553.3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-5605518199518.9717</v>
      </c>
      <c r="L5604" s="455">
        <f t="shared" ca="1" si="207"/>
        <v>-1350929886084072.3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-1350929886084072.3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-5628874525350.3008</v>
      </c>
      <c r="L5605" s="455">
        <f t="shared" ca="1" si="207"/>
        <v>-1356558760609422.5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-1356558760609422.5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-5652328169205.9268</v>
      </c>
      <c r="L5606" s="455">
        <f t="shared" ca="1" si="207"/>
        <v>-1362211088778628.5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-1362211088778628.5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-5675879536577.6191</v>
      </c>
      <c r="L5607" s="455">
        <f t="shared" ca="1" si="207"/>
        <v>-1367886968315206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-1367886968315206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-5699529034646.6914</v>
      </c>
      <c r="L5608" s="455">
        <f t="shared" ca="1" si="207"/>
        <v>-1373586497349852.8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-1373586497349852.8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-5723277072291.0527</v>
      </c>
      <c r="L5609" s="455">
        <f t="shared" ca="1" si="207"/>
        <v>-1379309774422143.8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-1379309774422143.8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-5747124060092.2656</v>
      </c>
      <c r="L5610" s="455">
        <f t="shared" ca="1" si="207"/>
        <v>-1385056898482236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-1385056898482236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-5771070410342.6504</v>
      </c>
      <c r="L5611" s="455">
        <f t="shared" ca="1" si="207"/>
        <v>-1390827968892578.8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-1390827968892578.8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-5795116537052.4111</v>
      </c>
      <c r="L5612" s="455">
        <f t="shared" ca="1" si="207"/>
        <v>-1396623085429631.3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-1396623085429631.3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-5819262855956.7969</v>
      </c>
      <c r="L5613" s="455">
        <f t="shared" ca="1" si="207"/>
        <v>-1402442348285588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-1402442348285588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-5843509784523.2832</v>
      </c>
      <c r="L5614" s="455">
        <f t="shared" ca="1" si="207"/>
        <v>-1408285858070111.3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-1408285858070111.3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-5867857741958.7969</v>
      </c>
      <c r="L5615" s="455">
        <f t="shared" ca="1" si="207"/>
        <v>-1414153715812070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-1414153715812070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-5892307149216.958</v>
      </c>
      <c r="L5616" s="455">
        <f t="shared" ca="1" si="207"/>
        <v>-1420046022961287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-1420046022961287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-5916858429005.3623</v>
      </c>
      <c r="L5617" s="455">
        <f t="shared" ca="1" si="207"/>
        <v>-1425962881390292.3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-1425962881390292.3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-5941512005792.8848</v>
      </c>
      <c r="L5618" s="455">
        <f t="shared" ref="L5618:L5872" ca="1" si="212">I5618-J5618+K5618</f>
        <v>-1431904393396085.3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-1431904393396085.3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-5966268305817.0215</v>
      </c>
      <c r="L5619" s="455">
        <f t="shared" ca="1" si="212"/>
        <v>-1437870661701902.3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-1437870661701902.3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-5991127757091.2598</v>
      </c>
      <c r="L5620" s="455">
        <f t="shared" ca="1" si="212"/>
        <v>-1443861789458993.5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-1443861789458993.5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-6016090789412.4727</v>
      </c>
      <c r="L5621" s="455">
        <f t="shared" ca="1" si="212"/>
        <v>-1449877880248406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-1449877880248406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-6041157834368.3584</v>
      </c>
      <c r="L5622" s="455">
        <f t="shared" ca="1" si="212"/>
        <v>-1455919038082774.3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-1455919038082774.3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-6066329325344.8926</v>
      </c>
      <c r="L5623" s="455">
        <f t="shared" ca="1" si="212"/>
        <v>-1461985367408119.3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-1461985367408119.3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-6091605697533.8301</v>
      </c>
      <c r="L5624" s="455">
        <f t="shared" ca="1" si="212"/>
        <v>-1468076973105653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-1468076973105653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-6116987387940.2207</v>
      </c>
      <c r="L5625" s="455">
        <f t="shared" ca="1" si="212"/>
        <v>-1474193960493593.3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-1474193960493593.3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-6142474835389.9717</v>
      </c>
      <c r="L5626" s="455">
        <f t="shared" ca="1" si="212"/>
        <v>-1480336435328983.3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-1480336435328983.3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-6168068480537.4297</v>
      </c>
      <c r="L5627" s="455">
        <f t="shared" ca="1" si="212"/>
        <v>-1486504503809520.8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-1486504503809520.8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-6193768765873.0029</v>
      </c>
      <c r="L5628" s="455">
        <f t="shared" ca="1" si="212"/>
        <v>-1492698272575393.8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-1492698272575393.8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-6219576135730.8076</v>
      </c>
      <c r="L5629" s="455">
        <f t="shared" ca="1" si="212"/>
        <v>-1498917848711124.5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-1498917848711124.5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-6245491036296.3516</v>
      </c>
      <c r="L5630" s="455">
        <f t="shared" ca="1" si="212"/>
        <v>-1505163339747420.8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-1505163339747420.8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-6271513915614.2529</v>
      </c>
      <c r="L5631" s="455">
        <f t="shared" ca="1" si="212"/>
        <v>-1511434853663035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-1511434853663035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-6297645223595.9795</v>
      </c>
      <c r="L5632" s="455">
        <f t="shared" ca="1" si="212"/>
        <v>-1517732498886631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-1517732498886631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-6323885412027.6289</v>
      </c>
      <c r="L5633" s="455">
        <f t="shared" ca="1" si="212"/>
        <v>-1524056384298658.8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-1524056384298658.8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-6350234934577.7451</v>
      </c>
      <c r="L5634" s="455">
        <f t="shared" ca="1" si="212"/>
        <v>-1530406619233236.5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-1530406619233236.5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-6376694246805.1523</v>
      </c>
      <c r="L5635" s="455">
        <f t="shared" ca="1" si="212"/>
        <v>-1536783313480041.8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-1536783313480041.8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-6403263806166.8408</v>
      </c>
      <c r="L5636" s="455">
        <f t="shared" ca="1" si="212"/>
        <v>-1543186577286208.5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-1543186577286208.5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-6429944072025.8691</v>
      </c>
      <c r="L5637" s="455">
        <f t="shared" ca="1" si="212"/>
        <v>-1549616521358234.3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-1549616521358234.3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-6456735505659.3096</v>
      </c>
      <c r="L5638" s="455">
        <f t="shared" ca="1" si="212"/>
        <v>-1556073256863893.5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-1556073256863893.5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-6483638570266.2227</v>
      </c>
      <c r="L5639" s="455">
        <f t="shared" ca="1" si="212"/>
        <v>-1562556895434159.8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-1562556895434159.8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-6510653730975.666</v>
      </c>
      <c r="L5640" s="455">
        <f t="shared" ca="1" si="212"/>
        <v>-1569067549165135.5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-1569067549165135.5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-6537781454854.7314</v>
      </c>
      <c r="L5641" s="455">
        <f t="shared" ca="1" si="212"/>
        <v>-1575605330619990.3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-1575605330619990.3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-6565022210916.626</v>
      </c>
      <c r="L5642" s="455">
        <f t="shared" ca="1" si="212"/>
        <v>-1582170352830907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-1582170352830907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-6592376470128.7793</v>
      </c>
      <c r="L5643" s="455">
        <f t="shared" ca="1" si="212"/>
        <v>-1588762729301035.8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-1588762729301035.8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-6619844705420.9824</v>
      </c>
      <c r="L5644" s="455">
        <f t="shared" ca="1" si="212"/>
        <v>-1595382574006456.8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-1595382574006456.8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-6647427391693.5693</v>
      </c>
      <c r="L5645" s="455">
        <f t="shared" ca="1" si="212"/>
        <v>-1602030001398150.3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-1602030001398150.3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-6675125005825.626</v>
      </c>
      <c r="L5646" s="455">
        <f t="shared" ca="1" si="212"/>
        <v>-1608705126403976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-1608705126403976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-6702938026683.2334</v>
      </c>
      <c r="L5647" s="455">
        <f t="shared" ca="1" si="212"/>
        <v>-1615408064430659.3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-1615408064430659.3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-6730866935127.7471</v>
      </c>
      <c r="L5648" s="455">
        <f t="shared" ca="1" si="212"/>
        <v>-1622138931365787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-1622138931365787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-6758912214024.1123</v>
      </c>
      <c r="L5649" s="455">
        <f t="shared" ca="1" si="212"/>
        <v>-1628897843579811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-1628897843579811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-6787074348249.2129</v>
      </c>
      <c r="L5650" s="455">
        <f t="shared" ca="1" si="212"/>
        <v>-1635684917928060.3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-1635684917928060.3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-6815353824700.251</v>
      </c>
      <c r="L5651" s="455">
        <f t="shared" ca="1" si="212"/>
        <v>-1642500271752760.5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-1642500271752760.5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-6843751132303.1689</v>
      </c>
      <c r="L5652" s="455">
        <f t="shared" ca="1" si="212"/>
        <v>-1649344022885063.8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-1649344022885063.8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-6872266762021.0986</v>
      </c>
      <c r="L5653" s="455">
        <f t="shared" ca="1" si="212"/>
        <v>-1656216289647084.8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-1656216289647084.8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-6900901206862.8535</v>
      </c>
      <c r="L5654" s="455">
        <f t="shared" ca="1" si="212"/>
        <v>-1663117190853947.5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-1663117190853947.5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-6929654961891.4482</v>
      </c>
      <c r="L5655" s="455">
        <f t="shared" ca="1" si="212"/>
        <v>-1670046845815839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-1670046845815839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-6958528524232.6621</v>
      </c>
      <c r="L5656" s="455">
        <f t="shared" ca="1" si="212"/>
        <v>-1677005374340071.8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-1677005374340071.8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-6987522393083.6318</v>
      </c>
      <c r="L5657" s="455">
        <f t="shared" ca="1" si="212"/>
        <v>-1683992896733155.5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-1683992896733155.5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-7016637069721.4814</v>
      </c>
      <c r="L5658" s="455">
        <f t="shared" ca="1" si="212"/>
        <v>-1691009533802877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-1691009533802877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-7045873057511.9873</v>
      </c>
      <c r="L5659" s="455">
        <f t="shared" ca="1" si="212"/>
        <v>-1698055406860389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-1698055406860389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-7075230861918.2871</v>
      </c>
      <c r="L5660" s="455">
        <f t="shared" ca="1" si="212"/>
        <v>-1705130637722307.3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-1705130637722307.3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-7104710990509.6133</v>
      </c>
      <c r="L5661" s="455">
        <f t="shared" ca="1" si="212"/>
        <v>-1712235348712816.8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-1712235348712816.8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-7134313952970.0693</v>
      </c>
      <c r="L5662" s="455">
        <f t="shared" ca="1" si="212"/>
        <v>-1719369662665786.8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-1719369662665786.8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-7164040261107.4443</v>
      </c>
      <c r="L5663" s="455">
        <f t="shared" ca="1" si="212"/>
        <v>-1726533702926894.3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-1726533702926894.3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-7193890428862.0596</v>
      </c>
      <c r="L5664" s="455">
        <f t="shared" ca="1" si="212"/>
        <v>-1733727593355756.3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-1733727593355756.3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-7223864972315.6514</v>
      </c>
      <c r="L5665" s="455">
        <f t="shared" ca="1" si="212"/>
        <v>-1740951458328072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-1740951458328072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-7253964409700.2998</v>
      </c>
      <c r="L5666" s="455">
        <f t="shared" ca="1" si="212"/>
        <v>-1748205422737772.3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-1748205422737772.3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-7284189261407.3838</v>
      </c>
      <c r="L5667" s="455">
        <f t="shared" ca="1" si="212"/>
        <v>-1755489611999179.8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-1755489611999179.8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-7314540049996.582</v>
      </c>
      <c r="L5668" s="455">
        <f t="shared" ca="1" si="212"/>
        <v>-1762804152049176.3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-1762804152049176.3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-7345017300204.9014</v>
      </c>
      <c r="L5669" s="455">
        <f t="shared" ca="1" si="212"/>
        <v>-1770149169349381.3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-1770149169349381.3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-7375621538955.7549</v>
      </c>
      <c r="L5670" s="455">
        <f t="shared" ca="1" si="212"/>
        <v>-1777524790888337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-1777524790888337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-7406353295368.0713</v>
      </c>
      <c r="L5671" s="455">
        <f t="shared" ca="1" si="212"/>
        <v>-1784931144183705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-1784931144183705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-7437213100765.4385</v>
      </c>
      <c r="L5672" s="455">
        <f t="shared" ca="1" si="212"/>
        <v>-1792368357284470.5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-1792368357284470.5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-7468201488685.2949</v>
      </c>
      <c r="L5673" s="455">
        <f t="shared" ca="1" si="212"/>
        <v>-1799836558773155.8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-1799836558773155.8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-7499318994888.1475</v>
      </c>
      <c r="L5674" s="455">
        <f t="shared" ca="1" si="212"/>
        <v>-1807335877768044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-1807335877768044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-7530566157366.8486</v>
      </c>
      <c r="L5675" s="455">
        <f t="shared" ca="1" si="212"/>
        <v>-1814866443925410.8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-1814866443925410.8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-7561943516355.8779</v>
      </c>
      <c r="L5676" s="455">
        <f t="shared" ca="1" si="212"/>
        <v>-1822428387441766.8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-1822428387441766.8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-7593451614340.6943</v>
      </c>
      <c r="L5677" s="455">
        <f t="shared" ca="1" si="212"/>
        <v>-1830021839056107.5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-1830021839056107.5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-7625090996067.1133</v>
      </c>
      <c r="L5678" s="455">
        <f t="shared" ca="1" si="212"/>
        <v>-1837646930052174.5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-1837646930052174.5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-7656862208550.7266</v>
      </c>
      <c r="L5679" s="455">
        <f t="shared" ca="1" si="212"/>
        <v>-1845303792260725.3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-1845303792260725.3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-7688765801086.3555</v>
      </c>
      <c r="L5680" s="455">
        <f t="shared" ca="1" si="212"/>
        <v>-1852992558061811.5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-1852992558061811.5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-7720802325257.5469</v>
      </c>
      <c r="L5681" s="455">
        <f t="shared" ca="1" si="212"/>
        <v>-1860713360387069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-1860713360387069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-7752972334946.1221</v>
      </c>
      <c r="L5682" s="455">
        <f t="shared" ca="1" si="212"/>
        <v>-1868466332722015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-1868466332722015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-7785276386341.7295</v>
      </c>
      <c r="L5683" s="455">
        <f t="shared" ca="1" si="212"/>
        <v>-1876251609108356.8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-1876251609108356.8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-7817715037951.4863</v>
      </c>
      <c r="L5684" s="455">
        <f t="shared" ca="1" si="212"/>
        <v>-1884069324146308.3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-1884069324146308.3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-7850288850609.6172</v>
      </c>
      <c r="L5685" s="455">
        <f t="shared" ca="1" si="212"/>
        <v>-1891919612996917.8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-1891919612996917.8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-7882998387487.1563</v>
      </c>
      <c r="L5686" s="455">
        <f t="shared" ca="1" si="212"/>
        <v>-1899802611384405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-1899802611384405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-7915844214101.6865</v>
      </c>
      <c r="L5687" s="455">
        <f t="shared" ca="1" si="212"/>
        <v>-1907718455598506.8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-1907718455598506.8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-7948826898327.1113</v>
      </c>
      <c r="L5688" s="455">
        <f t="shared" ca="1" si="212"/>
        <v>-1915667282496833.8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-1915667282496833.8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-7981947010403.4727</v>
      </c>
      <c r="L5689" s="455">
        <f t="shared" ca="1" si="212"/>
        <v>-1923649229507237.3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-1923649229507237.3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-8015205122946.8213</v>
      </c>
      <c r="L5690" s="455">
        <f t="shared" ca="1" si="212"/>
        <v>-1931664434630184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-1931664434630184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-8048601810959.0996</v>
      </c>
      <c r="L5691" s="455">
        <f t="shared" ca="1" si="212"/>
        <v>-1939713036441143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-1939713036441143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-8082137651838.0957</v>
      </c>
      <c r="L5692" s="455">
        <f t="shared" ca="1" si="212"/>
        <v>-1947795174092981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-1947795174092981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-8115813225387.4209</v>
      </c>
      <c r="L5693" s="455">
        <f t="shared" ca="1" si="212"/>
        <v>-1955910987318368.5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-1955910987318368.5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-8149629113826.5352</v>
      </c>
      <c r="L5694" s="455">
        <f t="shared" ca="1" si="212"/>
        <v>-1964060616432195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-1964060616432195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-8183585901800.8125</v>
      </c>
      <c r="L5695" s="455">
        <f t="shared" ca="1" si="212"/>
        <v>-1972244202333995.8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-1972244202333995.8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-8217684176391.6494</v>
      </c>
      <c r="L5696" s="455">
        <f t="shared" ca="1" si="212"/>
        <v>-1980461886510387.5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-1980461886510387.5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-8251924527126.6152</v>
      </c>
      <c r="L5697" s="455">
        <f t="shared" ca="1" si="212"/>
        <v>-1988713811037514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-1988713811037514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-8286307545989.6416</v>
      </c>
      <c r="L5698" s="455">
        <f t="shared" ca="1" si="212"/>
        <v>-1997000118583503.8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-1997000118583503.8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-8320833827431.2656</v>
      </c>
      <c r="L5699" s="455">
        <f t="shared" ca="1" si="212"/>
        <v>-2005320952410935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-2005320952410935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-8355503968378.8955</v>
      </c>
      <c r="L5700" s="455">
        <f t="shared" ca="1" si="212"/>
        <v>-2013676456379314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-2013676456379314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-8390318568247.1406</v>
      </c>
      <c r="L5701" s="455">
        <f t="shared" ca="1" si="212"/>
        <v>-2022066774947561.3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-2022066774947561.3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-8425278228948.1709</v>
      </c>
      <c r="L5702" s="455">
        <f t="shared" ca="1" si="212"/>
        <v>-2030492053176509.5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-2030492053176509.5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-8460383554902.123</v>
      </c>
      <c r="L5703" s="455">
        <f t="shared" ca="1" si="212"/>
        <v>-2038952436731411.5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-2038952436731411.5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-8495635153047.5488</v>
      </c>
      <c r="L5704" s="455">
        <f t="shared" ca="1" si="212"/>
        <v>-2047448071884459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-2047448071884459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-8531033632851.9121</v>
      </c>
      <c r="L5705" s="455">
        <f t="shared" ca="1" si="212"/>
        <v>-2055979105517311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-2055979105517311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-8566579606322.1289</v>
      </c>
      <c r="L5706" s="455">
        <f t="shared" ca="1" si="212"/>
        <v>-2064545685123633.3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-2064545685123633.3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-8602273688015.1387</v>
      </c>
      <c r="L5707" s="455">
        <f t="shared" ca="1" si="212"/>
        <v>-2073147958811648.5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-2073147958811648.5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-8638116495048.5352</v>
      </c>
      <c r="L5708" s="455">
        <f t="shared" ca="1" si="212"/>
        <v>-2081786075306697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-2081786075306697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-8674108647111.2373</v>
      </c>
      <c r="L5709" s="455">
        <f t="shared" ca="1" si="212"/>
        <v>-2090460183953808.3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-2090460183953808.3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-8710250766474.2021</v>
      </c>
      <c r="L5710" s="455">
        <f t="shared" ca="1" si="212"/>
        <v>-2099170434720282.5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-2099170434720282.5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-8746543478001.1758</v>
      </c>
      <c r="L5711" s="455">
        <f t="shared" ca="1" si="212"/>
        <v>-2107916978198283.8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-2107916978198283.8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-8782987409159.5156</v>
      </c>
      <c r="L5712" s="455">
        <f t="shared" ca="1" si="212"/>
        <v>-2116699965607443.3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-2116699965607443.3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-8819583190031.0137</v>
      </c>
      <c r="L5713" s="455">
        <f t="shared" ca="1" si="212"/>
        <v>-2125519548797474.3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-2125519548797474.3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-8856331453322.8086</v>
      </c>
      <c r="L5714" s="455">
        <f t="shared" ca="1" si="212"/>
        <v>-2134375880250797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-2134375880250797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-8893232834378.3203</v>
      </c>
      <c r="L5715" s="455">
        <f t="shared" ca="1" si="212"/>
        <v>-2143269113085175.3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-2143269113085175.3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-8930287971188.2305</v>
      </c>
      <c r="L5716" s="455">
        <f t="shared" ca="1" si="212"/>
        <v>-2152199401056363.5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-2152199401056363.5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-8967497504401.5137</v>
      </c>
      <c r="L5717" s="455">
        <f t="shared" ca="1" si="212"/>
        <v>-2161166898560765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-2161166898560765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-9004862077336.5195</v>
      </c>
      <c r="L5718" s="455">
        <f t="shared" ca="1" si="212"/>
        <v>-2170171760638101.5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-2170171760638101.5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-9042382335992.0898</v>
      </c>
      <c r="L5719" s="455">
        <f t="shared" ca="1" si="212"/>
        <v>-2179214142974093.5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-2179214142974093.5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-9080058929058.7227</v>
      </c>
      <c r="L5720" s="455">
        <f t="shared" ca="1" si="212"/>
        <v>-2188294201903152.3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-2188294201903152.3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-9117892507929.8027</v>
      </c>
      <c r="L5721" s="455">
        <f t="shared" ca="1" si="212"/>
        <v>-2197412094411082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-2197412094411082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-9155883726712.8398</v>
      </c>
      <c r="L5722" s="455">
        <f t="shared" ca="1" si="212"/>
        <v>-2206567978137794.8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-2206567978137794.8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-9194033242240.8105</v>
      </c>
      <c r="L5723" s="455">
        <f t="shared" ca="1" si="212"/>
        <v>-2215762011380035.5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-2215762011380035.5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-9232341714083.4824</v>
      </c>
      <c r="L5724" s="455">
        <f t="shared" ca="1" si="212"/>
        <v>-2224994353094119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-2224994353094119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-9270809804558.8281</v>
      </c>
      <c r="L5725" s="455">
        <f t="shared" ca="1" si="212"/>
        <v>-2234265162898677.8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-2234265162898677.8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-9309438178744.4902</v>
      </c>
      <c r="L5726" s="455">
        <f t="shared" ca="1" si="212"/>
        <v>-2243574601077422.3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-2243574601077422.3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-9348227504489.2598</v>
      </c>
      <c r="L5727" s="455">
        <f t="shared" ca="1" si="212"/>
        <v>-2252922828581911.5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-2252922828581911.5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-9387178452424.6309</v>
      </c>
      <c r="L5728" s="455">
        <f t="shared" ca="1" si="212"/>
        <v>-2262310007034336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-2262310007034336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-9426291695976.4004</v>
      </c>
      <c r="L5729" s="455">
        <f t="shared" ca="1" si="212"/>
        <v>-2271736298730312.5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-2271736298730312.5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-9465567911376.3027</v>
      </c>
      <c r="L5730" s="455">
        <f t="shared" ca="1" si="212"/>
        <v>-2281201866641689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-2281201866641689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-9505007777673.7031</v>
      </c>
      <c r="L5731" s="455">
        <f t="shared" ca="1" si="212"/>
        <v>-2290706874419362.5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-2290706874419362.5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-9544611976747.3438</v>
      </c>
      <c r="L5732" s="455">
        <f t="shared" ca="1" si="212"/>
        <v>-2300251486396110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-2300251486396110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-9584381193317.125</v>
      </c>
      <c r="L5733" s="455">
        <f t="shared" ca="1" si="212"/>
        <v>-2309835867589427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-2309835867589427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-9624316114955.9453</v>
      </c>
      <c r="L5734" s="455">
        <f t="shared" ca="1" si="212"/>
        <v>-2319460183704383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-2319460183704383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-9664417432101.5957</v>
      </c>
      <c r="L5735" s="455">
        <f t="shared" ca="1" si="212"/>
        <v>-2329124601136484.5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-2329124601136484.5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-9704685838068.6855</v>
      </c>
      <c r="L5736" s="455">
        <f t="shared" ca="1" si="212"/>
        <v>-2338829286974553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-2338829286974553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-9745122029060.6367</v>
      </c>
      <c r="L5737" s="455">
        <f t="shared" ca="1" si="212"/>
        <v>-2348574409003613.5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-2348574409003613.5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-9785726704181.7227</v>
      </c>
      <c r="L5738" s="455">
        <f t="shared" ca="1" si="212"/>
        <v>-2358360135707795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-2358360135707795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-9826500565449.1465</v>
      </c>
      <c r="L5739" s="455">
        <f t="shared" ca="1" si="212"/>
        <v>-2368186636273244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-2368186636273244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-9867444317805.1836</v>
      </c>
      <c r="L5740" s="455">
        <f t="shared" ca="1" si="212"/>
        <v>-2378054080591049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-2378054080591049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-9908558669129.3711</v>
      </c>
      <c r="L5741" s="455">
        <f t="shared" ca="1" si="212"/>
        <v>-2387962639260178.5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-2387962639260178.5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-9949844330250.7441</v>
      </c>
      <c r="L5742" s="455">
        <f t="shared" ca="1" si="212"/>
        <v>-2397912483590429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-2397912483590429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-9991302014960.1211</v>
      </c>
      <c r="L5743" s="455">
        <f t="shared" ca="1" si="212"/>
        <v>-2407903785605389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-2407903785605389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-10032932440022.453</v>
      </c>
      <c r="L5744" s="455">
        <f t="shared" ca="1" si="212"/>
        <v>-2417936718045411.5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-2417936718045411.5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-10074736325189.215</v>
      </c>
      <c r="L5745" s="455">
        <f t="shared" ca="1" si="212"/>
        <v>-2428011454370600.5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-2428011454370600.5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-10116714393210.836</v>
      </c>
      <c r="L5746" s="455">
        <f t="shared" ca="1" si="212"/>
        <v>-2438128168763811.5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-2438128168763811.5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-10158867369849.215</v>
      </c>
      <c r="L5747" s="455">
        <f t="shared" ca="1" si="212"/>
        <v>-2448287036133660.5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-2448287036133660.5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-10201195983890.252</v>
      </c>
      <c r="L5748" s="455">
        <f t="shared" ca="1" si="212"/>
        <v>-2458488232117551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-2458488232117551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-10243700967156.463</v>
      </c>
      <c r="L5749" s="455">
        <f t="shared" ca="1" si="212"/>
        <v>-2468731933084707.5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-2468731933084707.5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-10286383054519.615</v>
      </c>
      <c r="L5750" s="455">
        <f t="shared" ca="1" si="212"/>
        <v>-2479018316139227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-2479018316139227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-10329242983913.445</v>
      </c>
      <c r="L5751" s="455">
        <f t="shared" ca="1" si="212"/>
        <v>-2489347559123140.5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-2489347559123140.5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-10372281496346.418</v>
      </c>
      <c r="L5752" s="455">
        <f t="shared" ca="1" si="212"/>
        <v>-2499719840619487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-2499719840619487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-10415499335914.529</v>
      </c>
      <c r="L5753" s="455">
        <f t="shared" ca="1" si="212"/>
        <v>-2510135339955401.5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-2510135339955401.5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-10458897249814.172</v>
      </c>
      <c r="L5754" s="455">
        <f t="shared" ca="1" si="212"/>
        <v>-2520594237205215.5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-2520594237205215.5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-10502475988355.064</v>
      </c>
      <c r="L5755" s="455">
        <f t="shared" ca="1" si="212"/>
        <v>-2531096713193570.5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-2531096713193570.5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-10546236304973.211</v>
      </c>
      <c r="L5756" s="455">
        <f t="shared" ca="1" si="212"/>
        <v>-2541642949498543.5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-2541642949498543.5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-10590178956243.932</v>
      </c>
      <c r="L5757" s="455">
        <f t="shared" ca="1" si="212"/>
        <v>-2552233128454787.5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-2552233128454787.5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-10634304701894.947</v>
      </c>
      <c r="L5758" s="455">
        <f t="shared" ca="1" si="212"/>
        <v>-2562867433156682.5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-2562867433156682.5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-10678614304819.51</v>
      </c>
      <c r="L5759" s="455">
        <f t="shared" ca="1" si="212"/>
        <v>-2573546047461502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-2573546047461502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-10723108531089.592</v>
      </c>
      <c r="L5760" s="455">
        <f t="shared" ca="1" si="212"/>
        <v>-2584269155992591.5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-2584269155992591.5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-10767788149969.131</v>
      </c>
      <c r="L5761" s="455">
        <f t="shared" ca="1" si="212"/>
        <v>-2595036944142560.5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-2595036944142560.5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-10812653933927.336</v>
      </c>
      <c r="L5762" s="455">
        <f t="shared" ca="1" si="212"/>
        <v>-2605849598076488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-2605849598076488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-10857706658652.033</v>
      </c>
      <c r="L5763" s="455">
        <f t="shared" ca="1" si="212"/>
        <v>-2616707304735140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-2616707304735140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-10902947103063.084</v>
      </c>
      <c r="L5764" s="455">
        <f t="shared" ca="1" si="212"/>
        <v>-2627610251838203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-2627610251838203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-10948376049325.846</v>
      </c>
      <c r="L5765" s="455">
        <f t="shared" ca="1" si="212"/>
        <v>-2638558627887529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-2638558627887529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-10993994282864.703</v>
      </c>
      <c r="L5766" s="455">
        <f t="shared" ca="1" si="212"/>
        <v>-2649552622170393.5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-2649552622170393.5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-11039802592376.639</v>
      </c>
      <c r="L5767" s="455">
        <f t="shared" ca="1" si="212"/>
        <v>-2660592424762770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-2660592424762770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-11085801769844.875</v>
      </c>
      <c r="L5768" s="455">
        <f t="shared" ca="1" si="212"/>
        <v>-2671678226532615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-2671678226532615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-11131992610552.563</v>
      </c>
      <c r="L5769" s="455">
        <f t="shared" ca="1" si="212"/>
        <v>-2682810219143167.5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-2682810219143167.5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-11178375913096.531</v>
      </c>
      <c r="L5770" s="455">
        <f t="shared" ca="1" si="212"/>
        <v>-2693988595056264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-2693988595056264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-11224952479401.1</v>
      </c>
      <c r="L5771" s="455">
        <f t="shared" ca="1" si="212"/>
        <v>-2705213547535665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-2705213547535665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-11271723114731.938</v>
      </c>
      <c r="L5772" s="455">
        <f t="shared" ca="1" si="212"/>
        <v>-2716485270650397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-2716485270650397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-11318688627709.988</v>
      </c>
      <c r="L5773" s="455">
        <f t="shared" ca="1" si="212"/>
        <v>-2727803959278107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-2727803959278107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-11365849830325.445</v>
      </c>
      <c r="L5774" s="455">
        <f t="shared" ca="1" si="212"/>
        <v>-2739169809108432.5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-2739169809108432.5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-11413207537951.803</v>
      </c>
      <c r="L5775" s="455">
        <f t="shared" ca="1" si="212"/>
        <v>-2750583016646384.5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-2750583016646384.5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-11460762569359.936</v>
      </c>
      <c r="L5776" s="455">
        <f t="shared" ca="1" si="212"/>
        <v>-2762043779215744.5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-2762043779215744.5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-11508515746732.27</v>
      </c>
      <c r="L5777" s="455">
        <f t="shared" ca="1" si="212"/>
        <v>-2773552294962477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-2773552294962477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-11556467895676.988</v>
      </c>
      <c r="L5778" s="455">
        <f t="shared" ca="1" si="212"/>
        <v>-2785108762858154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-2785108762858154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-11604619845242.309</v>
      </c>
      <c r="L5779" s="455">
        <f t="shared" ca="1" si="212"/>
        <v>-2796713382703396.5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-2796713382703396.5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-11652972427930.818</v>
      </c>
      <c r="L5780" s="455">
        <f t="shared" ca="1" si="212"/>
        <v>-2808366355131327.5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-2808366355131327.5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-11701526479713.865</v>
      </c>
      <c r="L5781" s="455">
        <f t="shared" ca="1" si="212"/>
        <v>-2820067881611041.5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-2820067881611041.5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-11750282840046.006</v>
      </c>
      <c r="L5782" s="455">
        <f t="shared" ca="1" si="212"/>
        <v>-2831818164451087.5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-2831818164451087.5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-11799242351879.531</v>
      </c>
      <c r="L5783" s="455">
        <f t="shared" ca="1" si="212"/>
        <v>-2843617406802967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-2843617406802967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-11848405861679.029</v>
      </c>
      <c r="L5784" s="455">
        <f t="shared" ca="1" si="212"/>
        <v>-2855465812664646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-2855465812664646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-11897774219436.025</v>
      </c>
      <c r="L5785" s="455">
        <f t="shared" ca="1" si="212"/>
        <v>-2867363586884082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-2867363586884082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-11947348278683.676</v>
      </c>
      <c r="L5786" s="455">
        <f t="shared" ca="1" si="212"/>
        <v>-2879310935162765.5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-2879310935162765.5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-11997128896511.523</v>
      </c>
      <c r="L5787" s="455">
        <f t="shared" ca="1" si="212"/>
        <v>-2891308064059277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-2891308064059277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-12047116933580.32</v>
      </c>
      <c r="L5788" s="455">
        <f t="shared" ca="1" si="212"/>
        <v>-2903355180992857.5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-2903355180992857.5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-12097313254136.906</v>
      </c>
      <c r="L5789" s="455">
        <f t="shared" ca="1" si="212"/>
        <v>-2915452494246994.5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-2915452494246994.5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-12147718726029.145</v>
      </c>
      <c r="L5790" s="455">
        <f t="shared" ca="1" si="212"/>
        <v>-2927600212973023.5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-2927600212973023.5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-12198334220720.932</v>
      </c>
      <c r="L5791" s="455">
        <f t="shared" ca="1" si="212"/>
        <v>-2939798547193744.5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-2939798547193744.5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-12249160613307.27</v>
      </c>
      <c r="L5792" s="455">
        <f t="shared" ca="1" si="212"/>
        <v>-2952047707807052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-2952047707807052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-12300198782529.383</v>
      </c>
      <c r="L5793" s="455">
        <f t="shared" ca="1" si="212"/>
        <v>-2964347906589581.5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-2964347906589581.5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-12351449610789.922</v>
      </c>
      <c r="L5794" s="455">
        <f t="shared" ca="1" si="212"/>
        <v>-2976699356200371.5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-2976699356200371.5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-12402913984168.215</v>
      </c>
      <c r="L5795" s="455">
        <f t="shared" ca="1" si="212"/>
        <v>-2989102270184539.5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-2989102270184539.5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-12454592792435.582</v>
      </c>
      <c r="L5796" s="455">
        <f t="shared" ca="1" si="212"/>
        <v>-3001556862976975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-3001556862976975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-12506486929070.729</v>
      </c>
      <c r="L5797" s="455">
        <f t="shared" ca="1" si="212"/>
        <v>-3014063349906045.5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-3014063349906045.5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-12558597291275.189</v>
      </c>
      <c r="L5798" s="455">
        <f t="shared" ca="1" si="212"/>
        <v>-3026621947197320.5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-3026621947197320.5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-12610924779988.836</v>
      </c>
      <c r="L5799" s="455">
        <f t="shared" ca="1" si="212"/>
        <v>-3039232871977309.5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-3039232871977309.5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-12663470299905.457</v>
      </c>
      <c r="L5800" s="455">
        <f t="shared" ca="1" si="212"/>
        <v>-3051896342277215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-3051896342277215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-12716234759488.396</v>
      </c>
      <c r="L5801" s="455">
        <f t="shared" ca="1" si="212"/>
        <v>-3064612577036703.5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-3064612577036703.5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-12769219070986.264</v>
      </c>
      <c r="L5802" s="455">
        <f t="shared" ca="1" si="212"/>
        <v>-3077381796107690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-3077381796107690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-12822424150448.709</v>
      </c>
      <c r="L5803" s="455">
        <f t="shared" ca="1" si="212"/>
        <v>-3090204220258138.5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-3090204220258138.5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-12875850917742.244</v>
      </c>
      <c r="L5804" s="455">
        <f t="shared" ca="1" si="212"/>
        <v>-3103080071175880.5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-3103080071175880.5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-12929500296566.168</v>
      </c>
      <c r="L5805" s="455">
        <f t="shared" ca="1" si="212"/>
        <v>-3116009571472446.5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-3116009571472446.5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-12983373214468.527</v>
      </c>
      <c r="L5806" s="455">
        <f t="shared" ca="1" si="212"/>
        <v>-3128992944686915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-3128992944686915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-13037470602862.146</v>
      </c>
      <c r="L5807" s="455">
        <f t="shared" ca="1" si="212"/>
        <v>-3142030415289777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-3142030415289777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-13091793397040.738</v>
      </c>
      <c r="L5808" s="455">
        <f t="shared" ca="1" si="212"/>
        <v>-3155122208686817.5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-3155122208686817.5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-13146342536195.072</v>
      </c>
      <c r="L5809" s="455">
        <f t="shared" ca="1" si="212"/>
        <v>-3168268551223012.5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-3168268551223012.5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-13201118963429.219</v>
      </c>
      <c r="L5810" s="455">
        <f t="shared" ca="1" si="212"/>
        <v>-3181469670186441.5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-3181469670186441.5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-13256123625776.84</v>
      </c>
      <c r="L5811" s="455">
        <f t="shared" ca="1" si="212"/>
        <v>-3194725793812218.5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-3194725793812218.5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-13311357474217.576</v>
      </c>
      <c r="L5812" s="455">
        <f t="shared" ca="1" si="212"/>
        <v>-3208037151286436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-3208037151286436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-13366821463693.482</v>
      </c>
      <c r="L5813" s="455">
        <f t="shared" ca="1" si="212"/>
        <v>-3221403972750129.5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-3221403972750129.5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-13422516553125.539</v>
      </c>
      <c r="L5814" s="455">
        <f t="shared" ca="1" si="212"/>
        <v>-3234826489303255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-3234826489303255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-13478443705430.229</v>
      </c>
      <c r="L5815" s="455">
        <f t="shared" ca="1" si="212"/>
        <v>-3248304933008685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-3248304933008685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-13534603887536.188</v>
      </c>
      <c r="L5816" s="455">
        <f t="shared" ca="1" si="212"/>
        <v>-3261839536896221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-3261839536896221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-13590998070400.92</v>
      </c>
      <c r="L5817" s="455">
        <f t="shared" ca="1" si="212"/>
        <v>-3275430534966622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-3275430534966622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-13647627229027.592</v>
      </c>
      <c r="L5818" s="455">
        <f t="shared" ca="1" si="212"/>
        <v>-3289078162195649.5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-3289078162195649.5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-13704492342481.873</v>
      </c>
      <c r="L5819" s="455">
        <f t="shared" ca="1" si="212"/>
        <v>-3302782654538131.5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-3302782654538131.5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-13761594393908.881</v>
      </c>
      <c r="L5820" s="455">
        <f t="shared" ca="1" si="212"/>
        <v>-3316544248932040.5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-3316544248932040.5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-13818934370550.168</v>
      </c>
      <c r="L5821" s="455">
        <f t="shared" ca="1" si="212"/>
        <v>-3330363183302590.5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-3330363183302590.5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-13876513263760.793</v>
      </c>
      <c r="L5822" s="455">
        <f t="shared" ca="1" si="212"/>
        <v>-3344239696566351.5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-3344239696566351.5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-13934332069026.465</v>
      </c>
      <c r="L5823" s="455">
        <f t="shared" ca="1" si="212"/>
        <v>-3358174028635378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-3358174028635378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-13992391785980.742</v>
      </c>
      <c r="L5824" s="455">
        <f t="shared" ca="1" si="212"/>
        <v>-3372166420421358.5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-3372166420421358.5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-14050693418422.326</v>
      </c>
      <c r="L5825" s="455">
        <f t="shared" ca="1" si="212"/>
        <v>-3386217113839781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-3386217113839781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-14109237974332.42</v>
      </c>
      <c r="L5826" s="455">
        <f t="shared" ca="1" si="212"/>
        <v>-3400326351814113.5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-3400326351814113.5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-14168026465892.139</v>
      </c>
      <c r="L5827" s="455">
        <f t="shared" ca="1" si="212"/>
        <v>-3414494378280005.5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-3414494378280005.5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-14227059909500.023</v>
      </c>
      <c r="L5828" s="455">
        <f t="shared" ca="1" si="212"/>
        <v>-3428721438189505.5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-3428721438189505.5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-14286339325789.605</v>
      </c>
      <c r="L5829" s="455">
        <f t="shared" ca="1" si="212"/>
        <v>-3443007777515295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-3443007777515295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-14345865739647.063</v>
      </c>
      <c r="L5830" s="455">
        <f t="shared" ca="1" si="212"/>
        <v>-3457353643254942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-3457353643254942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-14405640180228.924</v>
      </c>
      <c r="L5831" s="455">
        <f t="shared" ca="1" si="212"/>
        <v>-3471759283435171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-3471759283435171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-14465663680979.879</v>
      </c>
      <c r="L5832" s="455">
        <f t="shared" ca="1" si="212"/>
        <v>-3486224947116151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-3486224947116151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-14525937279650.629</v>
      </c>
      <c r="L5833" s="455">
        <f t="shared" ca="1" si="212"/>
        <v>-3500750884395801.5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-3500750884395801.5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-14586462018315.84</v>
      </c>
      <c r="L5834" s="455">
        <f t="shared" ca="1" si="212"/>
        <v>-3515337346414117.5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-3515337346414117.5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-14647238943392.156</v>
      </c>
      <c r="L5835" s="455">
        <f t="shared" ca="1" si="212"/>
        <v>-3529984585357509.5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-3529984585357509.5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-14708269105656.289</v>
      </c>
      <c r="L5836" s="455">
        <f t="shared" ca="1" si="212"/>
        <v>-3544692854463166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-3544692854463166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-14769553560263.191</v>
      </c>
      <c r="L5837" s="455">
        <f t="shared" ca="1" si="212"/>
        <v>-3559462408023429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-3559462408023429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-14831093366764.287</v>
      </c>
      <c r="L5838" s="455">
        <f t="shared" ca="1" si="212"/>
        <v>-3574293501390193.5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-3574293501390193.5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-14892889589125.807</v>
      </c>
      <c r="L5839" s="455">
        <f t="shared" ca="1" si="212"/>
        <v>-3589186390979319.5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-3589186390979319.5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-14954943295747.162</v>
      </c>
      <c r="L5840" s="455">
        <f t="shared" ca="1" si="212"/>
        <v>-3604141334275066.5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-3604141334275066.5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-15017255559479.445</v>
      </c>
      <c r="L5841" s="455">
        <f t="shared" ca="1" si="212"/>
        <v>-3619158589834546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-3619158589834546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-15079827457643.941</v>
      </c>
      <c r="L5842" s="455">
        <f t="shared" ca="1" si="212"/>
        <v>-3634238417292190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-3634238417292190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-15142660072050.789</v>
      </c>
      <c r="L5843" s="455">
        <f t="shared" ca="1" si="212"/>
        <v>-3649381077364241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-3649381077364241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-15205754489017.67</v>
      </c>
      <c r="L5844" s="455">
        <f t="shared" ca="1" si="212"/>
        <v>-3664586831853258.5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-3664586831853258.5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-15269111799388.576</v>
      </c>
      <c r="L5845" s="455">
        <f t="shared" ca="1" si="212"/>
        <v>-3679855943652647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-3679855943652647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-15332733098552.697</v>
      </c>
      <c r="L5846" s="455">
        <f t="shared" ca="1" si="212"/>
        <v>-3695188676751199.5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-3695188676751199.5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-15396619486463.33</v>
      </c>
      <c r="L5847" s="455">
        <f t="shared" ca="1" si="212"/>
        <v>-3710585296237663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-3710585296237663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-15460772067656.932</v>
      </c>
      <c r="L5848" s="455">
        <f t="shared" ca="1" si="212"/>
        <v>-3726046068305320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-3726046068305320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-15525191951272.164</v>
      </c>
      <c r="L5849" s="455">
        <f t="shared" ca="1" si="212"/>
        <v>-3741571260256592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-3741571260256592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-15589880251069.133</v>
      </c>
      <c r="L5850" s="455">
        <f t="shared" ca="1" si="212"/>
        <v>-3757161140507661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-3757161140507661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-15654838085448.588</v>
      </c>
      <c r="L5851" s="455">
        <f t="shared" ca="1" si="212"/>
        <v>-3772815978593109.5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-3772815978593109.5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-15720066577471.289</v>
      </c>
      <c r="L5852" s="455">
        <f t="shared" ca="1" si="212"/>
        <v>-3788536045170581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-3788536045170581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-15785566854877.42</v>
      </c>
      <c r="L5853" s="455">
        <f t="shared" ca="1" si="212"/>
        <v>-3804321612025458.5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-3804321612025458.5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-15851340050106.076</v>
      </c>
      <c r="L5854" s="455">
        <f t="shared" ca="1" si="212"/>
        <v>-3820172952075564.5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-3820172952075564.5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-15917387300314.852</v>
      </c>
      <c r="L5855" s="455">
        <f t="shared" ca="1" si="212"/>
        <v>-3836090339375879.5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-3836090339375879.5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-15983709747399.496</v>
      </c>
      <c r="L5856" s="455">
        <f t="shared" ca="1" si="212"/>
        <v>-3852074049123279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-3852074049123279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-16050308538013.662</v>
      </c>
      <c r="L5857" s="455">
        <f t="shared" ca="1" si="212"/>
        <v>-3868124357661292.5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-3868124357661292.5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-16117184823588.719</v>
      </c>
      <c r="L5858" s="455">
        <f t="shared" ca="1" si="212"/>
        <v>-3884241542484881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-3884241542484881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-16184339760353.67</v>
      </c>
      <c r="L5859" s="455">
        <f t="shared" ca="1" si="212"/>
        <v>-3900425882245234.5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-3900425882245234.5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-16251774509355.143</v>
      </c>
      <c r="L5860" s="455">
        <f t="shared" ca="1" si="212"/>
        <v>-3916677656754589.5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-3916677656754589.5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-16319490236477.453</v>
      </c>
      <c r="L5861" s="455">
        <f t="shared" ca="1" si="212"/>
        <v>-3932997146991067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-3932997146991067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-16387488112462.779</v>
      </c>
      <c r="L5862" s="455">
        <f t="shared" ca="1" si="212"/>
        <v>-3949384635103530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-3949384635103530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-16455769312931.375</v>
      </c>
      <c r="L5863" s="455">
        <f t="shared" ca="1" si="212"/>
        <v>-3965840404416461.5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-3965840404416461.5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-16524335018401.922</v>
      </c>
      <c r="L5864" s="455">
        <f t="shared" ca="1" si="212"/>
        <v>-3982364739434863.5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-3982364739434863.5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-16593186414311.932</v>
      </c>
      <c r="L5865" s="455">
        <f t="shared" ca="1" si="212"/>
        <v>-3998957925849175.5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-3998957925849175.5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-16662324691038.232</v>
      </c>
      <c r="L5866" s="455">
        <f t="shared" ca="1" si="212"/>
        <v>-4015620250540213.5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-4015620250540213.5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-16731751043917.557</v>
      </c>
      <c r="L5867" s="455">
        <f t="shared" ca="1" si="212"/>
        <v>-4032352001584131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-4032352001584131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-16801466673267.213</v>
      </c>
      <c r="L5868" s="455">
        <f t="shared" ca="1" si="212"/>
        <v>-4049153468257398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-4049153468257398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-16871472784405.824</v>
      </c>
      <c r="L5869" s="455">
        <f t="shared" ca="1" si="212"/>
        <v>-4066024941041804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-4066024941041804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-16941770587674.186</v>
      </c>
      <c r="L5870" s="455">
        <f t="shared" ca="1" si="212"/>
        <v>-4082966711629478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-4082966711629478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-17012361298456.158</v>
      </c>
      <c r="L5871" s="455">
        <f t="shared" ca="1" si="212"/>
        <v>-4099979072927934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-4099979072927934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-17083246137199.725</v>
      </c>
      <c r="L5872" s="455">
        <f t="shared" ca="1" si="212"/>
        <v>-4117062319065133.5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-4117062319065133.5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-17154426329438.057</v>
      </c>
      <c r="L5873" s="455">
        <f t="shared" ref="L5873:L6127" ca="1" si="217">I5873-J5873+K5873</f>
        <v>-4134216745394571.5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-4134216745394571.5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-17225903105810.713</v>
      </c>
      <c r="L5874" s="455">
        <f t="shared" ca="1" si="217"/>
        <v>-4151442648500382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-4151442648500382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-17297677702084.924</v>
      </c>
      <c r="L5875" s="455">
        <f t="shared" ca="1" si="217"/>
        <v>-4168740326202467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-4168740326202467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-17369751359176.945</v>
      </c>
      <c r="L5876" s="455">
        <f t="shared" ca="1" si="217"/>
        <v>-4186110077561644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-4186110077561644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-17442125323173.514</v>
      </c>
      <c r="L5877" s="455">
        <f t="shared" ca="1" si="217"/>
        <v>-4203552202884817.5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-4203552202884817.5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-17514800845353.404</v>
      </c>
      <c r="L5878" s="455">
        <f t="shared" ca="1" si="217"/>
        <v>-4221067003730171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-4221067003730171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-17587779182209.045</v>
      </c>
      <c r="L5879" s="455">
        <f t="shared" ca="1" si="217"/>
        <v>-4238654782912380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-4238654782912380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-17661061595468.25</v>
      </c>
      <c r="L5880" s="455">
        <f t="shared" ca="1" si="217"/>
        <v>-4256315844507848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-4256315844507848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-17734649352116.031</v>
      </c>
      <c r="L5881" s="455">
        <f t="shared" ca="1" si="217"/>
        <v>-4274050493859964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-4274050493859964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-17808543724416.516</v>
      </c>
      <c r="L5882" s="455">
        <f t="shared" ca="1" si="217"/>
        <v>-4291859037584380.5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-4291859037584380.5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-17882745989934.918</v>
      </c>
      <c r="L5883" s="455">
        <f t="shared" ca="1" si="217"/>
        <v>-4309741783574315.5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-4309741783574315.5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-17957257431559.648</v>
      </c>
      <c r="L5884" s="455">
        <f t="shared" ca="1" si="217"/>
        <v>-4327699041005875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-4327699041005875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-18032079337524.48</v>
      </c>
      <c r="L5885" s="455">
        <f t="shared" ca="1" si="217"/>
        <v>-4345731120343399.5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-4345731120343399.5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-18107213001430.828</v>
      </c>
      <c r="L5886" s="455">
        <f t="shared" ca="1" si="217"/>
        <v>-4363838333344830.5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-4363838333344830.5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-18182659722270.125</v>
      </c>
      <c r="L5887" s="455">
        <f t="shared" ca="1" si="217"/>
        <v>-4382020993067100.5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-4382020993067100.5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-18258420804446.25</v>
      </c>
      <c r="L5888" s="455">
        <f t="shared" ca="1" si="217"/>
        <v>-4400279413871547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-4400279413871547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-18334497557798.113</v>
      </c>
      <c r="L5889" s="455">
        <f t="shared" ca="1" si="217"/>
        <v>-4418613911429345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-4418613911429345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-18410891297622.27</v>
      </c>
      <c r="L5890" s="455">
        <f t="shared" ca="1" si="217"/>
        <v>-4437024802726967.5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-4437024802726967.5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-18487603344695.695</v>
      </c>
      <c r="L5891" s="455">
        <f t="shared" ca="1" si="217"/>
        <v>-4455512406071663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-4455512406071663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-18564635025298.594</v>
      </c>
      <c r="L5892" s="455">
        <f t="shared" ca="1" si="217"/>
        <v>-4474077041096961.5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-4474077041096961.5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-18641987671237.336</v>
      </c>
      <c r="L5893" s="455">
        <f t="shared" ca="1" si="217"/>
        <v>-4492719028768199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-4492719028768199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-18719662619867.496</v>
      </c>
      <c r="L5894" s="455">
        <f t="shared" ca="1" si="217"/>
        <v>-4511438691388066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-4511438691388066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-18797661214116.941</v>
      </c>
      <c r="L5895" s="455">
        <f t="shared" ca="1" si="217"/>
        <v>-4530236352602183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-4530236352602183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-18875984802509.094</v>
      </c>
      <c r="L5896" s="455">
        <f t="shared" ca="1" si="217"/>
        <v>-4549112337404692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-4549112337404692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-18954634739186.215</v>
      </c>
      <c r="L5897" s="455">
        <f t="shared" ca="1" si="217"/>
        <v>-4568066972143878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-4568066972143878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-19033612383932.824</v>
      </c>
      <c r="L5898" s="455">
        <f t="shared" ca="1" si="217"/>
        <v>-4587100584527811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-4587100584527811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-19112919102199.211</v>
      </c>
      <c r="L5899" s="455">
        <f t="shared" ca="1" si="217"/>
        <v>-4606213503630010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-4606213503630010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-19192556265125.043</v>
      </c>
      <c r="L5900" s="455">
        <f t="shared" ca="1" si="217"/>
        <v>-4625406059895135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-4625406059895135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-19272525249563.063</v>
      </c>
      <c r="L5901" s="455">
        <f t="shared" ca="1" si="217"/>
        <v>-4644678585144698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-4644678585144698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-19352827438102.906</v>
      </c>
      <c r="L5902" s="455">
        <f t="shared" ca="1" si="217"/>
        <v>-4664031412582801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-4664031412582801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-19433464219095.004</v>
      </c>
      <c r="L5903" s="455">
        <f t="shared" ca="1" si="217"/>
        <v>-4683464876801896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-4683464876801896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-19514436986674.566</v>
      </c>
      <c r="L5904" s="455">
        <f t="shared" ca="1" si="217"/>
        <v>-4702979313788571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-4702979313788571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-19595747140785.711</v>
      </c>
      <c r="L5905" s="455">
        <f t="shared" ca="1" si="217"/>
        <v>-4722575060929357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-4722575060929357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-19677396087205.652</v>
      </c>
      <c r="L5906" s="455">
        <f t="shared" ca="1" si="217"/>
        <v>-4742252457016563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-4742252457016563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-19759385237569.012</v>
      </c>
      <c r="L5907" s="455">
        <f t="shared" ca="1" si="217"/>
        <v>-4762011842254132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-4762011842254132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-19841716009392.215</v>
      </c>
      <c r="L5908" s="455">
        <f t="shared" ca="1" si="217"/>
        <v>-4781853558263524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-4781853558263524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-19924389826098.016</v>
      </c>
      <c r="L5909" s="455">
        <f t="shared" ca="1" si="217"/>
        <v>-4801777948089622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-4801777948089622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-20007408117040.09</v>
      </c>
      <c r="L5910" s="455">
        <f t="shared" ca="1" si="217"/>
        <v>-4821785356206662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-4821785356206662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-20090772317527.758</v>
      </c>
      <c r="L5911" s="455">
        <f t="shared" ca="1" si="217"/>
        <v>-4841876128524190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-4841876128524190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-20174483868850.793</v>
      </c>
      <c r="L5912" s="455">
        <f t="shared" ca="1" si="217"/>
        <v>-4862050612393041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-4862050612393041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-20258544218304.336</v>
      </c>
      <c r="L5913" s="455">
        <f t="shared" ca="1" si="217"/>
        <v>-4882309156611345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-4882309156611345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-20342954819213.938</v>
      </c>
      <c r="L5914" s="455">
        <f t="shared" ca="1" si="217"/>
        <v>-4902652111430559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-4902652111430559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-20427717130960.664</v>
      </c>
      <c r="L5915" s="455">
        <f t="shared" ca="1" si="217"/>
        <v>-4923079828561520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-4923079828561520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-20512832619006.332</v>
      </c>
      <c r="L5916" s="455">
        <f t="shared" ca="1" si="217"/>
        <v>-4943592661180526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-4943592661180526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-20598302754918.859</v>
      </c>
      <c r="L5917" s="455">
        <f t="shared" ca="1" si="217"/>
        <v>-4964190963935445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-4964190963935445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-20684129016397.688</v>
      </c>
      <c r="L5918" s="455">
        <f t="shared" ca="1" si="217"/>
        <v>-4984875092951843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-4984875092951843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-20770312887299.344</v>
      </c>
      <c r="L5919" s="455">
        <f t="shared" ca="1" si="217"/>
        <v>-5005645405839142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-5005645405839142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-20856855857663.09</v>
      </c>
      <c r="L5920" s="455">
        <f t="shared" ca="1" si="217"/>
        <v>-5026502261696805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-5026502261696805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-20943759423736.688</v>
      </c>
      <c r="L5921" s="455">
        <f t="shared" ca="1" si="217"/>
        <v>-5047446021120542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-5047446021120542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-21031025088002.258</v>
      </c>
      <c r="L5922" s="455">
        <f t="shared" ca="1" si="217"/>
        <v>-5068477046208544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-5068477046208544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-21118654359202.266</v>
      </c>
      <c r="L5923" s="455">
        <f t="shared" ca="1" si="217"/>
        <v>-5089595700567746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-5089595700567746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-21206648752365.609</v>
      </c>
      <c r="L5924" s="455">
        <f t="shared" ca="1" si="217"/>
        <v>-5110802349320112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-5110802349320112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-21295009788833.801</v>
      </c>
      <c r="L5925" s="455">
        <f t="shared" ca="1" si="217"/>
        <v>-5132097359108946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-5132097359108946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-21383738996287.273</v>
      </c>
      <c r="L5926" s="455">
        <f t="shared" ca="1" si="217"/>
        <v>-5153481098105233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-5153481098105233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-21472837908771.805</v>
      </c>
      <c r="L5927" s="455">
        <f t="shared" ca="1" si="217"/>
        <v>-5174953936014005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-5174953936014005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-21562308066725.02</v>
      </c>
      <c r="L5928" s="455">
        <f t="shared" ca="1" si="217"/>
        <v>-5196516244080730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-5196516244080730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-21652151017003.043</v>
      </c>
      <c r="L5929" s="455">
        <f t="shared" ca="1" si="217"/>
        <v>-5218168395097733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-5218168395097733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-21742368312907.219</v>
      </c>
      <c r="L5930" s="455">
        <f t="shared" ca="1" si="217"/>
        <v>-5239910763410640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-5239910763410640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-21832961514211</v>
      </c>
      <c r="L5931" s="455">
        <f t="shared" ca="1" si="217"/>
        <v>-5261743724924851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-5261743724924851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-21923932187186.879</v>
      </c>
      <c r="L5932" s="455">
        <f t="shared" ca="1" si="217"/>
        <v>-5283667657112038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-5283667657112038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-22015281904633.492</v>
      </c>
      <c r="L5933" s="455">
        <f t="shared" ca="1" si="217"/>
        <v>-5305682939016671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-5305682939016671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-22107012245902.797</v>
      </c>
      <c r="L5934" s="455">
        <f t="shared" ca="1" si="217"/>
        <v>-5327789951262574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-5327789951262574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-22199124796927.391</v>
      </c>
      <c r="L5935" s="455">
        <f t="shared" ca="1" si="217"/>
        <v>-5349989076059501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-5349989076059501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-22291621150247.922</v>
      </c>
      <c r="L5936" s="455">
        <f t="shared" ca="1" si="217"/>
        <v>-5372280697209749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-5372280697209749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-22384502905040.621</v>
      </c>
      <c r="L5937" s="455">
        <f t="shared" ca="1" si="217"/>
        <v>-5394665200114790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-5394665200114790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-22477771667144.957</v>
      </c>
      <c r="L5938" s="455">
        <f t="shared" ca="1" si="217"/>
        <v>-5417142971781935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-5417142971781935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-22571429049091.395</v>
      </c>
      <c r="L5939" s="455">
        <f t="shared" ca="1" si="217"/>
        <v>-5439714400831026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-5439714400831026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-22665476670129.273</v>
      </c>
      <c r="L5940" s="455">
        <f t="shared" ca="1" si="217"/>
        <v>-5462379877501155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-5462379877501155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-22759916156254.813</v>
      </c>
      <c r="L5941" s="455">
        <f t="shared" ca="1" si="217"/>
        <v>-5485139793657410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-5485139793657410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-22854749140239.207</v>
      </c>
      <c r="L5942" s="455">
        <f t="shared" ca="1" si="217"/>
        <v>-5507994542797649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-5507994542797649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-22949977261656.871</v>
      </c>
      <c r="L5943" s="455">
        <f t="shared" ca="1" si="217"/>
        <v>-5530944520059306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-5530944520059306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-23045602166913.773</v>
      </c>
      <c r="L5944" s="455">
        <f t="shared" ca="1" si="217"/>
        <v>-5553990122226220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-5553990122226220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-23141625509275.918</v>
      </c>
      <c r="L5945" s="455">
        <f t="shared" ca="1" si="217"/>
        <v>-5577131747735496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-5577131747735496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-23238048948897.898</v>
      </c>
      <c r="L5946" s="455">
        <f t="shared" ca="1" si="217"/>
        <v>-5600369796684394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-5600369796684394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-23334874152851.641</v>
      </c>
      <c r="L5947" s="455">
        <f t="shared" ca="1" si="217"/>
        <v>-5623704670837246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-5623704670837246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-23432102795155.191</v>
      </c>
      <c r="L5948" s="455">
        <f t="shared" ca="1" si="217"/>
        <v>-5647136773632401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-5647136773632401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-23529736556801.672</v>
      </c>
      <c r="L5949" s="455">
        <f t="shared" ca="1" si="217"/>
        <v>-5670666510189203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-5670666510189203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-23627777125788.344</v>
      </c>
      <c r="L5950" s="455">
        <f t="shared" ca="1" si="217"/>
        <v>-5694294287314991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-5694294287314991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-23726226197145.797</v>
      </c>
      <c r="L5951" s="455">
        <f t="shared" ca="1" si="217"/>
        <v>-5718020513512137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-5718020513512137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-23825085472967.238</v>
      </c>
      <c r="L5952" s="455">
        <f t="shared" ca="1" si="217"/>
        <v>-5741845598985104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-5741845598985104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-23924356662437.934</v>
      </c>
      <c r="L5953" s="455">
        <f t="shared" ca="1" si="217"/>
        <v>-5765769955647542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-5765769955647542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-24024041481864.758</v>
      </c>
      <c r="L5954" s="455">
        <f t="shared" ca="1" si="217"/>
        <v>-5789793997129407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-5789793997129407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-24124141654705.863</v>
      </c>
      <c r="L5955" s="455">
        <f t="shared" ca="1" si="217"/>
        <v>-5813918138784113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-5813918138784113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-24224658911600.469</v>
      </c>
      <c r="L5956" s="455">
        <f t="shared" ca="1" si="217"/>
        <v>-5838142797695713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-5838142797695713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-24325594990398.805</v>
      </c>
      <c r="L5957" s="455">
        <f t="shared" ca="1" si="217"/>
        <v>-5862468392686112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-5862468392686112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-24426951636192.133</v>
      </c>
      <c r="L5958" s="455">
        <f t="shared" ca="1" si="217"/>
        <v>-5886895344322304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-5886895344322304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-24528730601342.934</v>
      </c>
      <c r="L5959" s="455">
        <f t="shared" ca="1" si="217"/>
        <v>-5911424074923647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-5911424074923647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-24630933645515.195</v>
      </c>
      <c r="L5960" s="455">
        <f t="shared" ca="1" si="217"/>
        <v>-5936055008569162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-5936055008569162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-24733562535704.84</v>
      </c>
      <c r="L5961" s="455">
        <f t="shared" ca="1" si="217"/>
        <v>-5960788571104867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-5960788571104867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-24836619046270.277</v>
      </c>
      <c r="L5962" s="455">
        <f t="shared" ca="1" si="217"/>
        <v>-5985625190151137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-5985625190151137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-24940104958963.07</v>
      </c>
      <c r="L5963" s="455">
        <f t="shared" ca="1" si="217"/>
        <v>-6010565295110100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-6010565295110100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-25044022062958.75</v>
      </c>
      <c r="L5964" s="455">
        <f t="shared" ca="1" si="217"/>
        <v>-6035609317173059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-6035609317173059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-25148372154887.746</v>
      </c>
      <c r="L5965" s="455">
        <f t="shared" ca="1" si="217"/>
        <v>-6060757689327947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-6060757689327947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-25253157038866.445</v>
      </c>
      <c r="L5966" s="455">
        <f t="shared" ca="1" si="217"/>
        <v>-6086010846366813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-6086010846366813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-25358378526528.387</v>
      </c>
      <c r="L5967" s="455">
        <f t="shared" ca="1" si="217"/>
        <v>-6111369224893341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-6111369224893341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-25464038437055.586</v>
      </c>
      <c r="L5968" s="455">
        <f t="shared" ca="1" si="217"/>
        <v>-6136833263330397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-6136833263330397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-25570138597209.988</v>
      </c>
      <c r="L5969" s="455">
        <f t="shared" ca="1" si="217"/>
        <v>-6162403401927607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-6162403401927607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-25676680841365.027</v>
      </c>
      <c r="L5970" s="455">
        <f t="shared" ca="1" si="217"/>
        <v>-6188080082768972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-6188080082768972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-25783667011537.383</v>
      </c>
      <c r="L5971" s="455">
        <f t="shared" ca="1" si="217"/>
        <v>-6213863749780509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-6213863749780509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-25891098957418.789</v>
      </c>
      <c r="L5972" s="455">
        <f t="shared" ca="1" si="217"/>
        <v>-6239754848737928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-6239754848737928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-25998978536408.031</v>
      </c>
      <c r="L5973" s="455">
        <f t="shared" ca="1" si="217"/>
        <v>-6265753827274336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-6265753827274336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-26107307613643.066</v>
      </c>
      <c r="L5974" s="455">
        <f t="shared" ca="1" si="217"/>
        <v>-6291861134887979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-6291861134887979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-26216088062033.246</v>
      </c>
      <c r="L5975" s="455">
        <f t="shared" ca="1" si="217"/>
        <v>-6318077222950012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-6318077222950012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-26325321762291.715</v>
      </c>
      <c r="L5976" s="455">
        <f t="shared" ca="1" si="217"/>
        <v>-6344402544712304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-6344402544712304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-26435010602967.934</v>
      </c>
      <c r="L5977" s="455">
        <f t="shared" ca="1" si="217"/>
        <v>-6370837555315272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-6370837555315272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-26545156480480.301</v>
      </c>
      <c r="L5978" s="455">
        <f t="shared" ca="1" si="217"/>
        <v>-6397382711795752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-6397382711795752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-26655761299148.965</v>
      </c>
      <c r="L5979" s="455">
        <f t="shared" ca="1" si="217"/>
        <v>-6424038473094901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-6424038473094901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-26766826971228.754</v>
      </c>
      <c r="L5980" s="455">
        <f t="shared" ca="1" si="217"/>
        <v>-6450805300066130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-6450805300066130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-26878355416942.207</v>
      </c>
      <c r="L5981" s="455">
        <f t="shared" ca="1" si="217"/>
        <v>-6477683655483072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-6477683655483072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-26990348564512.801</v>
      </c>
      <c r="L5982" s="455">
        <f t="shared" ca="1" si="217"/>
        <v>-6504674004047585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-6504674004047585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-27102808350198.27</v>
      </c>
      <c r="L5983" s="455">
        <f t="shared" ca="1" si="217"/>
        <v>-6531776812397783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-6531776812397783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-27215736718324.094</v>
      </c>
      <c r="L5984" s="455">
        <f t="shared" ca="1" si="217"/>
        <v>-6558992549116107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-6558992549116107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-27329135621317.113</v>
      </c>
      <c r="L5985" s="455">
        <f t="shared" ca="1" si="217"/>
        <v>-6586321684737424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-6586321684737424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-27443007019739.266</v>
      </c>
      <c r="L5986" s="455">
        <f t="shared" ca="1" si="217"/>
        <v>-6613764691757163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-6613764691757163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-27557352882321.512</v>
      </c>
      <c r="L5987" s="455">
        <f t="shared" ca="1" si="217"/>
        <v>-6641322044639485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-6641322044639485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-27672175185997.855</v>
      </c>
      <c r="L5988" s="455">
        <f t="shared" ca="1" si="217"/>
        <v>-6668994219825483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-6668994219825483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-27787475915939.512</v>
      </c>
      <c r="L5989" s="455">
        <f t="shared" ca="1" si="217"/>
        <v>-6696781695741423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-6696781695741423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-27903257065589.262</v>
      </c>
      <c r="L5990" s="455">
        <f t="shared" ca="1" si="217"/>
        <v>-6724684952807012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-6724684952807012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-28019520636695.883</v>
      </c>
      <c r="L5991" s="455">
        <f t="shared" ca="1" si="217"/>
        <v>-6752704473443708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-6752704473443708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-28136268639348.781</v>
      </c>
      <c r="L5992" s="455">
        <f t="shared" ca="1" si="217"/>
        <v>-6780840742083057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-6780840742083057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-28253503092012.738</v>
      </c>
      <c r="L5993" s="455">
        <f t="shared" ca="1" si="217"/>
        <v>-6809094245175070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-6809094245175070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-28371226021562.793</v>
      </c>
      <c r="L5994" s="455">
        <f t="shared" ca="1" si="217"/>
        <v>-6837465471196633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-6837465471196633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-28489439463319.305</v>
      </c>
      <c r="L5995" s="455">
        <f t="shared" ca="1" si="217"/>
        <v>-6865954910659952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-6865954910659952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-28608145461083.133</v>
      </c>
      <c r="L5996" s="455">
        <f t="shared" ca="1" si="217"/>
        <v>-6894563056121035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-6894563056121035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-28727346067170.98</v>
      </c>
      <c r="L5997" s="455">
        <f t="shared" ca="1" si="217"/>
        <v>-6923290402188206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-6923290402188206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-28847043342450.859</v>
      </c>
      <c r="L5998" s="455">
        <f t="shared" ca="1" si="217"/>
        <v>-6952137445530657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-6952137445530657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-28967239356377.738</v>
      </c>
      <c r="L5999" s="455">
        <f t="shared" ca="1" si="217"/>
        <v>-6981104684887035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-6981104684887035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-29087936187029.313</v>
      </c>
      <c r="L6000" s="455">
        <f t="shared" ca="1" si="217"/>
        <v>-7010192621074064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-7010192621074064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-29209135921141.934</v>
      </c>
      <c r="L6001" s="455">
        <f t="shared" ca="1" si="217"/>
        <v>-7039401756995206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-7039401756995206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-29330840654146.695</v>
      </c>
      <c r="L6002" s="455">
        <f t="shared" ca="1" si="217"/>
        <v>-7068732597649353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-7068732597649353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-29453052490205.637</v>
      </c>
      <c r="L6003" s="455">
        <f t="shared" ca="1" si="217"/>
        <v>-7098185650139559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-7098185650139559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-29575773542248.168</v>
      </c>
      <c r="L6004" s="455">
        <f t="shared" ca="1" si="217"/>
        <v>-7127761423681807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-7127761423681807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-29699005932007.527</v>
      </c>
      <c r="L6005" s="455">
        <f t="shared" ca="1" si="217"/>
        <v>-7157460429613815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-7157460429613815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-29822751790057.563</v>
      </c>
      <c r="L6006" s="455">
        <f t="shared" ca="1" si="217"/>
        <v>-7187283181403873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-7187283181403873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-29947013255849.469</v>
      </c>
      <c r="L6007" s="455">
        <f t="shared" ca="1" si="217"/>
        <v>-7217230194659722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-7217230194659722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-30071792477748.84</v>
      </c>
      <c r="L6008" s="455">
        <f t="shared" ca="1" si="217"/>
        <v>-7247301987137471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-7247301987137471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-30197091613072.797</v>
      </c>
      <c r="L6009" s="455">
        <f t="shared" ca="1" si="217"/>
        <v>-7277499078750544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-7277499078750544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-30322912828127.266</v>
      </c>
      <c r="L6010" s="455">
        <f t="shared" ca="1" si="217"/>
        <v>-7307821991578671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-7307821991578671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-30449258298244.461</v>
      </c>
      <c r="L6011" s="455">
        <f t="shared" ca="1" si="217"/>
        <v>-7338271249876915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-7338271249876915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-30576130207820.473</v>
      </c>
      <c r="L6012" s="455">
        <f t="shared" ca="1" si="217"/>
        <v>-7368847380084735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-7368847380084735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-30703530750353.066</v>
      </c>
      <c r="L6013" s="455">
        <f t="shared" ca="1" si="217"/>
        <v>-7399550910835088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-7399550910835088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-30831462128479.531</v>
      </c>
      <c r="L6014" s="455">
        <f t="shared" ca="1" si="217"/>
        <v>-7430382372963568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-7430382372963568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-30959926554014.871</v>
      </c>
      <c r="L6015" s="455">
        <f t="shared" ca="1" si="217"/>
        <v>-7461342299517583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-7461342299517583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-31088926247989.93</v>
      </c>
      <c r="L6016" s="455">
        <f t="shared" ca="1" si="217"/>
        <v>-7492431225765573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-7492431225765573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-31218463440689.891</v>
      </c>
      <c r="L6017" s="455">
        <f t="shared" ca="1" si="217"/>
        <v>-7523649689206263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-7523649689206263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-31348540371692.766</v>
      </c>
      <c r="L6018" s="455">
        <f t="shared" ca="1" si="217"/>
        <v>-7554998229577956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-7554998229577956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-31479159289908.148</v>
      </c>
      <c r="L6019" s="455">
        <f t="shared" ca="1" si="217"/>
        <v>-7586477388867864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-7586477388867864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-31610322453616.098</v>
      </c>
      <c r="L6020" s="455">
        <f t="shared" ca="1" si="217"/>
        <v>-7618087711321480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-7618087711321480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-31742032130506.168</v>
      </c>
      <c r="L6021" s="455">
        <f t="shared" ca="1" si="217"/>
        <v>-7649829743451986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-7649829743451986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-31874290597716.605</v>
      </c>
      <c r="L6022" s="455">
        <f t="shared" ca="1" si="217"/>
        <v>-7681704034049703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-7681704034049703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-32007100141873.762</v>
      </c>
      <c r="L6023" s="455">
        <f t="shared" ca="1" si="217"/>
        <v>-7713711134191577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-7713711134191577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-32140463059131.574</v>
      </c>
      <c r="L6024" s="455">
        <f t="shared" ca="1" si="217"/>
        <v>-7745851597250709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-7745851597250709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-32274381655211.285</v>
      </c>
      <c r="L6025" s="455">
        <f t="shared" ca="1" si="217"/>
        <v>-7778125978905920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-7778125978905920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-32408858245441.332</v>
      </c>
      <c r="L6026" s="455">
        <f t="shared" ca="1" si="217"/>
        <v>-7810534837151361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-7810534837151361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-32543895154797.336</v>
      </c>
      <c r="L6027" s="455">
        <f t="shared" ca="1" si="217"/>
        <v>-7843078732306158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-7843078732306158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-32679494717942.328</v>
      </c>
      <c r="L6028" s="455">
        <f t="shared" ca="1" si="217"/>
        <v>-7875758227024100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-7875758227024100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-32815659279267.086</v>
      </c>
      <c r="L6029" s="455">
        <f t="shared" ca="1" si="217"/>
        <v>-7908573886303367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-7908573886303367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-32952391192930.699</v>
      </c>
      <c r="L6030" s="455">
        <f t="shared" ca="1" si="217"/>
        <v>-7941526277496298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-7941526277496298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-33089692822901.242</v>
      </c>
      <c r="L6031" s="455">
        <f t="shared" ca="1" si="217"/>
        <v>-7974615970319199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-7974615970319199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-33227566542996.668</v>
      </c>
      <c r="L6032" s="455">
        <f t="shared" ca="1" si="217"/>
        <v>-8007843536862196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-8007843536862196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-33366014736925.816</v>
      </c>
      <c r="L6033" s="455">
        <f t="shared" ca="1" si="217"/>
        <v>-8041209551599122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-8041209551599122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-33505039798329.676</v>
      </c>
      <c r="L6034" s="455">
        <f t="shared" ca="1" si="217"/>
        <v>-8074714591397452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-8074714591397452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-33644644130822.715</v>
      </c>
      <c r="L6035" s="455">
        <f t="shared" ca="1" si="217"/>
        <v>-8108359235528275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-8108359235528275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-33784830148034.473</v>
      </c>
      <c r="L6036" s="455">
        <f t="shared" ca="1" si="217"/>
        <v>-8142144065676309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-8142144065676309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-33925600273651.293</v>
      </c>
      <c r="L6037" s="455">
        <f t="shared" ca="1" si="217"/>
        <v>-8176069665949960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-8176069665949960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-34066956941458.168</v>
      </c>
      <c r="L6038" s="455">
        <f t="shared" ca="1" si="217"/>
        <v>-8210136622891418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-8210136622891418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-34208902595380.91</v>
      </c>
      <c r="L6039" s="455">
        <f t="shared" ca="1" si="217"/>
        <v>-8244345525486799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-8244345525486799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-34351439689528.328</v>
      </c>
      <c r="L6040" s="455">
        <f t="shared" ca="1" si="217"/>
        <v>-8278696965176327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-8278696965176327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-34494570688234.695</v>
      </c>
      <c r="L6041" s="455">
        <f t="shared" ca="1" si="217"/>
        <v>-8313191535864562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-8313191535864562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-34638298066102.336</v>
      </c>
      <c r="L6042" s="455">
        <f t="shared" ca="1" si="217"/>
        <v>-8347829833930664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-8347829833930664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-34782624308044.434</v>
      </c>
      <c r="L6043" s="455">
        <f t="shared" ca="1" si="217"/>
        <v>-8382612458238708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-8382612458238708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-34927551909327.949</v>
      </c>
      <c r="L6044" s="455">
        <f t="shared" ca="1" si="217"/>
        <v>-8417540010148036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-8417540010148036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-35073083375616.82</v>
      </c>
      <c r="L6045" s="455">
        <f t="shared" ca="1" si="217"/>
        <v>-8452613093523653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-8452613093523653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-35219221223015.219</v>
      </c>
      <c r="L6046" s="455">
        <f t="shared" ca="1" si="217"/>
        <v>-8487832314746668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-8487832314746668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-35365967978111.109</v>
      </c>
      <c r="L6047" s="455">
        <f t="shared" ca="1" si="217"/>
        <v>-8523198282724779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-8523198282724779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-35513326178019.914</v>
      </c>
      <c r="L6048" s="455">
        <f t="shared" ca="1" si="217"/>
        <v>-8558711608902799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-8558711608902799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-35661298370428.328</v>
      </c>
      <c r="L6049" s="455">
        <f t="shared" ca="1" si="217"/>
        <v>-8594372907273227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-8594372907273227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-35809887113638.453</v>
      </c>
      <c r="L6050" s="455">
        <f t="shared" ca="1" si="217"/>
        <v>-8630182794386865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-8630182794386865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-35959094976611.938</v>
      </c>
      <c r="L6051" s="455">
        <f t="shared" ca="1" si="217"/>
        <v>-8666141889363477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-8666141889363477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-36108924539014.484</v>
      </c>
      <c r="L6052" s="455">
        <f t="shared" ca="1" si="217"/>
        <v>-8702250813902491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-8702250813902491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-36259378391260.383</v>
      </c>
      <c r="L6053" s="455">
        <f t="shared" ca="1" si="217"/>
        <v>-8738510192293751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-8738510192293751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-36410459134557.297</v>
      </c>
      <c r="L6054" s="455">
        <f t="shared" ca="1" si="217"/>
        <v>-8774920651428308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-8774920651428308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-36562169380951.281</v>
      </c>
      <c r="L6055" s="455">
        <f t="shared" ca="1" si="217"/>
        <v>-8811482820809259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-8811482820809259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-36714511753371.914</v>
      </c>
      <c r="L6056" s="455">
        <f t="shared" ca="1" si="217"/>
        <v>-8848197332562631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-8848197332562631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-36867488885677.625</v>
      </c>
      <c r="L6057" s="455">
        <f t="shared" ca="1" si="217"/>
        <v>-8885064821448309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-8885064821448309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-37021103422701.281</v>
      </c>
      <c r="L6058" s="455">
        <f t="shared" ca="1" si="217"/>
        <v>-8922085924871010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-8922085924871010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-37175358020295.875</v>
      </c>
      <c r="L6059" s="455">
        <f t="shared" ca="1" si="217"/>
        <v>-8959261282891306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-8959261282891306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-37330255345380.438</v>
      </c>
      <c r="L6060" s="455">
        <f t="shared" ca="1" si="217"/>
        <v>-8996591538236686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-8996591538236686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-37485798075986.188</v>
      </c>
      <c r="L6061" s="455">
        <f t="shared" ca="1" si="217"/>
        <v>-9034077336312672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-9034077336312672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-37641988901302.797</v>
      </c>
      <c r="L6062" s="455">
        <f t="shared" ca="1" si="217"/>
        <v>-9071719325213974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-9071719325213974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-37798830521724.891</v>
      </c>
      <c r="L6063" s="455">
        <f t="shared" ca="1" si="217"/>
        <v>-9109518155735698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-9109518155735698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-37956325648898.742</v>
      </c>
      <c r="L6064" s="455">
        <f t="shared" ca="1" si="217"/>
        <v>-9147474481384596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-9147474481384596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-38114477005769.148</v>
      </c>
      <c r="L6065" s="455">
        <f t="shared" ca="1" si="217"/>
        <v>-9185588958390366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-9185588958390366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-38273287326626.523</v>
      </c>
      <c r="L6066" s="455">
        <f t="shared" ca="1" si="217"/>
        <v>-9223862245716992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-9223862245716992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-38432759357154.133</v>
      </c>
      <c r="L6067" s="455">
        <f t="shared" ca="1" si="217"/>
        <v>-9262295005074146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-9262295005074146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-38592895854475.609</v>
      </c>
      <c r="L6068" s="455">
        <f t="shared" ca="1" si="217"/>
        <v>-9300887900928622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-9300887900928622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-38753699587202.594</v>
      </c>
      <c r="L6069" s="455">
        <f t="shared" ca="1" si="217"/>
        <v>-9339641600515824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-9339641600515824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-38915173335482.602</v>
      </c>
      <c r="L6070" s="455">
        <f t="shared" ca="1" si="217"/>
        <v>-9378556773851306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-9378556773851306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-39077319891047.109</v>
      </c>
      <c r="L6071" s="455">
        <f t="shared" ca="1" si="217"/>
        <v>-9417634093742354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-9417634093742354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-39240142057259.805</v>
      </c>
      <c r="L6072" s="455">
        <f t="shared" ca="1" si="217"/>
        <v>-9456874235799614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-9456874235799614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-39403642649165.055</v>
      </c>
      <c r="L6073" s="455">
        <f t="shared" ca="1" si="217"/>
        <v>-9496277878448780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-9496277878448780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-39567824493536.586</v>
      </c>
      <c r="L6074" s="455">
        <f t="shared" ca="1" si="217"/>
        <v>-9535845702942316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-9535845702942316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-39732690428926.313</v>
      </c>
      <c r="L6075" s="455">
        <f t="shared" ca="1" si="217"/>
        <v>-9575578393371242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-9575578393371242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-39898243305713.508</v>
      </c>
      <c r="L6076" s="455">
        <f t="shared" ca="1" si="217"/>
        <v>-9615476636676956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-9615476636676956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-40064485986153.984</v>
      </c>
      <c r="L6077" s="455">
        <f t="shared" ca="1" si="217"/>
        <v>-9655541122663110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-9655541122663110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-40231421344429.625</v>
      </c>
      <c r="L6078" s="455">
        <f t="shared" ca="1" si="217"/>
        <v>-9695772544007540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-9695772544007540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-40399052266698.086</v>
      </c>
      <c r="L6079" s="455">
        <f t="shared" ca="1" si="217"/>
        <v>-9736171596274238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-9736171596274238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-40567381651142.656</v>
      </c>
      <c r="L6080" s="455">
        <f t="shared" ca="1" si="217"/>
        <v>-9776738977925380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-9776738977925380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-40736412408022.414</v>
      </c>
      <c r="L6081" s="455">
        <f t="shared" ca="1" si="217"/>
        <v>-9817475390333402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-9817475390333402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-40906147459722.508</v>
      </c>
      <c r="L6082" s="455">
        <f t="shared" ca="1" si="217"/>
        <v>-9858381537793124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-9858381537793124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-41076589740804.68</v>
      </c>
      <c r="L6083" s="455">
        <f t="shared" ca="1" si="217"/>
        <v>-9899458127533928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-9899458127533928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-41247742198058.031</v>
      </c>
      <c r="L6084" s="455">
        <f t="shared" ca="1" si="217"/>
        <v>-9940705869731986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-9940705869731986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-41419607790549.938</v>
      </c>
      <c r="L6085" s="455">
        <f t="shared" ca="1" si="217"/>
        <v>-9982125477522536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-9982125477522536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-41592189489677.234</v>
      </c>
      <c r="L6086" s="455">
        <f t="shared" ca="1" si="217"/>
        <v>-1.0023717667012214E+16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-1.0023717667012214E+16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-41765490279217.555</v>
      </c>
      <c r="L6087" s="455">
        <f t="shared" ca="1" si="217"/>
        <v>-1.0065483157291432E+16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-1.0065483157291432E+16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-41939513155380.969</v>
      </c>
      <c r="L6088" s="455">
        <f t="shared" ca="1" si="217"/>
        <v>-1.0107422670446812E+16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-1.0107422670446812E+16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-42114261126861.719</v>
      </c>
      <c r="L6089" s="455">
        <f t="shared" ca="1" si="217"/>
        <v>-1.0149536931573674E+16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-1.0149536931573674E+16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-42289737214890.305</v>
      </c>
      <c r="L6090" s="455">
        <f t="shared" ca="1" si="217"/>
        <v>-1.0191826668788564E+16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-1.0191826668788564E+16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-42465944453285.68</v>
      </c>
      <c r="L6091" s="455">
        <f t="shared" ca="1" si="217"/>
        <v>-1.023429261324185E+16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-1.023429261324185E+16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-42642885888507.711</v>
      </c>
      <c r="L6092" s="455">
        <f t="shared" ca="1" si="217"/>
        <v>-1.0276935499130358E+16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-1.0276935499130358E+16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-42820564579709.828</v>
      </c>
      <c r="L6093" s="455">
        <f t="shared" ca="1" si="217"/>
        <v>-1.0319756063710068E+16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-1.0319756063710068E+16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-42998983598791.953</v>
      </c>
      <c r="L6094" s="455">
        <f t="shared" ca="1" si="217"/>
        <v>-1.036275504730886E+16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-1.036275504730886E+16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-43178146030453.586</v>
      </c>
      <c r="L6095" s="455">
        <f t="shared" ca="1" si="217"/>
        <v>-1.0405933193339314E+16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-1.0405933193339314E+16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-43358054972247.141</v>
      </c>
      <c r="L6096" s="455">
        <f t="shared" ca="1" si="217"/>
        <v>-1.0449291248311562E+16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-1.0449291248311562E+16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-43538713534631.508</v>
      </c>
      <c r="L6097" s="455">
        <f t="shared" ca="1" si="217"/>
        <v>-1.0492829961846194E+16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-1.0492829961846194E+16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-43720124841025.805</v>
      </c>
      <c r="L6098" s="455">
        <f t="shared" ca="1" si="217"/>
        <v>-1.053655008668722E+16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-1.053655008668722E+16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-43902292027863.414</v>
      </c>
      <c r="L6099" s="455">
        <f t="shared" ca="1" si="217"/>
        <v>-1.0580452378715084E+16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-1.0580452378715084E+16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-44085218244646.18</v>
      </c>
      <c r="L6100" s="455">
        <f t="shared" ca="1" si="217"/>
        <v>-1.062453759695973E+16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-1.062453759695973E+16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-44268906653998.875</v>
      </c>
      <c r="L6101" s="455">
        <f t="shared" ca="1" si="217"/>
        <v>-1.0668806503613728E+16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-1.0668806503613728E+16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-44453360431723.867</v>
      </c>
      <c r="L6102" s="455">
        <f t="shared" ca="1" si="217"/>
        <v>-1.0713259864045452E+16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-1.0713259864045452E+16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-44638582766856.047</v>
      </c>
      <c r="L6103" s="455">
        <f t="shared" ca="1" si="217"/>
        <v>-1.0757898446812308E+16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-1.0757898446812308E+16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-44824576861717.953</v>
      </c>
      <c r="L6104" s="455">
        <f t="shared" ca="1" si="217"/>
        <v>-1.0802723023674026E+16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-1.0802723023674026E+16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-45011345931975.109</v>
      </c>
      <c r="L6105" s="455">
        <f t="shared" ca="1" si="217"/>
        <v>-1.0847734369606002E+16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-1.0847734369606002E+16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-45198893206691.672</v>
      </c>
      <c r="L6106" s="455">
        <f t="shared" ca="1" si="217"/>
        <v>-1.0892933262812694E+16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-1.0892933262812694E+16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-45387221928386.227</v>
      </c>
      <c r="L6107" s="455">
        <f t="shared" ca="1" si="217"/>
        <v>-1.093832048474108E+16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-1.093832048474108E+16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-45576335353087.836</v>
      </c>
      <c r="L6108" s="455">
        <f t="shared" ca="1" si="217"/>
        <v>-1.0983896820094168E+16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-1.0983896820094168E+16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-45766236750392.367</v>
      </c>
      <c r="L6109" s="455">
        <f t="shared" ca="1" si="217"/>
        <v>-1.102966305684456E+16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-1.102966305684456E+16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-45956929403519</v>
      </c>
      <c r="L6110" s="455">
        <f t="shared" ca="1" si="217"/>
        <v>-1.107561998624808E+16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-1.107561998624808E+16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-46148416609367</v>
      </c>
      <c r="L6111" s="455">
        <f t="shared" ca="1" si="217"/>
        <v>-1.1121768402857448E+16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-1.1121768402857448E+16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-46340701678572.703</v>
      </c>
      <c r="L6112" s="455">
        <f t="shared" ca="1" si="217"/>
        <v>-1.116810910453602E+16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-1.116810910453602E+16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-46533787935566.75</v>
      </c>
      <c r="L6113" s="455">
        <f t="shared" ca="1" si="217"/>
        <v>-1.1214642892471586E+16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-1.1214642892471586E+16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-46727678718631.609</v>
      </c>
      <c r="L6114" s="455">
        <f t="shared" ca="1" si="217"/>
        <v>-1.1261370571190218E+16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-1.1261370571190218E+16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-46922377379959.242</v>
      </c>
      <c r="L6115" s="455">
        <f t="shared" ca="1" si="217"/>
        <v>-1.1308292948570178E+16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-1.1308292948570178E+16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-47117887285709.078</v>
      </c>
      <c r="L6116" s="455">
        <f t="shared" ca="1" si="217"/>
        <v>-1.1355410835855888E+16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-1.1355410835855888E+16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-47314211816066.203</v>
      </c>
      <c r="L6117" s="455">
        <f t="shared" ca="1" si="217"/>
        <v>-1.1402725047671954E+16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-1.1402725047671954E+16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-47511354365299.805</v>
      </c>
      <c r="L6118" s="455">
        <f t="shared" ca="1" si="217"/>
        <v>-1.1450236402037254E+16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-1.1450236402037254E+16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-47709318341821.891</v>
      </c>
      <c r="L6119" s="455">
        <f t="shared" ca="1" si="217"/>
        <v>-1.1497945720379076E+16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-1.1497945720379076E+16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-47908107168246.148</v>
      </c>
      <c r="L6120" s="455">
        <f t="shared" ca="1" si="217"/>
        <v>-1.1545853827547322E+16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-1.1545853827547322E+16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-48107724281447.172</v>
      </c>
      <c r="L6121" s="455">
        <f t="shared" ca="1" si="217"/>
        <v>-1.159396155182877E+16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-1.159396155182877E+16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-48308173132619.875</v>
      </c>
      <c r="L6122" s="455">
        <f t="shared" ca="1" si="217"/>
        <v>-1.164226972496139E+16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-1.164226972496139E+16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-48509457187339.125</v>
      </c>
      <c r="L6123" s="455">
        <f t="shared" ca="1" si="217"/>
        <v>-1.169077918214873E+16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-1.169077918214873E+16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-48711579925619.711</v>
      </c>
      <c r="L6124" s="455">
        <f t="shared" ca="1" si="217"/>
        <v>-1.173949076207435E+16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-1.173949076207435E+16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-48914544841976.461</v>
      </c>
      <c r="L6125" s="455">
        <f t="shared" ca="1" si="217"/>
        <v>-1.1788405306916326E+16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-1.1788405306916326E+16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-49118355445484.688</v>
      </c>
      <c r="L6126" s="455">
        <f t="shared" ca="1" si="217"/>
        <v>-1.183752366236181E+16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-1.183752366236181E+16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-49323015259840.875</v>
      </c>
      <c r="L6127" s="455">
        <f t="shared" ca="1" si="217"/>
        <v>-1.188684667762165E+16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-1.188684667762165E+16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-49528527823423.539</v>
      </c>
      <c r="L6128" s="455">
        <f t="shared" ref="L6128:L6250" ca="1" si="222">I6128-J6128+K6128</f>
        <v>-1.1936375205445074E+16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-1.1936375205445074E+16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-49734896689354.477</v>
      </c>
      <c r="L6129" s="455">
        <f t="shared" ca="1" si="222"/>
        <v>-1.1986110102134428E+16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-1.1986110102134428E+16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-49942125425560.117</v>
      </c>
      <c r="L6130" s="455">
        <f t="shared" ca="1" si="222"/>
        <v>-1.2036052227559988E+16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-1.2036052227559988E+16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-50150217614833.281</v>
      </c>
      <c r="L6131" s="455">
        <f t="shared" ca="1" si="222"/>
        <v>-1.2086202445174822E+16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-1.2086202445174822E+16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-50359176854895.094</v>
      </c>
      <c r="L6132" s="455">
        <f t="shared" ca="1" si="222"/>
        <v>-1.2136561622029718E+16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-1.2136561622029718E+16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-50569006758457.156</v>
      </c>
      <c r="L6133" s="455">
        <f t="shared" ca="1" si="222"/>
        <v>-1.2187130628788176E+16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-1.2187130628788176E+16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-50779710953284.063</v>
      </c>
      <c r="L6134" s="455">
        <f t="shared" ca="1" si="222"/>
        <v>-1.223791033974146E+16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-1.223791033974146E+16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-50991293082256.086</v>
      </c>
      <c r="L6135" s="455">
        <f t="shared" ca="1" si="222"/>
        <v>-1.2288901632823716E+16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-1.2288901632823716E+16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-51203756803432.148</v>
      </c>
      <c r="L6136" s="455">
        <f t="shared" ca="1" si="222"/>
        <v>-1.2340105389627148E+16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-1.2340105389627148E+16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-51417105790113.117</v>
      </c>
      <c r="L6137" s="455">
        <f t="shared" ca="1" si="222"/>
        <v>-1.2391522495417262E+16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-1.2391522495417262E+16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-51631343730905.258</v>
      </c>
      <c r="L6138" s="455">
        <f t="shared" ca="1" si="222"/>
        <v>-1.2443153839148168E+16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-1.2443153839148168E+16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-51846474329784.031</v>
      </c>
      <c r="L6139" s="455">
        <f t="shared" ca="1" si="222"/>
        <v>-1.2495000313477952E+16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-1.2495000313477952E+16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-52062501306158.133</v>
      </c>
      <c r="L6140" s="455">
        <f t="shared" ca="1" si="222"/>
        <v>-1.254706281478411E+16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-1.254706281478411E+16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-52279428394933.789</v>
      </c>
      <c r="L6141" s="455">
        <f t="shared" ca="1" si="222"/>
        <v>-1.2599342243179044E+16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-1.2599342243179044E+16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-52497259346579.352</v>
      </c>
      <c r="L6142" s="455">
        <f t="shared" ca="1" si="222"/>
        <v>-1.2651839502525624E+16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-1.2651839502525624E+16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-52715997927190.102</v>
      </c>
      <c r="L6143" s="455">
        <f t="shared" ca="1" si="222"/>
        <v>-1.2704555500452814E+16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-1.2704555500452814E+16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-52935647918553.391</v>
      </c>
      <c r="L6144" s="455">
        <f t="shared" ca="1" si="222"/>
        <v>-1.2757491148371368E+16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-1.2757491148371368E+16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-53156213118214.031</v>
      </c>
      <c r="L6145" s="455">
        <f t="shared" ca="1" si="222"/>
        <v>-1.2810647361489582E+16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-1.2810647361489582E+16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-53377697339539.922</v>
      </c>
      <c r="L6146" s="455">
        <f t="shared" ca="1" si="222"/>
        <v>-1.2864025058829122E+16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-1.2864025058829122E+16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-53600104411788.008</v>
      </c>
      <c r="L6147" s="455">
        <f t="shared" ca="1" si="222"/>
        <v>-1.291762516324091E+16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-1.291762516324091E+16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-53823438180170.461</v>
      </c>
      <c r="L6148" s="455">
        <f t="shared" ca="1" si="222"/>
        <v>-1.297144860142108E+16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-1.297144860142108E+16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-54047702505921.164</v>
      </c>
      <c r="L6149" s="455">
        <f t="shared" ca="1" si="222"/>
        <v>-1.3025496303927002E+16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-1.3025496303927002E+16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-54272901266362.508</v>
      </c>
      <c r="L6150" s="455">
        <f t="shared" ca="1" si="222"/>
        <v>-1.3079769205193364E+16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-1.3079769205193364E+16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-54499038354972.352</v>
      </c>
      <c r="L6151" s="455">
        <f t="shared" ca="1" si="222"/>
        <v>-1.3134268243548336E+16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-1.3134268243548336E+16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-54726117681451.398</v>
      </c>
      <c r="L6152" s="455">
        <f t="shared" ca="1" si="222"/>
        <v>-1.3188994361229788E+16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-1.3188994361229788E+16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-54954143171790.781</v>
      </c>
      <c r="L6153" s="455">
        <f t="shared" ca="1" si="222"/>
        <v>-1.3243948504401578E+16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-1.3243948504401578E+16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-55183118768339.906</v>
      </c>
      <c r="L6154" s="455">
        <f t="shared" ca="1" si="222"/>
        <v>-1.3299131623169918E+16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-1.3299131623169918E+16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-55413048429874.656</v>
      </c>
      <c r="L6155" s="455">
        <f t="shared" ca="1" si="222"/>
        <v>-1.3354544671599792E+16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-1.3354544671599792E+16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-55643936131665.797</v>
      </c>
      <c r="L6156" s="455">
        <f t="shared" ca="1" si="222"/>
        <v>-1.3410188607731458E+16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-1.3410188607731458E+16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-55875785865547.742</v>
      </c>
      <c r="L6157" s="455">
        <f t="shared" ca="1" si="222"/>
        <v>-1.3466064393597006E+16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-1.3466064393597006E+16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-56108601639987.523</v>
      </c>
      <c r="L6158" s="455">
        <f t="shared" ca="1" si="222"/>
        <v>-1.3522172995236994E+16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-1.3522172995236994E+16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-56342387480154.141</v>
      </c>
      <c r="L6159" s="455">
        <f t="shared" ca="1" si="222"/>
        <v>-1.3578515382717148E+16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-1.3578515382717148E+16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-56577147427988.117</v>
      </c>
      <c r="L6160" s="455">
        <f t="shared" ca="1" si="222"/>
        <v>-1.3635092530145136E+16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-1.3635092530145136E+16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-56812885542271.398</v>
      </c>
      <c r="L6161" s="455">
        <f t="shared" ca="1" si="222"/>
        <v>-1.3691905415687408E+16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-1.3691905415687408E+16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-57049605898697.531</v>
      </c>
      <c r="L6162" s="455">
        <f t="shared" ca="1" si="222"/>
        <v>-1.3748955021586106E+16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-1.3748955021586106E+16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-57287312589942.109</v>
      </c>
      <c r="L6163" s="455">
        <f t="shared" ca="1" si="222"/>
        <v>-1.3806242334176048E+16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-1.3806242334176048E+16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-57526009725733.531</v>
      </c>
      <c r="L6164" s="455">
        <f t="shared" ca="1" si="222"/>
        <v>-1.3863768343901782E+16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-1.3863768343901782E+16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-57765701432924.094</v>
      </c>
      <c r="L6165" s="455">
        <f t="shared" ca="1" si="222"/>
        <v>-1.3921534045334706E+16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-1.3921534045334706E+16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-58006391855561.273</v>
      </c>
      <c r="L6166" s="455">
        <f t="shared" ca="1" si="222"/>
        <v>-1.3979540437190268E+16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-1.3979540437190268E+16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-58248085154959.445</v>
      </c>
      <c r="L6167" s="455">
        <f t="shared" ca="1" si="222"/>
        <v>-1.4037788522345228E+16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-1.4037788522345228E+16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-58490785509771.789</v>
      </c>
      <c r="L6168" s="455">
        <f t="shared" ca="1" si="222"/>
        <v>-1.4096279307855E+16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-1.4096279307855E+16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-58734497116062.5</v>
      </c>
      <c r="L6169" s="455">
        <f t="shared" ca="1" si="222"/>
        <v>-1.4155013804971062E+16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-1.4155013804971062E+16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-58979224187379.422</v>
      </c>
      <c r="L6170" s="455">
        <f t="shared" ca="1" si="222"/>
        <v>-1.4213993029158442E+16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-1.4213993029158442E+16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-59224970954826.844</v>
      </c>
      <c r="L6171" s="455">
        <f t="shared" ca="1" si="222"/>
        <v>-1.4273218000113268E+16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-1.4273218000113268E+16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-59471741667138.617</v>
      </c>
      <c r="L6172" s="455">
        <f t="shared" ca="1" si="222"/>
        <v>-1.4332689741780406E+16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-1.4332689741780406E+16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-59719540590751.688</v>
      </c>
      <c r="L6173" s="455">
        <f t="shared" ca="1" si="222"/>
        <v>-1.4392409282371158E+16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-1.4392409282371158E+16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-59968372009879.82</v>
      </c>
      <c r="L6174" s="455">
        <f t="shared" ca="1" si="222"/>
        <v>-1.4452377654381038E+16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-1.4452377654381038E+16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-60218240226587.648</v>
      </c>
      <c r="L6175" s="455">
        <f t="shared" ca="1" si="222"/>
        <v>-1.4512595894607626E+16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-1.4512595894607626E+16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-60469149560865.102</v>
      </c>
      <c r="L6176" s="455">
        <f t="shared" ca="1" si="222"/>
        <v>-1.4573065044168492E+16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-1.4573065044168492E+16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-60721104350702.047</v>
      </c>
      <c r="L6177" s="455">
        <f t="shared" ca="1" si="222"/>
        <v>-1.4633786148519194E+16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-1.4633786148519194E+16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-60974108952163.305</v>
      </c>
      <c r="L6178" s="455">
        <f t="shared" ca="1" si="222"/>
        <v>-1.4694760257471358E+16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-1.4694760257471358E+16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-61228167739463.992</v>
      </c>
      <c r="L6179" s="455">
        <f t="shared" ca="1" si="222"/>
        <v>-1.4755988425210822E+16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-1.4755988425210822E+16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-61483285105045.094</v>
      </c>
      <c r="L6180" s="455">
        <f t="shared" ca="1" si="222"/>
        <v>-1.4817471710315868E+16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-1.4817471710315868E+16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-61739465459649.445</v>
      </c>
      <c r="L6181" s="455">
        <f t="shared" ca="1" si="222"/>
        <v>-1.4879211175775518E+16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-1.4879211175775518E+16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-61996713232397.992</v>
      </c>
      <c r="L6182" s="455">
        <f t="shared" ca="1" si="222"/>
        <v>-1.4941207889007916E+16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-1.4941207889007916E+16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-62255032870866.32</v>
      </c>
      <c r="L6183" s="455">
        <f t="shared" ca="1" si="222"/>
        <v>-1.5003462921878782E+16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-1.5003462921878782E+16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-62514428841161.594</v>
      </c>
      <c r="L6184" s="455">
        <f t="shared" ca="1" si="222"/>
        <v>-1.5065977350719944E+16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-1.5065977350719944E+16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-62774905627999.758</v>
      </c>
      <c r="L6185" s="455">
        <f t="shared" ca="1" si="222"/>
        <v>-1.5128752256347944E+16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-1.5128752256347944E+16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-63036467734783.102</v>
      </c>
      <c r="L6186" s="455">
        <f t="shared" ca="1" si="222"/>
        <v>-1.5191788724082728E+16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-1.5191788724082728E+16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-63299119683678.039</v>
      </c>
      <c r="L6187" s="455">
        <f t="shared" ca="1" si="222"/>
        <v>-1.5255087843766406E+16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-1.5255087843766406E+16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-63562866015693.359</v>
      </c>
      <c r="L6188" s="455">
        <f t="shared" ca="1" si="222"/>
        <v>-1.53186507097821E+16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-1.53186507097821E+16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-63827711290758.75</v>
      </c>
      <c r="L6189" s="455">
        <f t="shared" ca="1" si="222"/>
        <v>-1.5382478421072858E+16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-1.5382478421072858E+16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-64093660087803.563</v>
      </c>
      <c r="L6190" s="455">
        <f t="shared" ca="1" si="222"/>
        <v>-1.5446572081160662E+16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-1.5446572081160662E+16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-64360717004836.094</v>
      </c>
      <c r="L6191" s="455">
        <f t="shared" ca="1" si="222"/>
        <v>-1.5510932798165498E+16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-1.5510932798165498E+16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-64628886659022.906</v>
      </c>
      <c r="L6192" s="455">
        <f t="shared" ca="1" si="222"/>
        <v>-1.557556168482452E+16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-1.557556168482452E+16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-64898173686768.844</v>
      </c>
      <c r="L6193" s="455">
        <f t="shared" ca="1" si="222"/>
        <v>-1.5640459858511288E+16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-1.5640459858511288E+16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-65168582743797.031</v>
      </c>
      <c r="L6194" s="455">
        <f t="shared" ca="1" si="222"/>
        <v>-1.5705628441255086E+16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-1.5705628441255086E+16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-65440118505229.531</v>
      </c>
      <c r="L6195" s="455">
        <f t="shared" ca="1" si="222"/>
        <v>-1.5771068559760316E+16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-1.5771068559760316E+16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-65712785665667.984</v>
      </c>
      <c r="L6196" s="455">
        <f t="shared" ca="1" si="222"/>
        <v>-1.5836781345425984E+16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-1.5836781345425984E+16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-65986588939274.93</v>
      </c>
      <c r="L6197" s="455">
        <f t="shared" ca="1" si="222"/>
        <v>-1.5902767934365258E+16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-1.5902767934365258E+16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-66261533059855.242</v>
      </c>
      <c r="L6198" s="455">
        <f t="shared" ca="1" si="222"/>
        <v>-1.5969029467425114E+16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-1.5969029467425114E+16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-66537622780937.977</v>
      </c>
      <c r="L6199" s="455">
        <f t="shared" ca="1" si="222"/>
        <v>-1.6035567090206052E+16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-1.6035567090206052E+16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-66814862875858.539</v>
      </c>
      <c r="L6200" s="455">
        <f t="shared" ca="1" si="222"/>
        <v>-1.610238195308191E+16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-1.610238195308191E+16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-67093258137841.289</v>
      </c>
      <c r="L6201" s="455">
        <f t="shared" ca="1" si="222"/>
        <v>-1.6169475211219752E+16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-1.6169475211219752E+16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-67372813380082.297</v>
      </c>
      <c r="L6202" s="455">
        <f t="shared" ca="1" si="222"/>
        <v>-1.6236848024599834E+16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-1.6236848024599834E+16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-67653533435832.633</v>
      </c>
      <c r="L6203" s="455">
        <f t="shared" ca="1" si="222"/>
        <v>-1.6304501558035666E+16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-1.6304501558035666E+16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-67935423158481.938</v>
      </c>
      <c r="L6204" s="455">
        <f t="shared" ca="1" si="222"/>
        <v>-1.6372436981194148E+16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-1.6372436981194148E+16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-68218487421642.281</v>
      </c>
      <c r="L6205" s="455">
        <f t="shared" ca="1" si="222"/>
        <v>-1.644065546861579E+16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-1.644065546861579E+16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-68502731119232.461</v>
      </c>
      <c r="L6206" s="455">
        <f t="shared" ca="1" si="222"/>
        <v>-1.6509158199735022E+16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-1.6509158199735022E+16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-68788159165562.594</v>
      </c>
      <c r="L6207" s="455">
        <f t="shared" ca="1" si="222"/>
        <v>-1.6577946358900584E+16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-1.6577946358900584E+16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-69074776495419.102</v>
      </c>
      <c r="L6208" s="455">
        <f t="shared" ca="1" si="222"/>
        <v>-1.6647021135396004E+16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-1.6647021135396004E+16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-69362588064150.016</v>
      </c>
      <c r="L6209" s="455">
        <f t="shared" ca="1" si="222"/>
        <v>-1.6716383723460154E+16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-1.6716383723460154E+16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-69651598847750.641</v>
      </c>
      <c r="L6210" s="455">
        <f t="shared" ca="1" si="222"/>
        <v>-1.6786035322307904E+16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-1.6786035322307904E+16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-69941813842949.594</v>
      </c>
      <c r="L6211" s="455">
        <f t="shared" ca="1" si="222"/>
        <v>-1.6855977136150854E+16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-1.6855977136150854E+16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-70233238067295.227</v>
      </c>
      <c r="L6212" s="455">
        <f t="shared" ca="1" si="222"/>
        <v>-1.692621037421815E+16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-1.692621037421815E+16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-70525876559242.297</v>
      </c>
      <c r="L6213" s="455">
        <f t="shared" ca="1" si="222"/>
        <v>-1.6996736250777392E+16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-1.6996736250777392E+16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-70819734378239.125</v>
      </c>
      <c r="L6214" s="455">
        <f t="shared" ca="1" si="222"/>
        <v>-1.7067555985155632E+16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-1.7067555985155632E+16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-71114816604815.125</v>
      </c>
      <c r="L6215" s="455">
        <f t="shared" ca="1" si="222"/>
        <v>-1.7138670801760448E+16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-1.7138670801760448E+16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-71411128340668.531</v>
      </c>
      <c r="L6216" s="455">
        <f t="shared" ca="1" si="222"/>
        <v>-1.7210081930101116E+16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-1.7210081930101116E+16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-71708674708754.641</v>
      </c>
      <c r="L6217" s="455">
        <f t="shared" ca="1" si="222"/>
        <v>-1.728179060480987E+16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-1.728179060480987E+16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-72007460853374.453</v>
      </c>
      <c r="L6218" s="455">
        <f t="shared" ca="1" si="222"/>
        <v>-1.7353798065663244E+16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-1.7353798065663244E+16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-72307491940263.5</v>
      </c>
      <c r="L6219" s="455">
        <f t="shared" ca="1" si="222"/>
        <v>-1.7426105557603508E+16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-1.7426105557603508E+16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-72608773156681.297</v>
      </c>
      <c r="L6220" s="455">
        <f t="shared" ca="1" si="222"/>
        <v>-1.749871433076019E+16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-1.749871433076019E+16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-72911309711500.797</v>
      </c>
      <c r="L6221" s="455">
        <f t="shared" ca="1" si="222"/>
        <v>-1.757162564047169E+16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-1.757162564047169E+16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-73215106835298.703</v>
      </c>
      <c r="L6222" s="455">
        <f t="shared" ca="1" si="222"/>
        <v>-1.7644840747306988E+16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-1.7644840747306988E+16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-73520169780445.781</v>
      </c>
      <c r="L6223" s="455">
        <f t="shared" ca="1" si="222"/>
        <v>-1.7718360917087434E+16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-1.7718360917087434E+16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-73826503821197.625</v>
      </c>
      <c r="L6224" s="455">
        <f t="shared" ca="1" si="222"/>
        <v>-1.7792187420908632E+16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-1.7792187420908632E+16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-74134114253785.969</v>
      </c>
      <c r="L6225" s="455">
        <f t="shared" ca="1" si="222"/>
        <v>-1.7866321535162418E+16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-1.7866321535162418E+16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-74443006396510.063</v>
      </c>
      <c r="L6226" s="455">
        <f t="shared" ca="1" si="222"/>
        <v>-1.7940764541558928E+16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-1.7940764541558928E+16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-74753185589828.859</v>
      </c>
      <c r="L6227" s="455">
        <f t="shared" ca="1" si="222"/>
        <v>-1.8015517727148756E+16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-1.8015517727148756E+16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-75064657196453.156</v>
      </c>
      <c r="L6228" s="455">
        <f t="shared" ca="1" si="222"/>
        <v>-1.8090582384345208E+16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-1.8090582384345208E+16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-75377426601438.359</v>
      </c>
      <c r="L6229" s="455">
        <f t="shared" ca="1" si="222"/>
        <v>-1.8165959810946648E+16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-1.8165959810946648E+16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-75691499212277.703</v>
      </c>
      <c r="L6230" s="455">
        <f t="shared" ca="1" si="222"/>
        <v>-1.8241651310158924E+16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-1.8241651310158924E+16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-76006880458995.516</v>
      </c>
      <c r="L6231" s="455">
        <f t="shared" ca="1" si="222"/>
        <v>-1.831765819061792E+16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-1.831765819061792E+16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-76323575794241.328</v>
      </c>
      <c r="L6232" s="455">
        <f t="shared" ca="1" si="222"/>
        <v>-1.839398176641216E+16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-1.839398176641216E+16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-76641590693384</v>
      </c>
      <c r="L6233" s="455">
        <f t="shared" ca="1" si="222"/>
        <v>-1.8470623357105544E+16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-1.8470623357105544E+16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-76960930654606.438</v>
      </c>
      <c r="L6234" s="455">
        <f t="shared" ca="1" si="222"/>
        <v>-1.8547584287760152E+16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-1.8547584287760152E+16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-77281601199000.625</v>
      </c>
      <c r="L6235" s="455">
        <f t="shared" ca="1" si="222"/>
        <v>-1.8624865888959152E+16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-1.8624865888959152E+16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-77603607870663.125</v>
      </c>
      <c r="L6236" s="455">
        <f t="shared" ca="1" si="222"/>
        <v>-1.8702469496829816E+16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-1.8702469496829816E+16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-77926956236790.906</v>
      </c>
      <c r="L6237" s="455">
        <f t="shared" ca="1" si="222"/>
        <v>-1.8780396453066608E+16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-1.8780396453066608E+16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-78251651887777.531</v>
      </c>
      <c r="L6238" s="455">
        <f t="shared" ca="1" si="222"/>
        <v>-1.8858648104954384E+16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-1.8858648104954384E+16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-78577700437309.938</v>
      </c>
      <c r="L6239" s="455">
        <f t="shared" ca="1" si="222"/>
        <v>-1.8937225805391692E+16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-1.8937225805391692E+16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-78905107522465.375</v>
      </c>
      <c r="L6240" s="455">
        <f t="shared" ca="1" si="222"/>
        <v>-1.9016130912914156E+16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-1.9016130912914156E+16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-79233878803808.984</v>
      </c>
      <c r="L6241" s="455">
        <f t="shared" ca="1" si="222"/>
        <v>-1.9095364791717964E+16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-1.9095364791717964E+16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-79564019965491.516</v>
      </c>
      <c r="L6242" s="455">
        <f t="shared" ca="1" si="222"/>
        <v>-1.9174928811683456E+16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-1.9174928811683456E+16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-79895536715347.734</v>
      </c>
      <c r="L6243" s="455">
        <f t="shared" ca="1" si="222"/>
        <v>-1.9254824348398804E+16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-1.9254824348398804E+16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-80228434784995.016</v>
      </c>
      <c r="L6244" s="455">
        <f t="shared" ca="1" si="222"/>
        <v>-1.93350527831838E+16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-1.93350527831838E+16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-80562719929932.5</v>
      </c>
      <c r="L6245" s="455">
        <f t="shared" ca="1" si="222"/>
        <v>-1.9415615503113732E+16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-1.9415615503113732E+16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-80898397929640.547</v>
      </c>
      <c r="L6246" s="455">
        <f t="shared" ca="1" si="222"/>
        <v>-1.9496513901043372E+16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-1.9496513901043372E+16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-81235474587680.719</v>
      </c>
      <c r="L6247" s="455">
        <f t="shared" ca="1" si="222"/>
        <v>-1.9577749375631052E+16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-1.9577749375631052E+16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-81573955731796.047</v>
      </c>
      <c r="L6248" s="455">
        <f t="shared" ca="1" si="222"/>
        <v>-1.9659323331362848E+16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-1.9659323331362848E+16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-81913847214011.859</v>
      </c>
      <c r="L6249" s="455">
        <f t="shared" ca="1" si="222"/>
        <v>-1.974123717857686E+16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-1.974123717857686E+16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-82255154910736.922</v>
      </c>
      <c r="L6250" s="455">
        <f t="shared" ca="1" si="222"/>
        <v>-1.9823492333487596E+16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Retirement'!I8+'Combined Retirement'!K8</f>
        <v>3316204.9025099501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658</v>
      </c>
      <c r="B2" s="471">
        <v>0.05</v>
      </c>
      <c r="C2" s="457" t="s">
        <v>667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660</v>
      </c>
      <c r="B4" s="462">
        <f ca="1">(SUMIFS(H:H,I:I,"&gt;0",L:L,"&lt;0"))/12</f>
        <v>49.166666666666664</v>
      </c>
      <c r="C4" s="474">
        <f ca="1">(SUMIFS(H:H,I:I,"&gt;0",L:L,"&lt;0"))</f>
        <v>590</v>
      </c>
      <c r="D4" s="467">
        <f t="array" aca="1" ref="D4" ca="1">INDEX(N:N,MATCH(C4,H:H,0),0)</f>
        <v>69215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75" t="s">
        <v>592</v>
      </c>
    </row>
    <row r="8" spans="1:14" ht="11.25" customHeight="1" x14ac:dyDescent="0.3">
      <c r="A8" s="470">
        <v>1</v>
      </c>
      <c r="B8" s="458">
        <f ca="1">B1</f>
        <v>3316204.9025099501</v>
      </c>
      <c r="C8" s="458">
        <f t="shared" ref="C8:C71" si="0">SUMIF(G:G,A8,J:J)</f>
        <v>0</v>
      </c>
      <c r="D8" s="458">
        <f ca="1">SUMIF(G:G,1,K:K)</f>
        <v>169663.33657711704</v>
      </c>
      <c r="E8" s="458">
        <f t="shared" ref="E8:E71" ca="1" si="1">B8-C8+D8</f>
        <v>3485868.2390870671</v>
      </c>
      <c r="F8" s="442"/>
      <c r="G8" s="470">
        <v>1</v>
      </c>
      <c r="H8" s="470">
        <v>1</v>
      </c>
      <c r="I8" s="455">
        <f ca="1">B1</f>
        <v>3316204.9025099501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13817.520427124789</v>
      </c>
      <c r="L8" s="455">
        <f t="shared" ref="L8:L262" ca="1" si="3">I8-J8+K8</f>
        <v>3330022.4229370747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3485868.2390870671</v>
      </c>
      <c r="C9" s="458">
        <f t="shared" si="0"/>
        <v>0</v>
      </c>
      <c r="D9" s="458">
        <f ca="1">SUMIF(G:G,2,K:K)</f>
        <v>178343.6348773496</v>
      </c>
      <c r="E9" s="458">
        <f t="shared" ca="1" si="1"/>
        <v>3664211.8739644168</v>
      </c>
      <c r="F9" s="442"/>
      <c r="G9" s="470">
        <v>1</v>
      </c>
      <c r="H9" s="470">
        <v>2</v>
      </c>
      <c r="I9" s="455">
        <f t="shared" ref="I9:I263" ca="1" si="5">L8</f>
        <v>3330022.4229370747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13875.093428904478</v>
      </c>
      <c r="L9" s="455">
        <f t="shared" ca="1" si="3"/>
        <v>3343897.5163659793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3664211.8739644168</v>
      </c>
      <c r="C10" s="458">
        <f t="shared" si="0"/>
        <v>0</v>
      </c>
      <c r="D10" s="458">
        <f ca="1">SUMIF(G:G,3,K:K)</f>
        <v>187468.03371280167</v>
      </c>
      <c r="E10" s="458">
        <f t="shared" ca="1" si="1"/>
        <v>3851679.9076772183</v>
      </c>
      <c r="F10" s="442"/>
      <c r="G10" s="470">
        <v>1</v>
      </c>
      <c r="H10" s="470">
        <v>3</v>
      </c>
      <c r="I10" s="455">
        <f t="shared" ca="1" si="5"/>
        <v>3343897.5163659793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13932.906318191579</v>
      </c>
      <c r="L10" s="455">
        <f t="shared" ca="1" si="3"/>
        <v>3357830.4226841708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3851679.9076772183</v>
      </c>
      <c r="C11" s="458">
        <f t="shared" si="0"/>
        <v>0</v>
      </c>
      <c r="D11" s="458">
        <f ca="1">SUMIF(G:G,4,K:K)</f>
        <v>197059.25410970533</v>
      </c>
      <c r="E11" s="458">
        <f t="shared" ca="1" si="1"/>
        <v>4048739.1617869237</v>
      </c>
      <c r="F11" s="442"/>
      <c r="G11" s="470">
        <v>1</v>
      </c>
      <c r="H11" s="470">
        <v>4</v>
      </c>
      <c r="I11" s="455">
        <f t="shared" ca="1" si="5"/>
        <v>3357830.4226841708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13990.960094517379</v>
      </c>
      <c r="L11" s="455">
        <f t="shared" ca="1" si="3"/>
        <v>3371821.3827786883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4048739.1617869237</v>
      </c>
      <c r="C12" s="458">
        <f t="shared" si="0"/>
        <v>0</v>
      </c>
      <c r="D12" s="458">
        <f ca="1">SUMIF(G:G,5,K:K)</f>
        <v>207141.17954511658</v>
      </c>
      <c r="E12" s="458">
        <f t="shared" ca="1" si="1"/>
        <v>4255880.3413320398</v>
      </c>
      <c r="F12" s="442"/>
      <c r="G12" s="470">
        <v>1</v>
      </c>
      <c r="H12" s="470">
        <v>5</v>
      </c>
      <c r="I12" s="455">
        <f t="shared" ca="1" si="5"/>
        <v>3371821.3827786883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14049.255761577866</v>
      </c>
      <c r="L12" s="455">
        <f t="shared" ca="1" si="3"/>
        <v>3385870.6385402661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4255880.3413320398</v>
      </c>
      <c r="C13" s="458">
        <f t="shared" si="0"/>
        <v>110129.63259692027</v>
      </c>
      <c r="D13" s="458">
        <f ca="1">SUMIF(G:G,6,K:K)</f>
        <v>216354.62318197128</v>
      </c>
      <c r="E13" s="458">
        <f t="shared" ca="1" si="1"/>
        <v>4362105.3319170913</v>
      </c>
      <c r="F13" s="442"/>
      <c r="G13" s="470">
        <v>1</v>
      </c>
      <c r="H13" s="470">
        <v>6</v>
      </c>
      <c r="I13" s="455">
        <f t="shared" ca="1" si="5"/>
        <v>3385870.6385402661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14107.794327251109</v>
      </c>
      <c r="L13" s="455">
        <f t="shared" ca="1" si="3"/>
        <v>3399978.4328675172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4362105.3319170913</v>
      </c>
      <c r="C14" s="458">
        <f t="shared" si="0"/>
        <v>264311.11823260866</v>
      </c>
      <c r="D14" s="458">
        <f ca="1">SUMIF(G:G,7,K:K)</f>
        <v>215904.64876971109</v>
      </c>
      <c r="E14" s="458">
        <f t="shared" ca="1" si="1"/>
        <v>4313698.8624541936</v>
      </c>
      <c r="F14" s="442"/>
      <c r="G14" s="470">
        <v>1</v>
      </c>
      <c r="H14" s="470">
        <v>7</v>
      </c>
      <c r="I14" s="455">
        <f t="shared" ca="1" si="5"/>
        <v>3399978.4328675172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14166.576803614655</v>
      </c>
      <c r="L14" s="455">
        <f t="shared" ca="1" si="3"/>
        <v>3414145.0096711321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4313698.8624541936</v>
      </c>
      <c r="C15" s="458">
        <f t="shared" si="0"/>
        <v>264311.11823260866</v>
      </c>
      <c r="D15" s="458">
        <f ca="1">SUMIF(G:G,8,K:K)</f>
        <v>213428.08192223529</v>
      </c>
      <c r="E15" s="458">
        <f t="shared" ca="1" si="1"/>
        <v>4262815.8261438198</v>
      </c>
      <c r="F15" s="442"/>
      <c r="G15" s="470">
        <v>1</v>
      </c>
      <c r="H15" s="470">
        <v>8</v>
      </c>
      <c r="I15" s="455">
        <f t="shared" ca="1" si="5"/>
        <v>3414145.0096711321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14225.604206963051</v>
      </c>
      <c r="L15" s="455">
        <f t="shared" ca="1" si="3"/>
        <v>3428370.6138780951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4262815.8261438198</v>
      </c>
      <c r="C16" s="458">
        <f t="shared" si="0"/>
        <v>245128.2138326086</v>
      </c>
      <c r="D16" s="458">
        <f ca="1">SUMIF(G:G,9,K:K)</f>
        <v>211311.10541798288</v>
      </c>
      <c r="E16" s="458">
        <f t="shared" ca="1" si="1"/>
        <v>4228998.7177291941</v>
      </c>
      <c r="F16" s="442"/>
      <c r="G16" s="470">
        <v>1</v>
      </c>
      <c r="H16" s="470">
        <v>9</v>
      </c>
      <c r="I16" s="455">
        <f t="shared" ca="1" si="5"/>
        <v>3428370.6138780951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14284.877557825395</v>
      </c>
      <c r="L16" s="455">
        <f t="shared" ca="1" si="3"/>
        <v>3442655.4914359204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4228998.7177291941</v>
      </c>
      <c r="C17" s="458">
        <f t="shared" si="0"/>
        <v>243384.31343260861</v>
      </c>
      <c r="D17" s="458">
        <f ca="1">SUMIF(G:G,10,K:K)</f>
        <v>209670.17922479913</v>
      </c>
      <c r="E17" s="458">
        <f t="shared" ca="1" si="1"/>
        <v>4195284.5835213847</v>
      </c>
      <c r="F17" s="442"/>
      <c r="G17" s="470">
        <v>1</v>
      </c>
      <c r="H17" s="470">
        <v>10</v>
      </c>
      <c r="I17" s="455">
        <f t="shared" ca="1" si="5"/>
        <v>3442655.4914359204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14344.397880983001</v>
      </c>
      <c r="L17" s="455">
        <f t="shared" ca="1" si="3"/>
        <v>3456999.8893169034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4195284.5835213847</v>
      </c>
      <c r="C18" s="458">
        <f t="shared" si="0"/>
        <v>243384.31343260861</v>
      </c>
      <c r="D18" s="458">
        <f ca="1">SUMIF(G:G,11,K:K)</f>
        <v>207945.30013328817</v>
      </c>
      <c r="E18" s="458">
        <f t="shared" ca="1" si="1"/>
        <v>4159845.5702220644</v>
      </c>
      <c r="F18" s="442"/>
      <c r="G18" s="470">
        <v>1</v>
      </c>
      <c r="H18" s="470">
        <v>11</v>
      </c>
      <c r="I18" s="455">
        <f t="shared" ca="1" si="5"/>
        <v>3456999.8893169034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14404.166205487098</v>
      </c>
      <c r="L18" s="455">
        <f t="shared" ca="1" si="3"/>
        <v>3471404.0555223906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4159845.5702220644</v>
      </c>
      <c r="C19" s="458">
        <f t="shared" si="0"/>
        <v>243384.31343260861</v>
      </c>
      <c r="D19" s="458">
        <f ca="1">SUMIF(G:G,12,K:K)</f>
        <v>206132.17295383898</v>
      </c>
      <c r="E19" s="458">
        <f t="shared" ca="1" si="1"/>
        <v>4122593.4297432946</v>
      </c>
      <c r="F19" s="442"/>
      <c r="G19" s="470">
        <v>1</v>
      </c>
      <c r="H19" s="470">
        <v>12</v>
      </c>
      <c r="I19" s="455">
        <f t="shared" ca="1" si="5"/>
        <v>3471404.0555223906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14464.183564676627</v>
      </c>
      <c r="L19" s="455">
        <f t="shared" ca="1" si="3"/>
        <v>3485868.2390870671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4122593.4297432946</v>
      </c>
      <c r="C20" s="458">
        <f t="shared" si="0"/>
        <v>243384.31343260861</v>
      </c>
      <c r="D20" s="458">
        <f ca="1">SUMIF(G:G,13,K:K)</f>
        <v>204226.28274678823</v>
      </c>
      <c r="E20" s="458">
        <f t="shared" ca="1" si="1"/>
        <v>4083435.399057474</v>
      </c>
      <c r="F20" s="442"/>
      <c r="G20" s="470">
        <v>2</v>
      </c>
      <c r="H20" s="470">
        <v>13</v>
      </c>
      <c r="I20" s="455">
        <f t="shared" ca="1" si="5"/>
        <v>3485868.2390870671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14524.450996196112</v>
      </c>
      <c r="L20" s="455">
        <f t="shared" ca="1" si="3"/>
        <v>3500392.690083263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4083435.399057474</v>
      </c>
      <c r="C21" s="458">
        <f t="shared" si="0"/>
        <v>243384.31343260861</v>
      </c>
      <c r="D21" s="458">
        <f ca="1">SUMIF(G:G,14,K:K)</f>
        <v>202222.88357959059</v>
      </c>
      <c r="E21" s="458">
        <f t="shared" ca="1" si="1"/>
        <v>4042273.9692044556</v>
      </c>
      <c r="F21" s="442"/>
      <c r="G21" s="470">
        <v>2</v>
      </c>
      <c r="H21" s="470">
        <v>14</v>
      </c>
      <c r="I21" s="455">
        <f t="shared" ca="1" si="5"/>
        <v>3500392.690083263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14584.969542013598</v>
      </c>
      <c r="L21" s="455">
        <f t="shared" ca="1" si="3"/>
        <v>3514977.6596252765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4042273.9692044556</v>
      </c>
      <c r="C22" s="458">
        <f t="shared" si="0"/>
        <v>243384.31343260861</v>
      </c>
      <c r="D22" s="458">
        <f ca="1">SUMIF(G:G,15,K:K)</f>
        <v>200116.98670878442</v>
      </c>
      <c r="E22" s="458">
        <f t="shared" ca="1" si="1"/>
        <v>3999006.6424806314</v>
      </c>
      <c r="F22" s="442"/>
      <c r="G22" s="470">
        <v>2</v>
      </c>
      <c r="H22" s="470">
        <v>15</v>
      </c>
      <c r="I22" s="455">
        <f t="shared" ca="1" si="5"/>
        <v>3514977.6596252765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14645.740248438651</v>
      </c>
      <c r="L22" s="455">
        <f t="shared" ca="1" si="3"/>
        <v>3529623.3998737149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3999006.6424806314</v>
      </c>
      <c r="C23" s="458">
        <f t="shared" si="0"/>
        <v>243384.31343260861</v>
      </c>
      <c r="D23" s="458">
        <f ca="1">SUMIF(G:G,16,K:K)</f>
        <v>197903.34815732457</v>
      </c>
      <c r="E23" s="458">
        <f t="shared" ca="1" si="1"/>
        <v>3953525.677205347</v>
      </c>
      <c r="F23" s="442"/>
      <c r="G23" s="470">
        <v>2</v>
      </c>
      <c r="H23" s="470">
        <v>16</v>
      </c>
      <c r="I23" s="455">
        <f t="shared" ca="1" si="5"/>
        <v>3529623.3998737149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14706.764166140476</v>
      </c>
      <c r="L23" s="455">
        <f t="shared" ca="1" si="3"/>
        <v>3544330.1640398554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3953525.677205347</v>
      </c>
      <c r="C24" s="458">
        <f t="shared" si="0"/>
        <v>243384.31343260861</v>
      </c>
      <c r="D24" s="458">
        <f ca="1">SUMIF(G:G,17,K:K)</f>
        <v>195576.45565634788</v>
      </c>
      <c r="E24" s="458">
        <f t="shared" ca="1" si="1"/>
        <v>3905717.8194290861</v>
      </c>
      <c r="F24" s="442"/>
      <c r="G24" s="470">
        <v>2</v>
      </c>
      <c r="H24" s="470">
        <v>17</v>
      </c>
      <c r="I24" s="455">
        <f t="shared" ca="1" si="5"/>
        <v>3544330.1640398554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14768.042350166064</v>
      </c>
      <c r="L24" s="455">
        <f t="shared" ca="1" si="3"/>
        <v>3559098.2063900214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3905717.8194290861</v>
      </c>
      <c r="C25" s="458">
        <f t="shared" si="0"/>
        <v>243384.31343260861</v>
      </c>
      <c r="D25" s="458">
        <f ca="1">SUMIF(G:G,18,K:K)</f>
        <v>193130.51491885446</v>
      </c>
      <c r="E25" s="458">
        <f t="shared" ca="1" si="1"/>
        <v>3855464.0209153318</v>
      </c>
      <c r="F25" s="442"/>
      <c r="G25" s="470">
        <v>2</v>
      </c>
      <c r="H25" s="470">
        <v>18</v>
      </c>
      <c r="I25" s="455">
        <f t="shared" ca="1" si="5"/>
        <v>3559098.2063900214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14829.575859958422</v>
      </c>
      <c r="L25" s="455">
        <f t="shared" ca="1" si="3"/>
        <v>3573927.7822499797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3855464.0209153318</v>
      </c>
      <c r="C26" s="458">
        <f t="shared" si="0"/>
        <v>243384.31343260861</v>
      </c>
      <c r="D26" s="458">
        <f ca="1">SUMIF(G:G,19,K:K)</f>
        <v>190559.43521112466</v>
      </c>
      <c r="E26" s="458">
        <f t="shared" ca="1" si="1"/>
        <v>3802639.1426938479</v>
      </c>
      <c r="F26" s="442"/>
      <c r="G26" s="470">
        <v>2</v>
      </c>
      <c r="H26" s="470">
        <v>19</v>
      </c>
      <c r="I26" s="455">
        <f t="shared" ca="1" si="5"/>
        <v>3573927.7822499797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14891.365759374916</v>
      </c>
      <c r="L26" s="455">
        <f t="shared" ca="1" si="3"/>
        <v>3588819.1480093547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3802639.1426938479</v>
      </c>
      <c r="C27" s="458">
        <f t="shared" si="0"/>
        <v>243384.31343260861</v>
      </c>
      <c r="D27" s="458">
        <f ca="1">SUMIF(G:G,20,K:K)</f>
        <v>187856.81418594209</v>
      </c>
      <c r="E27" s="458">
        <f t="shared" ca="1" si="1"/>
        <v>3747111.6434471812</v>
      </c>
      <c r="F27" s="442"/>
      <c r="G27" s="470">
        <v>2</v>
      </c>
      <c r="H27" s="470">
        <v>20</v>
      </c>
      <c r="I27" s="455">
        <f t="shared" ca="1" si="5"/>
        <v>3588819.1480093547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14953.413116705644</v>
      </c>
      <c r="L27" s="455">
        <f t="shared" ca="1" si="3"/>
        <v>3603772.5611260603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3747111.6434471812</v>
      </c>
      <c r="C28" s="458">
        <f t="shared" si="0"/>
        <v>243384.31343260861</v>
      </c>
      <c r="D28" s="458">
        <f ca="1">SUMIF(G:G,21,K:K)</f>
        <v>185015.92193985617</v>
      </c>
      <c r="E28" s="458">
        <f t="shared" ca="1" si="1"/>
        <v>3688743.2519544289</v>
      </c>
      <c r="F28" s="442"/>
      <c r="G28" s="470">
        <v>2</v>
      </c>
      <c r="H28" s="470">
        <v>21</v>
      </c>
      <c r="I28" s="455">
        <f t="shared" ca="1" si="5"/>
        <v>3603772.5611260603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15015.71900469192</v>
      </c>
      <c r="L28" s="455">
        <f t="shared" ca="1" si="3"/>
        <v>3618788.2801307524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3688743.2519544289</v>
      </c>
      <c r="C29" s="458">
        <f t="shared" si="0"/>
        <v>243384.31343260861</v>
      </c>
      <c r="D29" s="458">
        <f ca="1">SUMIF(G:G,22,K:K)</f>
        <v>182029.684254783</v>
      </c>
      <c r="E29" s="458">
        <f t="shared" ca="1" si="1"/>
        <v>3627388.6227766033</v>
      </c>
      <c r="F29" s="442"/>
      <c r="G29" s="470">
        <v>2</v>
      </c>
      <c r="H29" s="470">
        <v>22</v>
      </c>
      <c r="I29" s="455">
        <f t="shared" ca="1" si="5"/>
        <v>3618788.2801307524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15078.284500544802</v>
      </c>
      <c r="L29" s="455">
        <f t="shared" ca="1" si="3"/>
        <v>3633866.5646312973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3627388.6227766033</v>
      </c>
      <c r="C30" s="458">
        <f t="shared" si="0"/>
        <v>243384.31343260861</v>
      </c>
      <c r="D30" s="458">
        <f ca="1">SUMIF(G:G,23,K:K)</f>
        <v>178890.6649822155</v>
      </c>
      <c r="E30" s="458">
        <f t="shared" ca="1" si="1"/>
        <v>3562894.9743262101</v>
      </c>
      <c r="F30" s="442"/>
      <c r="G30" s="470">
        <v>2</v>
      </c>
      <c r="H30" s="470">
        <v>23</v>
      </c>
      <c r="I30" s="455">
        <f t="shared" ca="1" si="5"/>
        <v>3633866.5646312973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15141.110685963738</v>
      </c>
      <c r="L30" s="455">
        <f t="shared" ca="1" si="3"/>
        <v>3649007.6753172609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3562894.9743262101</v>
      </c>
      <c r="C31" s="458">
        <f t="shared" si="0"/>
        <v>243384.31343260861</v>
      </c>
      <c r="D31" s="458">
        <f ca="1">SUMIF(G:G,24,K:K)</f>
        <v>175591.04752617615</v>
      </c>
      <c r="E31" s="458">
        <f t="shared" ca="1" si="1"/>
        <v>3495101.7084197775</v>
      </c>
      <c r="F31" s="442"/>
      <c r="G31" s="470">
        <v>2</v>
      </c>
      <c r="H31" s="470">
        <v>24</v>
      </c>
      <c r="I31" s="455">
        <f t="shared" ca="1" si="5"/>
        <v>3649007.6753172609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15204.198647155254</v>
      </c>
      <c r="L31" s="455">
        <f t="shared" ca="1" si="3"/>
        <v>3664211.8739644163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3495101.7084197775</v>
      </c>
      <c r="C32" s="458">
        <f t="shared" si="0"/>
        <v>243384.31343260861</v>
      </c>
      <c r="D32" s="458">
        <f ca="1">SUMIF(G:G,25,K:K)</f>
        <v>172122.61537880206</v>
      </c>
      <c r="E32" s="458">
        <f t="shared" ca="1" si="1"/>
        <v>3423840.0103659709</v>
      </c>
      <c r="F32" s="442"/>
      <c r="G32" s="470">
        <v>3</v>
      </c>
      <c r="H32" s="470">
        <v>25</v>
      </c>
      <c r="I32" s="455">
        <f t="shared" ca="1" si="5"/>
        <v>3664211.8739644163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15267.549474851736</v>
      </c>
      <c r="L32" s="455">
        <f t="shared" ca="1" si="3"/>
        <v>3679479.423439268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3423840.0103659709</v>
      </c>
      <c r="C33" s="458">
        <f t="shared" si="0"/>
        <v>243384.31343260861</v>
      </c>
      <c r="D33" s="458">
        <f ca="1">SUMIF(G:G,26,K:K)</f>
        <v>168476.7316600944</v>
      </c>
      <c r="E33" s="458">
        <f t="shared" ca="1" si="1"/>
        <v>3348932.4285934567</v>
      </c>
      <c r="F33" s="442"/>
      <c r="G33" s="470">
        <v>3</v>
      </c>
      <c r="H33" s="470">
        <v>26</v>
      </c>
      <c r="I33" s="455">
        <f t="shared" ca="1" si="5"/>
        <v>3679479.423439268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15331.164264330286</v>
      </c>
      <c r="L33" s="455">
        <f t="shared" ca="1" si="3"/>
        <v>3694810.5877035982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3348932.4285934567</v>
      </c>
      <c r="C34" s="458">
        <f t="shared" si="0"/>
        <v>243384.31343260861</v>
      </c>
      <c r="D34" s="458">
        <f ca="1">SUMIF(G:G,27,K:K)</f>
        <v>164644.3176108815</v>
      </c>
      <c r="E34" s="458">
        <f t="shared" ca="1" si="1"/>
        <v>3270192.4327717293</v>
      </c>
      <c r="F34" s="442"/>
      <c r="G34" s="470">
        <v>3</v>
      </c>
      <c r="H34" s="470">
        <v>27</v>
      </c>
      <c r="I34" s="455">
        <f t="shared" ca="1" si="5"/>
        <v>3694810.5877035982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15395.044115431661</v>
      </c>
      <c r="L34" s="455">
        <f t="shared" ca="1" si="3"/>
        <v>3710205.6318190298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3270192.4327717293</v>
      </c>
      <c r="C35" s="458">
        <f t="shared" si="0"/>
        <v>243384.31343260861</v>
      </c>
      <c r="D35" s="458">
        <f ca="1">SUMIF(G:G,28,K:K)</f>
        <v>160615.82998544225</v>
      </c>
      <c r="E35" s="458">
        <f t="shared" ca="1" si="1"/>
        <v>3187423.9493245627</v>
      </c>
      <c r="F35" s="442"/>
      <c r="G35" s="470">
        <v>3</v>
      </c>
      <c r="H35" s="470">
        <v>28</v>
      </c>
      <c r="I35" s="455">
        <f t="shared" ca="1" si="5"/>
        <v>3710205.6318190298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15459.190132579291</v>
      </c>
      <c r="L35" s="455">
        <f t="shared" ca="1" si="3"/>
        <v>3725664.8219516091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3187423.9493245627</v>
      </c>
      <c r="C36" s="458">
        <f t="shared" si="0"/>
        <v>243384.31343260861</v>
      </c>
      <c r="D36" s="458">
        <f ca="1">SUMIF(G:G,29,K:K)</f>
        <v>156381.23728749243</v>
      </c>
      <c r="E36" s="458">
        <f t="shared" ca="1" si="1"/>
        <v>3100420.8731794464</v>
      </c>
      <c r="F36" s="442"/>
      <c r="G36" s="470">
        <v>3</v>
      </c>
      <c r="H36" s="470">
        <v>29</v>
      </c>
      <c r="I36" s="455">
        <f t="shared" ca="1" si="5"/>
        <v>3725664.8219516091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15523.603424798372</v>
      </c>
      <c r="L36" s="455">
        <f t="shared" ca="1" si="3"/>
        <v>3741188.4253764073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3100420.8731794464</v>
      </c>
      <c r="C37" s="458">
        <f t="shared" si="0"/>
        <v>243384.31343260861</v>
      </c>
      <c r="D37" s="458">
        <f ca="1">SUMIF(G:G,30,K:K)</f>
        <v>151929.99479035937</v>
      </c>
      <c r="E37" s="458">
        <f t="shared" ca="1" si="1"/>
        <v>3008966.5545371971</v>
      </c>
      <c r="F37" s="442"/>
      <c r="G37" s="470">
        <v>3</v>
      </c>
      <c r="H37" s="470">
        <v>30</v>
      </c>
      <c r="I37" s="455">
        <f t="shared" ca="1" si="5"/>
        <v>3741188.4253764073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15588.285105735029</v>
      </c>
      <c r="L37" s="455">
        <f t="shared" ca="1" si="3"/>
        <v>3756776.7104821424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3008966.5545371971</v>
      </c>
      <c r="C38" s="458">
        <f t="shared" si="0"/>
        <v>243384.31343260861</v>
      </c>
      <c r="D38" s="458">
        <f ca="1">SUMIF(G:G,31,K:K)</f>
        <v>147251.01827914114</v>
      </c>
      <c r="E38" s="458">
        <f t="shared" ca="1" si="1"/>
        <v>2912833.2593837297</v>
      </c>
      <c r="F38" s="442"/>
      <c r="G38" s="470">
        <v>3</v>
      </c>
      <c r="H38" s="470">
        <v>31</v>
      </c>
      <c r="I38" s="455">
        <f t="shared" ca="1" si="5"/>
        <v>3756776.7104821424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15653.236293675591</v>
      </c>
      <c r="L38" s="455">
        <f t="shared" ca="1" si="3"/>
        <v>3772429.9467758178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2912833.2593837297</v>
      </c>
      <c r="C39" s="458">
        <f t="shared" si="0"/>
        <v>243384.31343260861</v>
      </c>
      <c r="D39" s="458">
        <f ca="1">SUMIF(G:G,32,K:K)</f>
        <v>142332.65644946496</v>
      </c>
      <c r="E39" s="458">
        <f t="shared" ca="1" si="1"/>
        <v>2811781.602400586</v>
      </c>
      <c r="F39" s="442"/>
      <c r="G39" s="470">
        <v>3</v>
      </c>
      <c r="H39" s="470">
        <v>32</v>
      </c>
      <c r="I39" s="455">
        <f t="shared" ca="1" si="5"/>
        <v>3772429.9467758178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15718.458111565909</v>
      </c>
      <c r="L39" s="455">
        <f t="shared" ca="1" si="3"/>
        <v>3788148.4048873838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2811781.602400586</v>
      </c>
      <c r="C40" s="458">
        <f t="shared" si="0"/>
        <v>243384.31343260861</v>
      </c>
      <c r="D40" s="458">
        <f ca="1">SUMIF(G:G,33,K:K)</f>
        <v>137162.66189411352</v>
      </c>
      <c r="E40" s="458">
        <f t="shared" ca="1" si="1"/>
        <v>2705559.950862091</v>
      </c>
      <c r="F40" s="442"/>
      <c r="G40" s="470">
        <v>3</v>
      </c>
      <c r="H40" s="470">
        <v>33</v>
      </c>
      <c r="I40" s="455">
        <f t="shared" ca="1" si="5"/>
        <v>3788148.4048873838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15783.951687030765</v>
      </c>
      <c r="L40" s="455">
        <f t="shared" ca="1" si="3"/>
        <v>3803932.3565744148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2705559.950862091</v>
      </c>
      <c r="C41" s="458">
        <f t="shared" si="0"/>
        <v>243384.31343260861</v>
      </c>
      <c r="D41" s="458">
        <f ca="1">SUMIF(G:G,34,K:K)</f>
        <v>131728.16060527199</v>
      </c>
      <c r="E41" s="458">
        <f t="shared" ca="1" si="1"/>
        <v>2593903.7980347541</v>
      </c>
      <c r="F41" s="442"/>
      <c r="G41" s="470">
        <v>3</v>
      </c>
      <c r="H41" s="470">
        <v>34</v>
      </c>
      <c r="I41" s="455">
        <f t="shared" ca="1" si="5"/>
        <v>3803932.3565744148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15849.718152393394</v>
      </c>
      <c r="L41" s="455">
        <f t="shared" ca="1" si="3"/>
        <v>3819782.0747268084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2593903.7980347541</v>
      </c>
      <c r="C42" s="458">
        <f t="shared" si="0"/>
        <v>243384.31343260861</v>
      </c>
      <c r="D42" s="458">
        <f ca="1">SUMIF(G:G,35,K:K)</f>
        <v>126015.61991645265</v>
      </c>
      <c r="E42" s="458">
        <f t="shared" ca="1" si="1"/>
        <v>2476535.1045185979</v>
      </c>
      <c r="F42" s="442"/>
      <c r="G42" s="470">
        <v>3</v>
      </c>
      <c r="H42" s="470">
        <v>35</v>
      </c>
      <c r="I42" s="455">
        <f t="shared" ca="1" si="5"/>
        <v>3819782.0747268084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15915.758644695037</v>
      </c>
      <c r="L42" s="455">
        <f t="shared" ca="1" si="3"/>
        <v>3835697.8333715033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2476535.1045185979</v>
      </c>
      <c r="C43" s="458">
        <f t="shared" si="0"/>
        <v>243384.31343260861</v>
      </c>
      <c r="D43" s="458">
        <f ca="1">SUMIF(G:G,36,K:K)</f>
        <v>120010.81480426669</v>
      </c>
      <c r="E43" s="458">
        <f t="shared" ca="1" si="1"/>
        <v>2353161.6058902559</v>
      </c>
      <c r="F43" s="442"/>
      <c r="G43" s="470">
        <v>3</v>
      </c>
      <c r="H43" s="470">
        <v>36</v>
      </c>
      <c r="I43" s="455">
        <f t="shared" ca="1" si="5"/>
        <v>3835697.8333715033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15982.074305714597</v>
      </c>
      <c r="L43" s="455">
        <f t="shared" ca="1" si="3"/>
        <v>3851679.9076772179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2353161.6058902559</v>
      </c>
      <c r="C44" s="458">
        <f t="shared" si="0"/>
        <v>243384.31343260861</v>
      </c>
      <c r="D44" s="458">
        <f ca="1">SUMIF(G:G,37,K:K)</f>
        <v>113698.79246613139</v>
      </c>
      <c r="E44" s="458">
        <f t="shared" ca="1" si="1"/>
        <v>2223476.0849237787</v>
      </c>
      <c r="F44" s="442"/>
      <c r="G44" s="470">
        <v>4</v>
      </c>
      <c r="H44" s="470">
        <v>37</v>
      </c>
      <c r="I44" s="455">
        <f t="shared" ca="1" si="5"/>
        <v>3851679.9076772179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16048.666281988406</v>
      </c>
      <c r="L44" s="455">
        <f t="shared" ca="1" si="3"/>
        <v>3867728.5739592062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2223476.0849237787</v>
      </c>
      <c r="C45" s="458">
        <f t="shared" si="0"/>
        <v>243384.31343260861</v>
      </c>
      <c r="D45" s="458">
        <f ca="1">SUMIF(G:G,38,K:K)</f>
        <v>107063.83508570513</v>
      </c>
      <c r="E45" s="458">
        <f t="shared" ca="1" si="1"/>
        <v>2087155.6065768751</v>
      </c>
      <c r="F45" s="442"/>
      <c r="G45" s="470">
        <v>4</v>
      </c>
      <c r="H45" s="470">
        <v>38</v>
      </c>
      <c r="I45" s="455">
        <f t="shared" ca="1" si="5"/>
        <v>3867728.5739592062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16115.535724830026</v>
      </c>
      <c r="L45" s="455">
        <f t="shared" ca="1" si="3"/>
        <v>3883844.1096840361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2087155.6065768751</v>
      </c>
      <c r="C46" s="458">
        <f t="shared" si="0"/>
        <v>243384.31343260861</v>
      </c>
      <c r="D46" s="458">
        <f ca="1">SUMIF(G:G,39,K:K)</f>
        <v>100089.42069333186</v>
      </c>
      <c r="E46" s="458">
        <f t="shared" ca="1" si="1"/>
        <v>1943860.7138375985</v>
      </c>
      <c r="F46" s="442"/>
      <c r="G46" s="470">
        <v>4</v>
      </c>
      <c r="H46" s="470">
        <v>39</v>
      </c>
      <c r="I46" s="455">
        <f t="shared" ca="1" si="5"/>
        <v>3883844.1096840361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16182.683790350149</v>
      </c>
      <c r="L46" s="455">
        <f t="shared" ca="1" si="3"/>
        <v>3900026.7934743864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1943860.7138375985</v>
      </c>
      <c r="C47" s="458">
        <f t="shared" si="0"/>
        <v>243384.31343260861</v>
      </c>
      <c r="D47" s="458">
        <f ca="1">SUMIF(G:G,40,K:K)</f>
        <v>92758.182024031121</v>
      </c>
      <c r="E47" s="458">
        <f t="shared" ca="1" si="1"/>
        <v>1793234.5824290209</v>
      </c>
      <c r="F47" s="442"/>
      <c r="G47" s="470">
        <v>4</v>
      </c>
      <c r="H47" s="470">
        <v>40</v>
      </c>
      <c r="I47" s="455">
        <f t="shared" ca="1" si="5"/>
        <v>3900026.7934743864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16250.111639476612</v>
      </c>
      <c r="L47" s="455">
        <f t="shared" ca="1" si="3"/>
        <v>3916276.9051138628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1793234.5824290209</v>
      </c>
      <c r="C48" s="458">
        <f t="shared" si="0"/>
        <v>243384.31343260861</v>
      </c>
      <c r="D48" s="458">
        <f ca="1">SUMIF(G:G,41,K:K)</f>
        <v>85051.863270585018</v>
      </c>
      <c r="E48" s="458">
        <f t="shared" ca="1" si="1"/>
        <v>1634902.1322669974</v>
      </c>
      <c r="F48" s="442"/>
      <c r="G48" s="470">
        <v>4</v>
      </c>
      <c r="H48" s="470">
        <v>41</v>
      </c>
      <c r="I48" s="455">
        <f t="shared" ca="1" si="5"/>
        <v>3916276.9051138628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16317.820437974427</v>
      </c>
      <c r="L48" s="455">
        <f t="shared" ca="1" si="3"/>
        <v>3932594.7255518371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1634902.1322669974</v>
      </c>
      <c r="C49" s="458">
        <f t="shared" si="0"/>
        <v>243384.31343260861</v>
      </c>
      <c r="D49" s="458">
        <f ca="1">SUMIF(G:G,42,K:K)</f>
        <v>76951.274624030993</v>
      </c>
      <c r="E49" s="458">
        <f t="shared" ca="1" si="1"/>
        <v>1468469.0934584197</v>
      </c>
      <c r="F49" s="442"/>
      <c r="G49" s="470">
        <v>4</v>
      </c>
      <c r="H49" s="470">
        <v>42</v>
      </c>
      <c r="I49" s="455">
        <f t="shared" ca="1" si="5"/>
        <v>3932594.7255518371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16385.811356465987</v>
      </c>
      <c r="L49" s="455">
        <f t="shared" ca="1" si="3"/>
        <v>3948980.5369083029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1468469.0934584197</v>
      </c>
      <c r="C50" s="458">
        <f t="shared" si="0"/>
        <v>243384.31343260861</v>
      </c>
      <c r="D50" s="458">
        <f ca="1">SUMIF(G:G,43,K:K)</f>
        <v>68436.24448836004</v>
      </c>
      <c r="E50" s="458">
        <f t="shared" ca="1" si="1"/>
        <v>1293521.0245141711</v>
      </c>
      <c r="F50" s="442"/>
      <c r="G50" s="470">
        <v>4</v>
      </c>
      <c r="H50" s="470">
        <v>43</v>
      </c>
      <c r="I50" s="455">
        <f t="shared" ca="1" si="5"/>
        <v>3948980.5369083029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16454.085570451261</v>
      </c>
      <c r="L50" s="455">
        <f t="shared" ca="1" si="3"/>
        <v>3965434.6224787543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1293521.0245141711</v>
      </c>
      <c r="C51" s="458">
        <f t="shared" si="0"/>
        <v>243384.31343260861</v>
      </c>
      <c r="D51" s="458">
        <f ca="1">SUMIF(G:G,44,K:K)</f>
        <v>59485.569250428016</v>
      </c>
      <c r="E51" s="458">
        <f t="shared" ca="1" si="1"/>
        <v>1109622.2803319907</v>
      </c>
      <c r="F51" s="442"/>
      <c r="G51" s="470">
        <v>4</v>
      </c>
      <c r="H51" s="470">
        <v>44</v>
      </c>
      <c r="I51" s="455">
        <f t="shared" ca="1" si="5"/>
        <v>3965434.6224787543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16522.644260328143</v>
      </c>
      <c r="L51" s="455">
        <f t="shared" ca="1" si="3"/>
        <v>3981957.2667390825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1109622.2803319907</v>
      </c>
      <c r="C52" s="458">
        <f t="shared" si="0"/>
        <v>243384.31343260861</v>
      </c>
      <c r="D52" s="458">
        <f ca="1">SUMIF(G:G,45,K:K)</f>
        <v>50076.960480000314</v>
      </c>
      <c r="E52" s="458">
        <f t="shared" ca="1" si="1"/>
        <v>916314.92737938242</v>
      </c>
      <c r="F52" s="442"/>
      <c r="G52" s="470">
        <v>4</v>
      </c>
      <c r="H52" s="470">
        <v>45</v>
      </c>
      <c r="I52" s="455">
        <f t="shared" ca="1" si="5"/>
        <v>3981957.2667390825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16591.488611412842</v>
      </c>
      <c r="L52" s="455">
        <f t="shared" ca="1" si="3"/>
        <v>3998548.7553504952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916314.92737938242</v>
      </c>
      <c r="C53" s="458">
        <f t="shared" si="0"/>
        <v>243384.31343260861</v>
      </c>
      <c r="D53" s="458">
        <f ca="1">SUMIF(G:G,46,K:K)</f>
        <v>40186.989428450797</v>
      </c>
      <c r="E53" s="458">
        <f t="shared" ca="1" si="1"/>
        <v>713117.60337522463</v>
      </c>
      <c r="F53" s="442"/>
      <c r="G53" s="470">
        <v>4</v>
      </c>
      <c r="H53" s="470">
        <v>46</v>
      </c>
      <c r="I53" s="455">
        <f t="shared" ca="1" si="5"/>
        <v>3998548.7553504952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16660.619813960395</v>
      </c>
      <c r="L53" s="455">
        <f t="shared" ca="1" si="3"/>
        <v>4015209.3751644557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713117.60337522463</v>
      </c>
      <c r="C54" s="458">
        <f t="shared" si="0"/>
        <v>243384.31343260861</v>
      </c>
      <c r="D54" s="458">
        <f ca="1">SUMIF(G:G,47,K:K)</f>
        <v>29791.028687908583</v>
      </c>
      <c r="E54" s="458">
        <f t="shared" ca="1" si="1"/>
        <v>499524.31863052462</v>
      </c>
      <c r="F54" s="442"/>
      <c r="G54" s="470">
        <v>4</v>
      </c>
      <c r="H54" s="470">
        <v>47</v>
      </c>
      <c r="I54" s="455">
        <f t="shared" ca="1" si="5"/>
        <v>4015209.3751644557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16730.039063185231</v>
      </c>
      <c r="L54" s="455">
        <f t="shared" ca="1" si="3"/>
        <v>4031939.4142276412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499524.31863052462</v>
      </c>
      <c r="C55" s="458">
        <f t="shared" si="0"/>
        <v>243384.31343260861</v>
      </c>
      <c r="D55" s="458">
        <f ca="1">SUMIF(G:G,48,K:K)</f>
        <v>18863.190865576278</v>
      </c>
      <c r="E55" s="458">
        <f t="shared" ca="1" si="1"/>
        <v>275003.19606349227</v>
      </c>
      <c r="F55" s="442"/>
      <c r="G55" s="470">
        <v>4</v>
      </c>
      <c r="H55" s="470">
        <v>48</v>
      </c>
      <c r="I55" s="455">
        <f t="shared" ca="1" si="5"/>
        <v>4031939.4142276412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16799.747559281837</v>
      </c>
      <c r="L55" s="455">
        <f t="shared" ca="1" si="3"/>
        <v>4048739.1617869232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275003.19606349227</v>
      </c>
      <c r="C56" s="458">
        <f t="shared" si="0"/>
        <v>243384.31343260861</v>
      </c>
      <c r="D56" s="458">
        <f ca="1">SUMIF(G:G,49,K:K)</f>
        <v>7376.264120509667</v>
      </c>
      <c r="E56" s="458">
        <f t="shared" ca="1" si="1"/>
        <v>38995.146751393324</v>
      </c>
      <c r="F56" s="442"/>
      <c r="G56" s="470">
        <f>G55+1</f>
        <v>5</v>
      </c>
      <c r="H56" s="470">
        <v>49</v>
      </c>
      <c r="I56" s="455">
        <f t="shared" ca="1" si="5"/>
        <v>4048739.1617869232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16869.746507445514</v>
      </c>
      <c r="L56" s="455">
        <f t="shared" ca="1" si="3"/>
        <v>4065608.9082943685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38995.146751393324</v>
      </c>
      <c r="C57" s="458">
        <f t="shared" si="0"/>
        <v>243384.31343260861</v>
      </c>
      <c r="D57" s="458">
        <f ca="1">SUMIF(G:G,50,K:K)</f>
        <v>-4698.3555976629932</v>
      </c>
      <c r="E57" s="458">
        <f t="shared" ca="1" si="1"/>
        <v>-209087.52227887828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4065608.9082943685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16940.037117893204</v>
      </c>
      <c r="L57" s="455">
        <f t="shared" ca="1" si="3"/>
        <v>4082548.9454122619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-209087.52227887828</v>
      </c>
      <c r="C58" s="458">
        <f t="shared" si="0"/>
        <v>243384.31343260861</v>
      </c>
      <c r="D58" s="458">
        <f ca="1">SUMIF(G:G,51,K:K)</f>
        <v>-17390.735776817564</v>
      </c>
      <c r="E58" s="458">
        <f t="shared" ca="1" si="1"/>
        <v>-469862.57148830441</v>
      </c>
      <c r="F58" s="442"/>
      <c r="G58" s="470">
        <f t="shared" si="8"/>
        <v>5</v>
      </c>
      <c r="H58" s="470">
        <v>51</v>
      </c>
      <c r="I58" s="455">
        <f t="shared" ca="1" si="5"/>
        <v>4082548.9454122619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17010.620605884425</v>
      </c>
      <c r="L58" s="455">
        <f t="shared" ca="1" si="3"/>
        <v>4099559.5660181465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-469862.57148830441</v>
      </c>
      <c r="C59" s="458">
        <f t="shared" si="0"/>
        <v>243384.31343260861</v>
      </c>
      <c r="D59" s="458">
        <f ca="1">SUMIF(G:G,52,K:K)</f>
        <v>-30732.482214574182</v>
      </c>
      <c r="E59" s="458">
        <f t="shared" ca="1" si="1"/>
        <v>-743979.36713548726</v>
      </c>
      <c r="F59" s="442"/>
      <c r="G59" s="470">
        <f t="shared" si="8"/>
        <v>5</v>
      </c>
      <c r="H59" s="470">
        <v>52</v>
      </c>
      <c r="I59" s="455">
        <f t="shared" ca="1" si="5"/>
        <v>4099559.5660181465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17081.498191742277</v>
      </c>
      <c r="L59" s="455">
        <f t="shared" ca="1" si="3"/>
        <v>4116641.0642098887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-743979.36713548726</v>
      </c>
      <c r="C60" s="458">
        <f t="shared" si="0"/>
        <v>243384.31343260861</v>
      </c>
      <c r="D60" s="458">
        <f ca="1">SUMIF(G:G,53,K:K)</f>
        <v>-44756.817721143307</v>
      </c>
      <c r="E60" s="458">
        <f t="shared" ca="1" si="1"/>
        <v>-1032120.4982892391</v>
      </c>
      <c r="F60" s="442"/>
      <c r="G60" s="470">
        <f t="shared" si="8"/>
        <v>5</v>
      </c>
      <c r="H60" s="470">
        <v>53</v>
      </c>
      <c r="I60" s="455">
        <f t="shared" ca="1" si="5"/>
        <v>4116641.0642098887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17152.671100874537</v>
      </c>
      <c r="L60" s="455">
        <f t="shared" ca="1" si="3"/>
        <v>4133793.7353107631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-1032120.4982892391</v>
      </c>
      <c r="C61" s="458">
        <f t="shared" si="0"/>
        <v>243384.31343260861</v>
      </c>
      <c r="D61" s="458">
        <f ca="1">SUMIF(G:G,54,K:K)</f>
        <v>-59498.66484875865</v>
      </c>
      <c r="E61" s="458">
        <f t="shared" ca="1" si="1"/>
        <v>-1335003.4765706065</v>
      </c>
      <c r="F61" s="442"/>
      <c r="G61" s="470">
        <f t="shared" si="8"/>
        <v>5</v>
      </c>
      <c r="H61" s="470">
        <v>54</v>
      </c>
      <c r="I61" s="455">
        <f t="shared" ca="1" si="5"/>
        <v>4133793.7353107631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17224.140563794845</v>
      </c>
      <c r="L61" s="455">
        <f t="shared" ca="1" si="3"/>
        <v>4151017.875874558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-1335003.4765706065</v>
      </c>
      <c r="C62" s="458">
        <f t="shared" si="0"/>
        <v>243384.31343260861</v>
      </c>
      <c r="D62" s="458">
        <f ca="1">SUMIF(G:G,55,K:K)</f>
        <v>-74994.732853705107</v>
      </c>
      <c r="E62" s="458">
        <f t="shared" ca="1" si="1"/>
        <v>-1653382.52285692</v>
      </c>
      <c r="F62" s="442"/>
      <c r="G62" s="470">
        <f t="shared" si="8"/>
        <v>5</v>
      </c>
      <c r="H62" s="470">
        <v>55</v>
      </c>
      <c r="I62" s="455">
        <f t="shared" ca="1" si="5"/>
        <v>4151017.875874558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17295.907816143994</v>
      </c>
      <c r="L62" s="455">
        <f t="shared" ca="1" si="3"/>
        <v>4168313.7836907022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-1653382.52285692</v>
      </c>
      <c r="C63" s="458">
        <f t="shared" si="0"/>
        <v>243384.31343260861</v>
      </c>
      <c r="D63" s="458">
        <f ca="1">SUMIF(G:G,56,K:K)</f>
        <v>-91283.609107489072</v>
      </c>
      <c r="E63" s="458">
        <f t="shared" ca="1" si="1"/>
        <v>-1988050.4453970178</v>
      </c>
      <c r="F63" s="442"/>
      <c r="G63" s="470">
        <f t="shared" si="8"/>
        <v>5</v>
      </c>
      <c r="H63" s="470">
        <v>56</v>
      </c>
      <c r="I63" s="455">
        <f t="shared" ca="1" si="5"/>
        <v>4168313.7836907022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17367.97409871126</v>
      </c>
      <c r="L63" s="455">
        <f t="shared" ca="1" si="3"/>
        <v>4185681.7577894134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-1988050.4453970178</v>
      </c>
      <c r="C64" s="458">
        <f t="shared" si="0"/>
        <v>243384.31343260861</v>
      </c>
      <c r="D64" s="458">
        <f ca="1">SUMIF(G:G,57,K:K)</f>
        <v>-108405.85518477729</v>
      </c>
      <c r="E64" s="458">
        <f t="shared" ca="1" si="1"/>
        <v>-2339840.6140144034</v>
      </c>
      <c r="F64" s="442"/>
      <c r="G64" s="470">
        <f t="shared" si="8"/>
        <v>5</v>
      </c>
      <c r="H64" s="470">
        <v>57</v>
      </c>
      <c r="I64" s="455">
        <f t="shared" ca="1" si="5"/>
        <v>4185681.7577894134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17440.34065745589</v>
      </c>
      <c r="L64" s="455">
        <f t="shared" ca="1" si="3"/>
        <v>4203122.0984468693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-2339840.6140144034</v>
      </c>
      <c r="C65" s="458">
        <f t="shared" si="0"/>
        <v>243384.31343260861</v>
      </c>
      <c r="D65" s="458">
        <f ca="1">SUMIF(G:G,58,K:K)</f>
        <v>-126404.10786737766</v>
      </c>
      <c r="E65" s="458">
        <f t="shared" ca="1" si="1"/>
        <v>-2709629.03531439</v>
      </c>
      <c r="F65" s="442"/>
      <c r="G65" s="470">
        <f t="shared" si="8"/>
        <v>5</v>
      </c>
      <c r="H65" s="470">
        <v>58</v>
      </c>
      <c r="I65" s="455">
        <f t="shared" ca="1" si="5"/>
        <v>4203122.0984468693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17513.008743528622</v>
      </c>
      <c r="L65" s="455">
        <f t="shared" ca="1" si="3"/>
        <v>4220635.1071903976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-2709629.03531439</v>
      </c>
      <c r="C66" s="458">
        <f t="shared" si="0"/>
        <v>243384.31343260861</v>
      </c>
      <c r="D66" s="458">
        <f ca="1">SUMIF(G:G,59,K:K)</f>
        <v>-145323.18531577481</v>
      </c>
      <c r="E66" s="458">
        <f t="shared" ca="1" si="1"/>
        <v>-3098336.5340627735</v>
      </c>
      <c r="F66" s="442"/>
      <c r="G66" s="470">
        <f t="shared" si="8"/>
        <v>5</v>
      </c>
      <c r="H66" s="470">
        <v>59</v>
      </c>
      <c r="I66" s="455">
        <f t="shared" ca="1" si="5"/>
        <v>4220635.1071903976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17585.979613293322</v>
      </c>
      <c r="L66" s="455">
        <f t="shared" ca="1" si="3"/>
        <v>4238221.0868036905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-3098336.5340627735</v>
      </c>
      <c r="C67" s="458">
        <f t="shared" si="0"/>
        <v>243384.31343260861</v>
      </c>
      <c r="D67" s="458">
        <f t="shared" ref="D67:D71" ca="1" si="9">SUMIF(G:G,60,K:K)</f>
        <v>-165210.1986726035</v>
      </c>
      <c r="E67" s="458">
        <f t="shared" ca="1" si="1"/>
        <v>-3506931.0461679855</v>
      </c>
      <c r="F67" s="442"/>
      <c r="G67" s="470">
        <f t="shared" si="8"/>
        <v>5</v>
      </c>
      <c r="H67" s="470">
        <v>60</v>
      </c>
      <c r="I67" s="455">
        <f t="shared" ca="1" si="5"/>
        <v>4238221.0868036905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17659.254528348709</v>
      </c>
      <c r="L67" s="455">
        <f t="shared" ca="1" si="3"/>
        <v>4255880.3413320389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-3506931.0461679855</v>
      </c>
      <c r="C68" s="458">
        <f t="shared" si="0"/>
        <v>243384.31343260861</v>
      </c>
      <c r="D68" s="458">
        <f t="shared" ca="1" si="9"/>
        <v>-165210.1986726035</v>
      </c>
      <c r="E68" s="458">
        <f t="shared" ca="1" si="1"/>
        <v>-3915525.5582731976</v>
      </c>
      <c r="F68" s="442"/>
      <c r="G68" s="470">
        <f>G67+1</f>
        <v>6</v>
      </c>
      <c r="H68" s="470">
        <v>61</v>
      </c>
      <c r="I68" s="455">
        <f t="shared" ca="1" si="5"/>
        <v>4255880.3413320389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17732.83475555016</v>
      </c>
      <c r="L68" s="455">
        <f t="shared" ca="1" si="3"/>
        <v>4273613.176087589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-3915525.5582731976</v>
      </c>
      <c r="C69" s="458">
        <f t="shared" si="0"/>
        <v>243384.31343260861</v>
      </c>
      <c r="D69" s="458">
        <f t="shared" ca="1" si="9"/>
        <v>-165210.1986726035</v>
      </c>
      <c r="E69" s="458">
        <f t="shared" ca="1" si="1"/>
        <v>-4324120.0703784097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4273613.176087589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17806.721567031622</v>
      </c>
      <c r="L69" s="455">
        <f t="shared" ca="1" si="3"/>
        <v>4291419.8976546209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-4324120.0703784097</v>
      </c>
      <c r="C70" s="458">
        <f t="shared" si="0"/>
        <v>243384.31343260861</v>
      </c>
      <c r="D70" s="458">
        <f t="shared" ca="1" si="9"/>
        <v>-165210.1986726035</v>
      </c>
      <c r="E70" s="458">
        <f t="shared" ca="1" si="1"/>
        <v>-4732714.5824836222</v>
      </c>
      <c r="F70" s="442"/>
      <c r="G70" s="470">
        <f t="shared" si="10"/>
        <v>6</v>
      </c>
      <c r="H70" s="470">
        <v>63</v>
      </c>
      <c r="I70" s="455">
        <f t="shared" ca="1" si="5"/>
        <v>4291419.8976546209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17880.916240227587</v>
      </c>
      <c r="L70" s="455">
        <f t="shared" ca="1" si="3"/>
        <v>4309300.8138948483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-4732714.5824836222</v>
      </c>
      <c r="C71" s="458">
        <f t="shared" si="0"/>
        <v>243384.31343260861</v>
      </c>
      <c r="D71" s="458">
        <f t="shared" ca="1" si="9"/>
        <v>-165210.1986726035</v>
      </c>
      <c r="E71" s="458">
        <f t="shared" ca="1" si="1"/>
        <v>-5141309.0945888348</v>
      </c>
      <c r="F71" s="442"/>
      <c r="G71" s="470">
        <f t="shared" si="10"/>
        <v>6</v>
      </c>
      <c r="H71" s="470">
        <v>64</v>
      </c>
      <c r="I71" s="455">
        <f t="shared" ca="1" si="5"/>
        <v>4309300.8138948483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17955.4200578952</v>
      </c>
      <c r="L71" s="455">
        <f t="shared" ca="1" si="3"/>
        <v>4327256.2339527439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4327256.2339527439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18030.234308136434</v>
      </c>
      <c r="L72" s="455">
        <f t="shared" ca="1" si="3"/>
        <v>4345286.4682608806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4345286.4682608806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18105.360284420334</v>
      </c>
      <c r="L73" s="455">
        <f t="shared" ca="1" si="3"/>
        <v>4363391.8285453012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4363391.8285453012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18180.799285605422</v>
      </c>
      <c r="L74" s="455">
        <f t="shared" ca="1" si="3"/>
        <v>4381572.6278309068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4381572.6278309068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18164.777922131347</v>
      </c>
      <c r="L75" s="455">
        <f t="shared" ca="1" si="3"/>
        <v>4377711.4792336542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4377711.4792336542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18148.689802976129</v>
      </c>
      <c r="L76" s="455">
        <f t="shared" ca="1" si="3"/>
        <v>4373834.2425172469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4373834.2425172469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18132.534649991096</v>
      </c>
      <c r="L77" s="455">
        <f t="shared" ca="1" si="3"/>
        <v>4369940.8506478546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4369940.8506478546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18116.312183868627</v>
      </c>
      <c r="L78" s="455">
        <f t="shared" ca="1" si="3"/>
        <v>4366031.23631234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4366031.23631234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18100.022124137318</v>
      </c>
      <c r="L79" s="455">
        <f t="shared" ca="1" si="3"/>
        <v>4362105.3319170941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4362105.3319170941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18083.664189157127</v>
      </c>
      <c r="L80" s="455">
        <f t="shared" ca="1" si="3"/>
        <v>4358163.0695868675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4358163.0695868675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18067.238096114517</v>
      </c>
      <c r="L81" s="455">
        <f t="shared" ca="1" si="3"/>
        <v>4354204.381163598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4354204.381163598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18050.74356101756</v>
      </c>
      <c r="L82" s="455">
        <f t="shared" ca="1" si="3"/>
        <v>4350229.1982052317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4350229.1982052317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18034.180298691033</v>
      </c>
      <c r="L83" s="455">
        <f t="shared" ca="1" si="3"/>
        <v>4346237.4519845387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4346237.4519845387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18017.54802277148</v>
      </c>
      <c r="L84" s="455">
        <f t="shared" ca="1" si="3"/>
        <v>4342229.0734879263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4342229.0734879263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18000.84644570226</v>
      </c>
      <c r="L85" s="455">
        <f t="shared" ca="1" si="3"/>
        <v>4338203.9934142446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4338203.9934142446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17984.075278728586</v>
      </c>
      <c r="L86" s="455">
        <f t="shared" ca="1" si="3"/>
        <v>4334162.1421735892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4334162.1421735892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17967.234231892522</v>
      </c>
      <c r="L87" s="455">
        <f t="shared" ca="1" si="3"/>
        <v>4330103.4498860985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4330103.4498860985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17950.323014027977</v>
      </c>
      <c r="L88" s="455">
        <f t="shared" ca="1" si="3"/>
        <v>4326027.8463807432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4326027.8463807432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17933.341332755663</v>
      </c>
      <c r="L89" s="455">
        <f t="shared" ca="1" si="3"/>
        <v>4321935.2611941155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4321935.2611941155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17916.28889447805</v>
      </c>
      <c r="L90" s="455">
        <f t="shared" ca="1" si="3"/>
        <v>4317825.6235692101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4317825.6235692101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17899.165404374275</v>
      </c>
      <c r="L91" s="455">
        <f t="shared" ca="1" si="3"/>
        <v>4313698.8624542011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4313698.8624542011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17881.970566395074</v>
      </c>
      <c r="L92" s="455">
        <f t="shared" ca="1" si="3"/>
        <v>4309554.9065012122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4309554.9065012122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17864.704083257617</v>
      </c>
      <c r="L93" s="455">
        <f t="shared" ca="1" si="3"/>
        <v>4305393.6840650858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4305393.6840650858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17847.365656440426</v>
      </c>
      <c r="L94" s="455">
        <f t="shared" ca="1" si="3"/>
        <v>4301215.1232021423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4301215.1232021423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17829.95498617816</v>
      </c>
      <c r="L95" s="455">
        <f t="shared" ca="1" si="3"/>
        <v>4297019.1516689369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4297019.1516689369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17812.471771456472</v>
      </c>
      <c r="L96" s="455">
        <f t="shared" ca="1" si="3"/>
        <v>4292805.6969210096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4292805.6969210096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17794.915710006775</v>
      </c>
      <c r="L97" s="455">
        <f t="shared" ca="1" si="3"/>
        <v>4288574.6861116327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4288574.6861116327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17777.286498301037</v>
      </c>
      <c r="L98" s="455">
        <f t="shared" ca="1" si="3"/>
        <v>4284326.0460905498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4284326.0460905498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17759.583831546526</v>
      </c>
      <c r="L99" s="455">
        <f t="shared" ca="1" si="3"/>
        <v>4280059.7034027129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4280059.7034027129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17741.807403680537</v>
      </c>
      <c r="L100" s="455">
        <f t="shared" ca="1" si="3"/>
        <v>4275775.5842870101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4275775.5842870101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17723.956907365111</v>
      </c>
      <c r="L101" s="455">
        <f t="shared" ca="1" si="3"/>
        <v>4271473.6146749919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4271473.6146749919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17706.032033981701</v>
      </c>
      <c r="L102" s="455">
        <f t="shared" ca="1" si="3"/>
        <v>4267153.72018959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4267153.72018959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17688.032473625859</v>
      </c>
      <c r="L103" s="455">
        <f t="shared" ca="1" si="3"/>
        <v>4262815.8261438319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4262815.8261438319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17669.957915101866</v>
      </c>
      <c r="L104" s="455">
        <f t="shared" ca="1" si="3"/>
        <v>4258459.8575395504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4258459.8575395504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17659.074297584026</v>
      </c>
      <c r="L105" s="455">
        <f t="shared" ca="1" si="3"/>
        <v>4255836.9057177501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4255836.9057177501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17648.14533165986</v>
      </c>
      <c r="L106" s="455">
        <f t="shared" ca="1" si="3"/>
        <v>4253203.0249300264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4253203.0249300264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17637.170828377675</v>
      </c>
      <c r="L107" s="455">
        <f t="shared" ca="1" si="3"/>
        <v>4250558.1696390202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4250558.1696390202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17626.150597998483</v>
      </c>
      <c r="L108" s="455">
        <f t="shared" ca="1" si="3"/>
        <v>4247902.2941176351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4247902.2941176351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17615.084449992712</v>
      </c>
      <c r="L109" s="455">
        <f t="shared" ca="1" si="3"/>
        <v>4245235.3524482436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4245235.3524482436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17603.972193036916</v>
      </c>
      <c r="L110" s="455">
        <f t="shared" ca="1" si="3"/>
        <v>4242557.2985218968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4242557.2985218968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17592.813635010469</v>
      </c>
      <c r="L111" s="455">
        <f t="shared" ca="1" si="3"/>
        <v>4239868.0860375231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4239868.0860375231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17581.608582992245</v>
      </c>
      <c r="L112" s="455">
        <f t="shared" ca="1" si="3"/>
        <v>4237167.6685011312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4237167.6685011312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17570.356843257279</v>
      </c>
      <c r="L113" s="455">
        <f t="shared" ca="1" si="3"/>
        <v>4234455.9992250046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4234455.9992250046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17559.058221273419</v>
      </c>
      <c r="L114" s="455">
        <f t="shared" ca="1" si="3"/>
        <v>4231733.0313268937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4231733.0313268937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17547.712521697958</v>
      </c>
      <c r="L115" s="455">
        <f t="shared" ca="1" si="3"/>
        <v>4228998.7177292081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4228998.7177292081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17536.319548374267</v>
      </c>
      <c r="L116" s="455">
        <f t="shared" ca="1" si="3"/>
        <v>4226253.0111581981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4226253.0111581981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17524.879104328393</v>
      </c>
      <c r="L117" s="455">
        <f t="shared" ca="1" si="3"/>
        <v>4223495.8641431425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4223495.8641431425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17513.39099176566</v>
      </c>
      <c r="L118" s="455">
        <f t="shared" ca="1" si="3"/>
        <v>4220727.2290155245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4220727.2290155245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17501.855012067252</v>
      </c>
      <c r="L119" s="455">
        <f t="shared" ca="1" si="3"/>
        <v>4217947.0579082081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4217947.0579082081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17490.270965786767</v>
      </c>
      <c r="L120" s="455">
        <f t="shared" ca="1" si="3"/>
        <v>4215155.3027546108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4215155.3027546108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17478.63865264678</v>
      </c>
      <c r="L121" s="455">
        <f t="shared" ca="1" si="3"/>
        <v>4212351.9152878737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4212351.9152878737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17466.957871535371</v>
      </c>
      <c r="L122" s="455">
        <f t="shared" ca="1" si="3"/>
        <v>4209536.8470400255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4209536.8470400255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17455.228420502674</v>
      </c>
      <c r="L123" s="455">
        <f t="shared" ca="1" si="3"/>
        <v>4206710.049341144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4206710.049341144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17443.450096757333</v>
      </c>
      <c r="L124" s="455">
        <f t="shared" ca="1" si="3"/>
        <v>4203871.4733185172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4203871.4733185172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17431.622696663053</v>
      </c>
      <c r="L125" s="455">
        <f t="shared" ca="1" si="3"/>
        <v>4201021.0698957965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4201021.0698957965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17419.746015735051</v>
      </c>
      <c r="L126" s="455">
        <f t="shared" ca="1" si="3"/>
        <v>4198158.7897921475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4198158.7897921475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17407.819848636515</v>
      </c>
      <c r="L127" s="455">
        <f t="shared" ca="1" si="3"/>
        <v>4195284.5835213996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4195284.5835213996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17395.843989175064</v>
      </c>
      <c r="L128" s="455">
        <f t="shared" ca="1" si="3"/>
        <v>4192398.4013911909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4192398.4013911909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17383.818230299192</v>
      </c>
      <c r="L129" s="455">
        <f t="shared" ca="1" si="3"/>
        <v>4189500.1935021062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4189500.1935021062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17371.742364094676</v>
      </c>
      <c r="L130" s="455">
        <f t="shared" ca="1" si="3"/>
        <v>4186589.9097468168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4186589.9097468168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17359.61618178097</v>
      </c>
      <c r="L131" s="455">
        <f t="shared" ca="1" si="3"/>
        <v>4183667.4998092139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4183667.4998092139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17347.439473707625</v>
      </c>
      <c r="L132" s="455">
        <f t="shared" ca="1" si="3"/>
        <v>4180732.9131635376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4180732.9131635376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17335.212029350638</v>
      </c>
      <c r="L133" s="455">
        <f t="shared" ca="1" si="3"/>
        <v>4177786.0990735041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4177786.0990735041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17322.933637308837</v>
      </c>
      <c r="L134" s="455">
        <f t="shared" ca="1" si="3"/>
        <v>4174827.006591429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4174827.006591429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17310.60408530019</v>
      </c>
      <c r="L135" s="455">
        <f t="shared" ca="1" si="3"/>
        <v>4171855.5845573451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4171855.5845573451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17298.22316015817</v>
      </c>
      <c r="L136" s="455">
        <f t="shared" ca="1" si="3"/>
        <v>4168871.7815981195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4168871.7815981195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17285.790647828064</v>
      </c>
      <c r="L137" s="455">
        <f t="shared" ca="1" si="3"/>
        <v>4165875.5461265636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4165875.5461265636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17273.306333363249</v>
      </c>
      <c r="L138" s="455">
        <f t="shared" ca="1" si="3"/>
        <v>4162866.8263405426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4162866.8263405426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17260.770000921493</v>
      </c>
      <c r="L139" s="455">
        <f t="shared" ca="1" si="3"/>
        <v>4159845.5702220802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4159845.5702220802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17248.181433761234</v>
      </c>
      <c r="L140" s="455">
        <f t="shared" ca="1" si="3"/>
        <v>4156811.7255364573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4156811.7255364573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17235.540414237803</v>
      </c>
      <c r="L141" s="455">
        <f t="shared" ca="1" si="3"/>
        <v>4153765.2398313112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4153765.2398313112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17222.846723799696</v>
      </c>
      <c r="L142" s="455">
        <f t="shared" ca="1" si="3"/>
        <v>4150706.0604357268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4150706.0604357268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17210.10014298476</v>
      </c>
      <c r="L143" s="455">
        <f t="shared" ca="1" si="3"/>
        <v>4147634.1344593274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4147634.1344593274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17197.300451416428</v>
      </c>
      <c r="L144" s="455">
        <f t="shared" ca="1" si="3"/>
        <v>4144549.40879136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4144549.40879136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17184.447427799896</v>
      </c>
      <c r="L145" s="455">
        <f t="shared" ca="1" si="3"/>
        <v>4141451.8300997759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4141451.8300997759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17171.5408499183</v>
      </c>
      <c r="L146" s="455">
        <f t="shared" ca="1" si="3"/>
        <v>4138341.3448303104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4138341.3448303104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17158.580494628863</v>
      </c>
      <c r="L147" s="455">
        <f t="shared" ca="1" si="3"/>
        <v>4135217.8992055552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4135217.8992055552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17145.566137859045</v>
      </c>
      <c r="L148" s="455">
        <f t="shared" ca="1" si="3"/>
        <v>4132081.4392240304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4132081.4392240304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17132.497554602691</v>
      </c>
      <c r="L149" s="455">
        <f t="shared" ca="1" si="3"/>
        <v>4128931.9106592489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4128931.9106592489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17119.374518916102</v>
      </c>
      <c r="L150" s="455">
        <f t="shared" ca="1" si="3"/>
        <v>4125769.259058781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4125769.259058781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17106.19680391415</v>
      </c>
      <c r="L151" s="455">
        <f t="shared" ca="1" si="3"/>
        <v>4122593.4297433114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4122593.4297433114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17092.964181766365</v>
      </c>
      <c r="L152" s="455">
        <f t="shared" ca="1" si="3"/>
        <v>4119404.3678056938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4119404.3678056938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17079.676423692959</v>
      </c>
      <c r="L153" s="455">
        <f t="shared" ca="1" si="3"/>
        <v>4116202.0181100029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4116202.0181100029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17066.333299960912</v>
      </c>
      <c r="L154" s="455">
        <f t="shared" ca="1" si="3"/>
        <v>4112986.3252905798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4112986.3252905798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17052.934579879984</v>
      </c>
      <c r="L155" s="455">
        <f t="shared" ca="1" si="3"/>
        <v>4109757.2337510758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4109757.2337510758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17039.480031798717</v>
      </c>
      <c r="L156" s="455">
        <f t="shared" ca="1" si="3"/>
        <v>4106514.6876634904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4106514.6876634904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17025.969423100443</v>
      </c>
      <c r="L157" s="455">
        <f t="shared" ca="1" si="3"/>
        <v>4103258.6309672068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4103258.6309672068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17012.402520199259</v>
      </c>
      <c r="L158" s="455">
        <f t="shared" ca="1" si="3"/>
        <v>4099989.0073680221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4099989.0073680221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16998.779088535994</v>
      </c>
      <c r="L159" s="455">
        <f t="shared" ca="1" si="3"/>
        <v>4096705.7603371739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4096705.7603371739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16985.098892574122</v>
      </c>
      <c r="L160" s="455">
        <f t="shared" ca="1" si="3"/>
        <v>4093408.8331103642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4093408.8331103642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16971.361695795749</v>
      </c>
      <c r="L161" s="455">
        <f t="shared" ca="1" si="3"/>
        <v>4090098.168686776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4090098.168686776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16957.567260697466</v>
      </c>
      <c r="L162" s="455">
        <f t="shared" ca="1" si="3"/>
        <v>4086773.7098280895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4086773.7098280895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16943.715348786274</v>
      </c>
      <c r="L163" s="455">
        <f t="shared" ca="1" si="3"/>
        <v>4083435.3990574917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4083435.3990574917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16929.805720575449</v>
      </c>
      <c r="L164" s="455">
        <f t="shared" ca="1" si="3"/>
        <v>4080083.1786586833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4080083.1786586833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16915.838135580412</v>
      </c>
      <c r="L165" s="455">
        <f t="shared" ca="1" si="3"/>
        <v>4076716.9906748799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4076716.9906748799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16901.81235231457</v>
      </c>
      <c r="L166" s="455">
        <f t="shared" ca="1" si="3"/>
        <v>4073336.7769078105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4073336.7769078105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16887.728128285111</v>
      </c>
      <c r="L167" s="455">
        <f t="shared" ca="1" si="3"/>
        <v>4069942.4789167116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4069942.4789167116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16873.585219988861</v>
      </c>
      <c r="L168" s="455">
        <f t="shared" ca="1" si="3"/>
        <v>4066534.0380173167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4066534.0380173167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16859.383382908054</v>
      </c>
      <c r="L169" s="455">
        <f t="shared" ca="1" si="3"/>
        <v>4063111.3952808408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4063111.3952808408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16845.12237150607</v>
      </c>
      <c r="L170" s="455">
        <f t="shared" ca="1" si="3"/>
        <v>4059674.4915329628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4059674.4915329628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16830.801939223245</v>
      </c>
      <c r="L171" s="455">
        <f t="shared" ca="1" si="3"/>
        <v>4056223.2673528022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4056223.2673528022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16816.421838472575</v>
      </c>
      <c r="L172" s="455">
        <f t="shared" ca="1" si="3"/>
        <v>4052757.6630718908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4052757.6630718908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16801.981820635447</v>
      </c>
      <c r="L173" s="455">
        <f t="shared" ca="1" si="3"/>
        <v>4049277.6187731423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4049277.6187731423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16787.481636057324</v>
      </c>
      <c r="L174" s="455">
        <f t="shared" ca="1" si="3"/>
        <v>4045783.0742898155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4045783.0742898155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16772.921034043466</v>
      </c>
      <c r="L175" s="455">
        <f t="shared" ca="1" si="3"/>
        <v>4042273.9692044752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4042273.9692044752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16758.299762854545</v>
      </c>
      <c r="L176" s="455">
        <f t="shared" ca="1" si="3"/>
        <v>4038750.2428479455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4038750.2428479455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16743.617569702339</v>
      </c>
      <c r="L177" s="455">
        <f t="shared" ca="1" si="3"/>
        <v>4035211.8342982638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4035211.8342982638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16728.874200745329</v>
      </c>
      <c r="L178" s="455">
        <f t="shared" ca="1" si="3"/>
        <v>4031658.6823796253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4031658.6823796253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16714.06940108434</v>
      </c>
      <c r="L179" s="455">
        <f t="shared" ca="1" si="3"/>
        <v>4028090.7256613257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4028090.7256613257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16699.202914758091</v>
      </c>
      <c r="L180" s="455">
        <f t="shared" ca="1" si="3"/>
        <v>4024507.9024566999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4024507.9024566999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16684.274484738813</v>
      </c>
      <c r="L181" s="455">
        <f t="shared" ca="1" si="3"/>
        <v>4020910.1508220546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4020910.1508220546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16669.283852927794</v>
      </c>
      <c r="L182" s="455">
        <f t="shared" ca="1" si="3"/>
        <v>4017297.4085555985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4017297.4085555985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16654.230760150895</v>
      </c>
      <c r="L183" s="455">
        <f t="shared" ca="1" si="3"/>
        <v>4013669.6131963655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4013669.6131963655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16639.114946154088</v>
      </c>
      <c r="L184" s="455">
        <f t="shared" ca="1" si="3"/>
        <v>4010026.7020231355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4010026.7020231355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16623.936149598965</v>
      </c>
      <c r="L185" s="455">
        <f t="shared" ca="1" si="3"/>
        <v>4006368.6120533505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4006368.6120533505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16608.694108058193</v>
      </c>
      <c r="L186" s="455">
        <f t="shared" ca="1" si="3"/>
        <v>4002695.2800420248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4002695.2800420248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16593.388558011004</v>
      </c>
      <c r="L187" s="455">
        <f t="shared" ca="1" si="3"/>
        <v>3999006.6424806518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3999006.6424806518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16578.019234838615</v>
      </c>
      <c r="L188" s="455">
        <f t="shared" ca="1" si="3"/>
        <v>3995302.6355961063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3995302.6355961063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16562.585872819673</v>
      </c>
      <c r="L189" s="455">
        <f t="shared" ca="1" si="3"/>
        <v>3991583.195349542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3991583.195349542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16547.088205125659</v>
      </c>
      <c r="L190" s="455">
        <f t="shared" ca="1" si="3"/>
        <v>3987848.2574352836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3987848.2574352836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16531.52596381625</v>
      </c>
      <c r="L191" s="455">
        <f t="shared" ca="1" si="3"/>
        <v>3984097.757279716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3984097.757279716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16515.898879834716</v>
      </c>
      <c r="L192" s="455">
        <f t="shared" ca="1" si="3"/>
        <v>3980331.6300401669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3980331.6300401669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16500.206683003264</v>
      </c>
      <c r="L193" s="455">
        <f t="shared" ca="1" si="3"/>
        <v>3976549.8106037863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3976549.8106037863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16484.449102018341</v>
      </c>
      <c r="L194" s="455">
        <f t="shared" ca="1" si="3"/>
        <v>3972752.2335864208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3972752.2335864208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16468.625864445985</v>
      </c>
      <c r="L195" s="455">
        <f t="shared" ca="1" si="3"/>
        <v>3968938.833331483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3968938.833331483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16452.736696717078</v>
      </c>
      <c r="L196" s="455">
        <f t="shared" ca="1" si="3"/>
        <v>3965109.5439088158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3965109.5439088158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16436.781324122632</v>
      </c>
      <c r="L197" s="455">
        <f t="shared" ca="1" si="3"/>
        <v>3961264.2991135544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3961264.2991135544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16420.75947080904</v>
      </c>
      <c r="L198" s="455">
        <f t="shared" ca="1" si="3"/>
        <v>3957403.0324649797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3957403.0324649797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16404.670859773316</v>
      </c>
      <c r="L199" s="455">
        <f t="shared" ca="1" si="3"/>
        <v>3953525.6772053689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3953525.6772053689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16388.51521285827</v>
      </c>
      <c r="L200" s="455">
        <f t="shared" ca="1" si="3"/>
        <v>3949632.166298843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3949632.166298843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16372.292250747745</v>
      </c>
      <c r="L201" s="455">
        <f t="shared" ca="1" si="3"/>
        <v>3945722.4324302068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3945722.4324302068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16356.00169296176</v>
      </c>
      <c r="L202" s="455">
        <f t="shared" ca="1" si="3"/>
        <v>3941796.4080037847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3941796.4080037847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16339.643257851669</v>
      </c>
      <c r="L203" s="455">
        <f t="shared" ca="1" si="3"/>
        <v>3937854.0251422524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3937854.0251422524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16323.216662595283</v>
      </c>
      <c r="L204" s="455">
        <f t="shared" ca="1" si="3"/>
        <v>3933895.215685464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3933895.215685464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16306.721623191999</v>
      </c>
      <c r="L205" s="455">
        <f t="shared" ca="1" si="3"/>
        <v>3929919.9111892721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3929919.9111892721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16290.157854457868</v>
      </c>
      <c r="L206" s="455">
        <f t="shared" ca="1" si="3"/>
        <v>3925928.0429243459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3925928.0429243459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16273.525070020674</v>
      </c>
      <c r="L207" s="455">
        <f t="shared" ca="1" si="3"/>
        <v>3921919.5418749824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3921919.5418749824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16256.822982314994</v>
      </c>
      <c r="L208" s="455">
        <f t="shared" ca="1" si="3"/>
        <v>3917894.3387379134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3917894.3387379134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16240.051302577205</v>
      </c>
      <c r="L209" s="455">
        <f t="shared" ca="1" si="3"/>
        <v>3913852.3639211068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3913852.3639211068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16223.209740840513</v>
      </c>
      <c r="L210" s="455">
        <f t="shared" ca="1" si="3"/>
        <v>3909793.5475425632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3909793.5475425632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16206.298005929912</v>
      </c>
      <c r="L211" s="455">
        <f t="shared" ca="1" si="3"/>
        <v>3905717.8194291089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3905717.8194291089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16189.315805457187</v>
      </c>
      <c r="L212" s="455">
        <f t="shared" ca="1" si="3"/>
        <v>3901625.109115182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3901625.109115182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16172.262845815827</v>
      </c>
      <c r="L213" s="455">
        <f t="shared" ca="1" si="3"/>
        <v>3897515.3458416136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3897515.3458416136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16155.138832175959</v>
      </c>
      <c r="L214" s="455">
        <f t="shared" ca="1" si="3"/>
        <v>3893388.4585544057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3893388.4585544057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16137.943468479258</v>
      </c>
      <c r="L215" s="455">
        <f t="shared" ca="1" si="3"/>
        <v>3889244.3759035012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3889244.3759035012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16120.676457433821</v>
      </c>
      <c r="L216" s="455">
        <f t="shared" ca="1" si="3"/>
        <v>3885083.0262415512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3885083.0262415512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16103.337500509027</v>
      </c>
      <c r="L217" s="455">
        <f t="shared" ca="1" si="3"/>
        <v>3880904.337622676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3880904.337622676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16085.926297930384</v>
      </c>
      <c r="L218" s="455">
        <f t="shared" ca="1" si="3"/>
        <v>3876708.2378012226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3876708.2378012226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16068.442548674326</v>
      </c>
      <c r="L219" s="455">
        <f t="shared" ca="1" si="3"/>
        <v>3872494.6542305131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3872494.6542305131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16050.885950463038</v>
      </c>
      <c r="L220" s="455">
        <f t="shared" ca="1" si="3"/>
        <v>3868263.5140615921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3868263.5140615921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16033.2561997592</v>
      </c>
      <c r="L221" s="455">
        <f t="shared" ca="1" si="3"/>
        <v>3864014.7441419675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3864014.7441419675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16015.552991760766</v>
      </c>
      <c r="L222" s="455">
        <f t="shared" ca="1" si="3"/>
        <v>3859748.2710143444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3859748.2710143444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15997.776020395666</v>
      </c>
      <c r="L223" s="455">
        <f t="shared" ca="1" si="3"/>
        <v>3855464.020915356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3855464.020915356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15979.924978316551</v>
      </c>
      <c r="L224" s="455">
        <f t="shared" ca="1" si="3"/>
        <v>3851161.9197742888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3851161.9197742888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15961.999556895436</v>
      </c>
      <c r="L225" s="455">
        <f t="shared" ca="1" si="3"/>
        <v>3846841.8932118001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3846841.8932118001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15943.9994462184</v>
      </c>
      <c r="L226" s="455">
        <f t="shared" ca="1" si="3"/>
        <v>3842503.8665386345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3842503.8665386345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15925.92433508021</v>
      </c>
      <c r="L227" s="455">
        <f t="shared" ca="1" si="3"/>
        <v>3838147.7647543307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3838147.7647543307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15907.773910978945</v>
      </c>
      <c r="L228" s="455">
        <f t="shared" ca="1" si="3"/>
        <v>3833773.5125459256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3833773.5125459256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15889.547860110588</v>
      </c>
      <c r="L229" s="455">
        <f t="shared" ca="1" si="3"/>
        <v>3829381.0342866522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3829381.0342866522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15871.245867363617</v>
      </c>
      <c r="L230" s="455">
        <f t="shared" ca="1" si="3"/>
        <v>3824970.2540346319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3824970.2540346319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15852.867616313533</v>
      </c>
      <c r="L231" s="455">
        <f t="shared" ca="1" si="3"/>
        <v>3820541.0955315614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3820541.0955315614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15834.412789217406</v>
      </c>
      <c r="L232" s="455">
        <f t="shared" ca="1" si="3"/>
        <v>3816093.4822013946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3816093.4822013946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15815.881067008377</v>
      </c>
      <c r="L233" s="455">
        <f t="shared" ca="1" si="3"/>
        <v>3811627.3371490189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3811627.3371490189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15797.272129290148</v>
      </c>
      <c r="L234" s="455">
        <f t="shared" ca="1" si="3"/>
        <v>3807142.5831589252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3807142.5831589252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15778.585654331422</v>
      </c>
      <c r="L235" s="455">
        <f t="shared" ca="1" si="3"/>
        <v>3802639.1426938726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3802639.1426938726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15759.821319060369</v>
      </c>
      <c r="L236" s="455">
        <f t="shared" ca="1" si="3"/>
        <v>3798116.937893549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3798116.937893549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15740.978799059021</v>
      </c>
      <c r="L237" s="455">
        <f t="shared" ca="1" si="3"/>
        <v>3793575.8905732241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3793575.8905732241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15722.057768557668</v>
      </c>
      <c r="L238" s="455">
        <f t="shared" ca="1" si="3"/>
        <v>3789015.9222223978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3789015.9222223978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15703.057900429223</v>
      </c>
      <c r="L239" s="455">
        <f t="shared" ca="1" si="3"/>
        <v>3784436.954003443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3784436.954003443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15683.978866183579</v>
      </c>
      <c r="L240" s="455">
        <f t="shared" ca="1" si="3"/>
        <v>3779838.9067502427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3779838.9067502427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15664.820335961911</v>
      </c>
      <c r="L241" s="455">
        <f t="shared" ca="1" si="3"/>
        <v>3775221.7009668206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3775221.7009668206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15645.581978530983</v>
      </c>
      <c r="L242" s="455">
        <f t="shared" ca="1" si="3"/>
        <v>3770585.2568259677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3770585.2568259677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15626.263461277433</v>
      </c>
      <c r="L243" s="455">
        <f t="shared" ca="1" si="3"/>
        <v>3765929.4941678611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3765929.4941678611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15606.864450201989</v>
      </c>
      <c r="L244" s="455">
        <f t="shared" ca="1" si="3"/>
        <v>3761254.3324986789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3761254.3324986789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15587.384609913728</v>
      </c>
      <c r="L245" s="455">
        <f t="shared" ca="1" si="3"/>
        <v>3756559.6909892089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3756559.6909892089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15567.823603624271</v>
      </c>
      <c r="L246" s="455">
        <f t="shared" ca="1" si="3"/>
        <v>3751845.4884734494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3751845.4884734494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15548.181093141937</v>
      </c>
      <c r="L247" s="455">
        <f t="shared" ca="1" si="3"/>
        <v>3747111.6434472073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3747111.6434472073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15528.456738865932</v>
      </c>
      <c r="L248" s="455">
        <f t="shared" ca="1" si="3"/>
        <v>3742358.0740666892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3742358.0740666892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15508.650199780441</v>
      </c>
      <c r="L249" s="455">
        <f t="shared" ca="1" si="3"/>
        <v>3737584.6981470855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3737584.6981470855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15488.761133448754</v>
      </c>
      <c r="L250" s="455">
        <f t="shared" ca="1" si="3"/>
        <v>3732791.4331611502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3732791.4331611502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15468.789196007358</v>
      </c>
      <c r="L251" s="455">
        <f t="shared" ca="1" si="3"/>
        <v>3727978.1962377736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3727978.1962377736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15448.734042159957</v>
      </c>
      <c r="L252" s="455">
        <f t="shared" ca="1" si="3"/>
        <v>3723144.9041605494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3723144.9041605494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15428.595325171522</v>
      </c>
      <c r="L253" s="455">
        <f t="shared" ca="1" si="3"/>
        <v>3718291.4733663369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3718291.4733663369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15408.372696862303</v>
      </c>
      <c r="L254" s="455">
        <f t="shared" ca="1" si="3"/>
        <v>3713417.819943815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3713417.819943815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15388.065807601795</v>
      </c>
      <c r="L255" s="455">
        <f t="shared" ca="1" si="3"/>
        <v>3708523.8596320329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3708523.8596320329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15367.674306302704</v>
      </c>
      <c r="L256" s="455">
        <f t="shared" ca="1" si="3"/>
        <v>3703609.5078189517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3703609.5078189517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15347.197840414865</v>
      </c>
      <c r="L257" s="455">
        <f t="shared" ca="1" si="3"/>
        <v>3698674.6795399827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3698674.6795399827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15326.63605591916</v>
      </c>
      <c r="L258" s="455">
        <f t="shared" ca="1" si="3"/>
        <v>3693719.2894765181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3693719.2894765181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15305.988597321391</v>
      </c>
      <c r="L259" s="455">
        <f t="shared" ca="1" si="3"/>
        <v>3688743.2519544554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3688743.2519544554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15285.25510764613</v>
      </c>
      <c r="L260" s="455">
        <f t="shared" ca="1" si="3"/>
        <v>3683746.4809427178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3683746.4809427178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15264.435228430557</v>
      </c>
      <c r="L261" s="455">
        <f t="shared" ca="1" si="3"/>
        <v>3678728.8900517644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3678728.8900517644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15243.528599718249</v>
      </c>
      <c r="L262" s="455">
        <f t="shared" ca="1" si="3"/>
        <v>3673690.3925320986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3673690.3925320986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15222.53486005298</v>
      </c>
      <c r="L263" s="455">
        <f t="shared" ref="L263:L517" ca="1" si="28">I263-J263+K263</f>
        <v>3668630.9012727677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3668630.9012727677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15201.45364647243</v>
      </c>
      <c r="L264" s="455">
        <f t="shared" ca="1" si="28"/>
        <v>3663550.3287998564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3663550.3287998564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15180.284594501967</v>
      </c>
      <c r="L265" s="455">
        <f t="shared" ca="1" si="28"/>
        <v>3658448.5872749742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3658448.5872749742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15159.027338148293</v>
      </c>
      <c r="L266" s="455">
        <f t="shared" ca="1" si="28"/>
        <v>3653325.5884937383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3653325.5884937383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15137.681509893142</v>
      </c>
      <c r="L267" s="455">
        <f t="shared" ca="1" si="28"/>
        <v>3648181.2438842473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3648181.2438842473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15116.246740686931</v>
      </c>
      <c r="L268" s="455">
        <f t="shared" ca="1" si="28"/>
        <v>3643015.46450555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3643015.46450555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15094.722659942357</v>
      </c>
      <c r="L269" s="455">
        <f t="shared" ca="1" si="28"/>
        <v>3637828.1610461082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3637828.1610461082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15073.108895528016</v>
      </c>
      <c r="L270" s="455">
        <f t="shared" ca="1" si="28"/>
        <v>3632619.2438222524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3632619.2438222524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15051.405073761951</v>
      </c>
      <c r="L271" s="455">
        <f t="shared" ca="1" si="28"/>
        <v>3627388.6227766303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3627388.6227766303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15029.610819405192</v>
      </c>
      <c r="L272" s="455">
        <f t="shared" ca="1" si="28"/>
        <v>3622136.2074766518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3622136.2074766518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15007.725755655285</v>
      </c>
      <c r="L273" s="455">
        <f t="shared" ca="1" si="28"/>
        <v>3616861.907112923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3616861.907112923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14985.749504139743</v>
      </c>
      <c r="L274" s="455">
        <f t="shared" ca="1" si="28"/>
        <v>3611565.6304976786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3611565.6304976786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14963.681684909561</v>
      </c>
      <c r="L275" s="455">
        <f t="shared" ca="1" si="28"/>
        <v>3606247.2860632041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3606247.2860632041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14941.521916432583</v>
      </c>
      <c r="L276" s="455">
        <f t="shared" ca="1" si="28"/>
        <v>3600906.7818602528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3600906.7818602528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14919.269815586951</v>
      </c>
      <c r="L277" s="455">
        <f t="shared" ca="1" si="28"/>
        <v>3595544.0255564558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3595544.0255564558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14896.924997654467</v>
      </c>
      <c r="L278" s="455">
        <f t="shared" ca="1" si="28"/>
        <v>3590158.9244347261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3590158.9244347261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14874.487076313926</v>
      </c>
      <c r="L279" s="455">
        <f t="shared" ca="1" si="28"/>
        <v>3584751.3853916558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3584751.3853916558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14851.955663634464</v>
      </c>
      <c r="L280" s="455">
        <f t="shared" ca="1" si="28"/>
        <v>3579321.3149359063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3579321.3149359063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14829.330370068845</v>
      </c>
      <c r="L281" s="455">
        <f t="shared" ca="1" si="28"/>
        <v>3573868.6191865914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3573868.6191865914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14806.610804446696</v>
      </c>
      <c r="L282" s="455">
        <f t="shared" ca="1" si="28"/>
        <v>3568393.2038716539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3568393.2038716539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14783.796573967791</v>
      </c>
      <c r="L283" s="455">
        <f t="shared" ca="1" si="28"/>
        <v>3562894.9743262376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3562894.9743262376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14760.887284195223</v>
      </c>
      <c r="L284" s="455">
        <f t="shared" ca="1" si="28"/>
        <v>3557373.8354910486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3557373.8354910486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14737.8825390486</v>
      </c>
      <c r="L285" s="455">
        <f t="shared" ca="1" si="28"/>
        <v>3551829.6919107134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3551829.6919107134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14714.781940797206</v>
      </c>
      <c r="L286" s="455">
        <f t="shared" ca="1" si="28"/>
        <v>3546262.4477321268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3546262.4477321268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14691.585090053097</v>
      </c>
      <c r="L287" s="455">
        <f t="shared" ca="1" si="28"/>
        <v>3540672.0067027961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3540672.0067027961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14668.291585764217</v>
      </c>
      <c r="L288" s="455">
        <f t="shared" ca="1" si="28"/>
        <v>3535058.2721691765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3535058.2721691765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14644.901025207466</v>
      </c>
      <c r="L289" s="455">
        <f t="shared" ca="1" si="28"/>
        <v>3529421.1470749998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3529421.1470749998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14621.413003981732</v>
      </c>
      <c r="L290" s="455">
        <f t="shared" ca="1" si="28"/>
        <v>3523760.5339595973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3523760.5339595973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14597.827116000888</v>
      </c>
      <c r="L291" s="455">
        <f t="shared" ca="1" si="28"/>
        <v>3518076.3349562143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3518076.3349562143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14574.142953486793</v>
      </c>
      <c r="L292" s="455">
        <f t="shared" ca="1" si="28"/>
        <v>3512368.451790317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3512368.451790317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14550.36010696222</v>
      </c>
      <c r="L293" s="455">
        <f t="shared" ca="1" si="28"/>
        <v>3506636.7857778952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3506636.7857778952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14526.478165243796</v>
      </c>
      <c r="L294" s="455">
        <f t="shared" ca="1" si="28"/>
        <v>3500881.237823755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3500881.237823755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14502.49671543488</v>
      </c>
      <c r="L295" s="455">
        <f t="shared" ca="1" si="28"/>
        <v>3495101.7084198059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3495101.7084198059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14478.415342918424</v>
      </c>
      <c r="L296" s="455">
        <f t="shared" ca="1" si="28"/>
        <v>3489298.0976433405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3489298.0976433405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14454.233631349818</v>
      </c>
      <c r="L297" s="455">
        <f t="shared" ca="1" si="28"/>
        <v>3483470.3051553061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3483470.3051553061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14429.951162649675</v>
      </c>
      <c r="L298" s="455">
        <f t="shared" ca="1" si="28"/>
        <v>3477618.2301985719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3477618.2301985719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14405.567516996616</v>
      </c>
      <c r="L299" s="455">
        <f t="shared" ca="1" si="28"/>
        <v>3471741.7715961845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3471741.7715961845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14381.08227282</v>
      </c>
      <c r="L300" s="455">
        <f t="shared" ca="1" si="28"/>
        <v>3465840.8277496207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3465840.8277496207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14356.495006792651</v>
      </c>
      <c r="L301" s="455">
        <f t="shared" ca="1" si="28"/>
        <v>3459915.2966370294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3459915.2966370294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14331.805293823521</v>
      </c>
      <c r="L302" s="455">
        <f t="shared" ca="1" si="28"/>
        <v>3453965.075811469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3453965.075811469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14307.012707050353</v>
      </c>
      <c r="L303" s="455">
        <f t="shared" ca="1" si="28"/>
        <v>3447990.0623991354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3447990.0623991354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14282.116817832295</v>
      </c>
      <c r="L304" s="455">
        <f t="shared" ca="1" si="28"/>
        <v>3441990.1530975839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3441990.1530975839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14257.117195742498</v>
      </c>
      <c r="L305" s="455">
        <f t="shared" ca="1" si="28"/>
        <v>3435965.2441739426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3435965.2441739426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14232.013408560661</v>
      </c>
      <c r="L306" s="455">
        <f t="shared" ca="1" si="28"/>
        <v>3429915.2314631194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3429915.2314631194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14206.805022265564</v>
      </c>
      <c r="L307" s="455">
        <f t="shared" ca="1" si="28"/>
        <v>3423840.0103660012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3423840.0103660012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14181.491601027572</v>
      </c>
      <c r="L308" s="455">
        <f t="shared" ca="1" si="28"/>
        <v>3417739.4758476447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3417739.4758476447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14156.072707201087</v>
      </c>
      <c r="L309" s="455">
        <f t="shared" ca="1" si="28"/>
        <v>3411613.5224354616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3411613.5224354616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14130.54790131699</v>
      </c>
      <c r="L310" s="455">
        <f t="shared" ca="1" si="28"/>
        <v>3405462.0442173947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3405462.0442173947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14104.916742075044</v>
      </c>
      <c r="L311" s="455">
        <f t="shared" ca="1" si="28"/>
        <v>3399284.9348400859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3399284.9348400859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14079.178786336257</v>
      </c>
      <c r="L312" s="455">
        <f t="shared" ca="1" si="28"/>
        <v>3393082.0875070384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3393082.0875070384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14053.333589115229</v>
      </c>
      <c r="L313" s="455">
        <f t="shared" ca="1" si="28"/>
        <v>3386853.3949767696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3386853.3949767696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14027.380703572439</v>
      </c>
      <c r="L314" s="455">
        <f t="shared" ca="1" si="28"/>
        <v>3380598.7495609582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3380598.7495609582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14001.319681006558</v>
      </c>
      <c r="L315" s="455">
        <f t="shared" ca="1" si="28"/>
        <v>3374318.0431225807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3374318.0431225807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13975.150070846654</v>
      </c>
      <c r="L316" s="455">
        <f t="shared" ca="1" si="28"/>
        <v>3368011.1670740433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3368011.1670740433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13948.871420644411</v>
      </c>
      <c r="L317" s="455">
        <f t="shared" ca="1" si="28"/>
        <v>3361678.0123753035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3361678.0123753035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13922.483276066328</v>
      </c>
      <c r="L318" s="455">
        <f t="shared" ca="1" si="28"/>
        <v>3355318.4695319859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3355318.4695319859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13895.985180885842</v>
      </c>
      <c r="L319" s="455">
        <f t="shared" ca="1" si="28"/>
        <v>3348932.4285934879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3348932.4285934879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13869.376676975433</v>
      </c>
      <c r="L320" s="455">
        <f t="shared" ca="1" si="28"/>
        <v>3342519.7791510792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3342519.7791510792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13842.657304298729</v>
      </c>
      <c r="L321" s="455">
        <f t="shared" ca="1" si="28"/>
        <v>3336080.4103359939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3336080.4103359939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13815.826600902543</v>
      </c>
      <c r="L322" s="455">
        <f t="shared" ca="1" si="28"/>
        <v>3329614.2108175126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3329614.2108175126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13788.884102908869</v>
      </c>
      <c r="L323" s="455">
        <f t="shared" ca="1" si="28"/>
        <v>3323121.0688010375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3323121.0688010375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13761.82934450689</v>
      </c>
      <c r="L324" s="455">
        <f t="shared" ca="1" si="28"/>
        <v>3316600.8720261604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3316600.8720261604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13734.6618579449</v>
      </c>
      <c r="L325" s="455">
        <f t="shared" ca="1" si="28"/>
        <v>3310053.5077647213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3310053.5077647213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13707.381173522241</v>
      </c>
      <c r="L326" s="455">
        <f t="shared" ca="1" si="28"/>
        <v>3303478.8628188595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3303478.8628188595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13679.986819581149</v>
      </c>
      <c r="L327" s="455">
        <f t="shared" ca="1" si="28"/>
        <v>3296876.8235190567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3296876.8235190567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13652.478322498639</v>
      </c>
      <c r="L328" s="455">
        <f t="shared" ca="1" si="28"/>
        <v>3290247.2757221712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3290247.2757221712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13624.855206678278</v>
      </c>
      <c r="L329" s="455">
        <f t="shared" ca="1" si="28"/>
        <v>3283590.1048094654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3283590.1048094654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13597.116994542006</v>
      </c>
      <c r="L330" s="455">
        <f t="shared" ca="1" si="28"/>
        <v>3276905.1956846234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3276905.1956846234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13569.263206521831</v>
      </c>
      <c r="L331" s="455">
        <f t="shared" ca="1" si="28"/>
        <v>3270192.4327717614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3270192.4327717614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13541.293361051572</v>
      </c>
      <c r="L332" s="455">
        <f t="shared" ca="1" si="28"/>
        <v>3263451.7000134289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3263451.7000134289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13513.20697455852</v>
      </c>
      <c r="L333" s="455">
        <f t="shared" ca="1" si="28"/>
        <v>3256682.8808686035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3256682.8808686035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13485.003561455082</v>
      </c>
      <c r="L334" s="455">
        <f t="shared" ca="1" si="28"/>
        <v>3249885.8583106748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3249885.8583106748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13456.682634130379</v>
      </c>
      <c r="L335" s="455">
        <f t="shared" ca="1" si="28"/>
        <v>3243060.5148254214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3243060.5148254214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13428.243702941822</v>
      </c>
      <c r="L336" s="455">
        <f t="shared" ca="1" si="28"/>
        <v>3236206.7324089794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3236206.7324089794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13399.686276206647</v>
      </c>
      <c r="L337" s="455">
        <f t="shared" ca="1" si="28"/>
        <v>3229324.3925658022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3229324.3925658022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13371.00986019341</v>
      </c>
      <c r="L338" s="455">
        <f t="shared" ca="1" si="28"/>
        <v>3222413.3763066116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3222413.3763066116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13342.213959113447</v>
      </c>
      <c r="L339" s="455">
        <f t="shared" ca="1" si="28"/>
        <v>3215473.5641463408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3215473.5641463408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13313.29807511232</v>
      </c>
      <c r="L340" s="455">
        <f t="shared" ca="1" si="28"/>
        <v>3208504.8361020694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3208504.8361020694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13284.261708261189</v>
      </c>
      <c r="L341" s="455">
        <f t="shared" ca="1" si="28"/>
        <v>3201507.0716909464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3201507.0716909464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13255.104356548176</v>
      </c>
      <c r="L342" s="455">
        <f t="shared" ca="1" si="28"/>
        <v>3194480.1499281107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3194480.1499281107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13225.825515869694</v>
      </c>
      <c r="L343" s="455">
        <f t="shared" ca="1" si="28"/>
        <v>3187423.9493245962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3187423.9493245962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13196.424680021717</v>
      </c>
      <c r="L344" s="455">
        <f t="shared" ca="1" si="28"/>
        <v>3180338.3478852338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3180338.3478852338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13166.90134069104</v>
      </c>
      <c r="L345" s="455">
        <f t="shared" ca="1" si="28"/>
        <v>3173223.2231065407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3173223.2231065407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13137.254987446486</v>
      </c>
      <c r="L346" s="455">
        <f t="shared" ca="1" si="28"/>
        <v>3166078.4519746033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3166078.4519746033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13107.485107730081</v>
      </c>
      <c r="L347" s="455">
        <f t="shared" ca="1" si="28"/>
        <v>3158903.9109629495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3158903.9109629495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13077.591186848189</v>
      </c>
      <c r="L348" s="455">
        <f t="shared" ca="1" si="28"/>
        <v>3151699.4760304135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3151699.4760304135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13047.572707962623</v>
      </c>
      <c r="L349" s="455">
        <f t="shared" ca="1" si="28"/>
        <v>3144465.0226189923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3144465.0226189923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13017.429152081701</v>
      </c>
      <c r="L350" s="455">
        <f t="shared" ca="1" si="28"/>
        <v>3137200.42565169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3137200.42565169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12987.159998051275</v>
      </c>
      <c r="L351" s="455">
        <f t="shared" ca="1" si="28"/>
        <v>3129905.5595303574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3129905.5595303574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12956.764722545722</v>
      </c>
      <c r="L352" s="455">
        <f t="shared" ca="1" si="28"/>
        <v>3122580.298133519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3122580.298133519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12926.242800058895</v>
      </c>
      <c r="L353" s="455">
        <f t="shared" ca="1" si="28"/>
        <v>3115224.5148141938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3115224.5148141938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12895.593702895041</v>
      </c>
      <c r="L354" s="455">
        <f t="shared" ca="1" si="28"/>
        <v>3107838.0823977049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3107838.0823977049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12864.816901159671</v>
      </c>
      <c r="L355" s="455">
        <f t="shared" ca="1" si="28"/>
        <v>3100420.8731794804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3100420.8731794804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12833.911862750401</v>
      </c>
      <c r="L356" s="455">
        <f t="shared" ca="1" si="28"/>
        <v>3092972.758922847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3092972.758922847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12802.878053347762</v>
      </c>
      <c r="L357" s="455">
        <f t="shared" ca="1" si="28"/>
        <v>3085493.6108568106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3085493.6108568106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12771.714936405944</v>
      </c>
      <c r="L358" s="455">
        <f t="shared" ca="1" si="28"/>
        <v>3077983.2996738325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3077983.2996738325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12740.421973143535</v>
      </c>
      <c r="L359" s="455">
        <f t="shared" ca="1" si="28"/>
        <v>3070441.6955275922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3070441.6955275922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12708.9986225342</v>
      </c>
      <c r="L360" s="455">
        <f t="shared" ca="1" si="28"/>
        <v>3062868.6680307426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3062868.6680307426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12677.444341297327</v>
      </c>
      <c r="L361" s="455">
        <f t="shared" ca="1" si="28"/>
        <v>3055264.0862526558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3055264.0862526558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12645.758583888633</v>
      </c>
      <c r="L362" s="455">
        <f t="shared" ca="1" si="28"/>
        <v>3047627.8187171603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3047627.8187171603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12613.940802490735</v>
      </c>
      <c r="L363" s="455">
        <f t="shared" ca="1" si="28"/>
        <v>3039959.7334002671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3039959.7334002671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12581.99044700368</v>
      </c>
      <c r="L364" s="455">
        <f t="shared" ca="1" si="28"/>
        <v>3032259.697727887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3032259.697727887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12549.906965035429</v>
      </c>
      <c r="L365" s="455">
        <f t="shared" ca="1" si="28"/>
        <v>3024527.5785735385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3024527.5785735385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12517.689801892309</v>
      </c>
      <c r="L366" s="455">
        <f t="shared" ca="1" si="28"/>
        <v>3016763.2422560467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3016763.2422560467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12485.338400569428</v>
      </c>
      <c r="L367" s="455">
        <f t="shared" ca="1" si="28"/>
        <v>3008966.554537232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3008966.554537232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12452.852201741034</v>
      </c>
      <c r="L368" s="455">
        <f t="shared" ca="1" si="28"/>
        <v>3001137.3806195892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3001137.3806195892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12420.230643750856</v>
      </c>
      <c r="L369" s="455">
        <f t="shared" ca="1" si="28"/>
        <v>2993275.5851439559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2993275.5851439559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12387.473162602382</v>
      </c>
      <c r="L370" s="455">
        <f t="shared" ca="1" si="28"/>
        <v>2985381.0321871741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2985381.0321871741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12354.579191949126</v>
      </c>
      <c r="L371" s="455">
        <f t="shared" ca="1" si="28"/>
        <v>2977453.5852597393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2977453.5852597393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12321.548163084813</v>
      </c>
      <c r="L372" s="455">
        <f t="shared" ca="1" si="28"/>
        <v>2969493.1073034401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2969493.1073034401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12288.379504933568</v>
      </c>
      <c r="L373" s="455">
        <f t="shared" ca="1" si="28"/>
        <v>2961499.4606889896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2961499.4606889896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12255.072644040023</v>
      </c>
      <c r="L374" s="455">
        <f t="shared" ca="1" si="28"/>
        <v>2953472.5072136456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2953472.5072136456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12221.627004559423</v>
      </c>
      <c r="L375" s="455">
        <f t="shared" ca="1" si="28"/>
        <v>2945412.1080988212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2945412.1080988212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12188.042008247656</v>
      </c>
      <c r="L376" s="455">
        <f t="shared" ca="1" si="28"/>
        <v>2937318.123987685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2937318.123987685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12154.317074451254</v>
      </c>
      <c r="L377" s="455">
        <f t="shared" ca="1" si="28"/>
        <v>2929190.4149427521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2929190.4149427521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12120.451620097367</v>
      </c>
      <c r="L378" s="455">
        <f t="shared" ca="1" si="28"/>
        <v>2921028.8404434654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2921028.8404434654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12086.445059683672</v>
      </c>
      <c r="L379" s="455">
        <f t="shared" ca="1" si="28"/>
        <v>2912833.259383765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2912833.259383765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12052.296805268254</v>
      </c>
      <c r="L380" s="455">
        <f t="shared" ca="1" si="28"/>
        <v>2904603.5300696492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2904603.5300696492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12018.006266459439</v>
      </c>
      <c r="L381" s="455">
        <f t="shared" ca="1" si="28"/>
        <v>2896339.5102167246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2896339.5102167246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11983.572850405586</v>
      </c>
      <c r="L382" s="455">
        <f t="shared" ca="1" si="28"/>
        <v>2888041.0569477463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2888041.0569477463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11948.995961784844</v>
      </c>
      <c r="L383" s="455">
        <f t="shared" ca="1" si="28"/>
        <v>2879708.0267901472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2879708.0267901472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11914.275002794846</v>
      </c>
      <c r="L384" s="455">
        <f t="shared" ca="1" si="28"/>
        <v>2871340.275673558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2871340.275673558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11879.409373142391</v>
      </c>
      <c r="L385" s="455">
        <f t="shared" ca="1" si="28"/>
        <v>2862937.6589273163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2862937.6589273163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11844.398470033051</v>
      </c>
      <c r="L386" s="455">
        <f t="shared" ca="1" si="28"/>
        <v>2854500.0312779653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2854500.0312779653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11809.241688160755</v>
      </c>
      <c r="L387" s="455">
        <f t="shared" ca="1" si="28"/>
        <v>2846027.246846742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2846027.246846742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11773.938419697324</v>
      </c>
      <c r="L388" s="455">
        <f t="shared" ca="1" si="28"/>
        <v>2837519.1591470554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2837519.1591470554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11738.488054281965</v>
      </c>
      <c r="L389" s="455">
        <f t="shared" ca="1" si="28"/>
        <v>2828975.6210819534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2828975.6210819534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11702.889979010706</v>
      </c>
      <c r="L390" s="455">
        <f t="shared" ca="1" si="28"/>
        <v>2820396.4849415803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2820396.4849415803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11667.143578425817</v>
      </c>
      <c r="L391" s="455">
        <f t="shared" ca="1" si="28"/>
        <v>2811781.6024006223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2811781.6024006223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11631.248234505159</v>
      </c>
      <c r="L392" s="455">
        <f t="shared" ca="1" si="28"/>
        <v>2803130.8245157436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2803130.8245157436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11595.203326651499</v>
      </c>
      <c r="L393" s="455">
        <f t="shared" ca="1" si="28"/>
        <v>2794444.001723011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2794444.001723011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11559.008231681779</v>
      </c>
      <c r="L394" s="455">
        <f t="shared" ca="1" si="28"/>
        <v>2785720.9838353088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2785720.9838353088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11522.662323816354</v>
      </c>
      <c r="L395" s="455">
        <f t="shared" ca="1" si="28"/>
        <v>2776961.620039741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2776961.620039741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11486.164974668154</v>
      </c>
      <c r="L396" s="455">
        <f t="shared" ca="1" si="28"/>
        <v>2768165.7588950251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2768165.7588950251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11449.515553231839</v>
      </c>
      <c r="L397" s="455">
        <f t="shared" ca="1" si="28"/>
        <v>2759333.248328873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2759333.248328873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11412.713425872871</v>
      </c>
      <c r="L398" s="455">
        <f t="shared" ca="1" si="28"/>
        <v>2750463.9356353618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2750463.9356353618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11375.757956316575</v>
      </c>
      <c r="L399" s="455">
        <f t="shared" ca="1" si="28"/>
        <v>2741557.6674722945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2741557.6674722945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11338.648505637128</v>
      </c>
      <c r="L400" s="455">
        <f t="shared" ca="1" si="28"/>
        <v>2732614.2898585475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2732614.2898585475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11301.384432246514</v>
      </c>
      <c r="L401" s="455">
        <f t="shared" ca="1" si="28"/>
        <v>2723633.64817141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2723633.64817141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11263.965091883441</v>
      </c>
      <c r="L402" s="455">
        <f t="shared" ca="1" si="28"/>
        <v>2714615.5871439097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2714615.5871439097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11226.38983760219</v>
      </c>
      <c r="L403" s="455">
        <f t="shared" ca="1" si="28"/>
        <v>2705559.9508621278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2705559.9508621278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11188.658019761433</v>
      </c>
      <c r="L404" s="455">
        <f t="shared" ca="1" si="28"/>
        <v>2696466.5827625054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2696466.5827625054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11150.768986013005</v>
      </c>
      <c r="L405" s="455">
        <f t="shared" ca="1" si="28"/>
        <v>2687335.3256291342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2687335.3256291342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11112.722081290625</v>
      </c>
      <c r="L406" s="455">
        <f t="shared" ca="1" si="28"/>
        <v>2678166.0215910408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2678166.0215910408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11074.516647798569</v>
      </c>
      <c r="L407" s="455">
        <f t="shared" ca="1" si="28"/>
        <v>2668958.5121194553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2668958.5121194553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11036.152025000298</v>
      </c>
      <c r="L408" s="455">
        <f t="shared" ca="1" si="28"/>
        <v>2659712.6380250715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2659712.6380250715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10997.62754960703</v>
      </c>
      <c r="L409" s="455">
        <f t="shared" ca="1" si="28"/>
        <v>2650428.2394552943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2650428.2394552943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10958.942555566293</v>
      </c>
      <c r="L410" s="455">
        <f t="shared" ca="1" si="28"/>
        <v>2641105.1558914767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2641105.1558914767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10920.096374050387</v>
      </c>
      <c r="L411" s="455">
        <f t="shared" ca="1" si="28"/>
        <v>2631743.2261461429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2631743.2261461429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10881.088333444828</v>
      </c>
      <c r="L412" s="455">
        <f t="shared" ca="1" si="28"/>
        <v>2622342.2883602036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2622342.2883602036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10841.917759336748</v>
      </c>
      <c r="L413" s="455">
        <f t="shared" ca="1" si="28"/>
        <v>2612902.1800001562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2612902.1800001562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10802.583974503217</v>
      </c>
      <c r="L414" s="455">
        <f t="shared" ca="1" si="28"/>
        <v>2603422.7378552756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2603422.7378552756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10763.086298899549</v>
      </c>
      <c r="L415" s="455">
        <f t="shared" ca="1" si="28"/>
        <v>2593903.7980347914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2593903.7980347914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10723.42404964753</v>
      </c>
      <c r="L416" s="455">
        <f t="shared" ca="1" si="28"/>
        <v>2584345.1959650549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2584345.1959650549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10683.596541023629</v>
      </c>
      <c r="L417" s="455">
        <f t="shared" ca="1" si="28"/>
        <v>2574746.7663866947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2574746.7663866947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10643.603084447128</v>
      </c>
      <c r="L418" s="455">
        <f t="shared" ca="1" si="28"/>
        <v>2565108.3433517581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2565108.3433517581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10603.442988468225</v>
      </c>
      <c r="L419" s="455">
        <f t="shared" ca="1" si="28"/>
        <v>2555429.7602208424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2555429.7602208424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10563.115558756077</v>
      </c>
      <c r="L420" s="455">
        <f t="shared" ca="1" si="28"/>
        <v>2545710.8496602145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2545710.8496602145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10522.620098086794</v>
      </c>
      <c r="L421" s="455">
        <f t="shared" ca="1" si="28"/>
        <v>2535951.4436389175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2535951.4436389175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10481.95590633139</v>
      </c>
      <c r="L422" s="455">
        <f t="shared" ca="1" si="28"/>
        <v>2526151.3734258651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2526151.3734258651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10441.122280443671</v>
      </c>
      <c r="L423" s="455">
        <f t="shared" ca="1" si="28"/>
        <v>2516310.4695869246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2516310.4695869246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10400.118514448086</v>
      </c>
      <c r="L424" s="455">
        <f t="shared" ca="1" si="28"/>
        <v>2506428.5619819886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2506428.5619819886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10358.943899427519</v>
      </c>
      <c r="L425" s="455">
        <f t="shared" ca="1" si="28"/>
        <v>2496505.4797620322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2496505.4797620322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10317.597723511033</v>
      </c>
      <c r="L426" s="455">
        <f t="shared" ca="1" si="28"/>
        <v>2486541.0513661592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2486541.0513661592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10276.079271861563</v>
      </c>
      <c r="L427" s="455">
        <f t="shared" ca="1" si="28"/>
        <v>2476535.1045186366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2476535.1045186366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10234.387826663553</v>
      </c>
      <c r="L428" s="455">
        <f t="shared" ca="1" si="28"/>
        <v>2466487.4662259161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2466487.4662259161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10192.52266711055</v>
      </c>
      <c r="L429" s="455">
        <f t="shared" ca="1" si="28"/>
        <v>2456397.9627736425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2456397.9627736425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10150.483069392743</v>
      </c>
      <c r="L430" s="455">
        <f t="shared" ca="1" si="28"/>
        <v>2446266.4197236514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2446266.4197236514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10108.268306684447</v>
      </c>
      <c r="L431" s="455">
        <f t="shared" ca="1" si="28"/>
        <v>2436092.6619109521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2436092.6619109521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10065.877649131533</v>
      </c>
      <c r="L432" s="455">
        <f t="shared" ca="1" si="28"/>
        <v>2425876.5134406998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2425876.5134406998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10023.310363838817</v>
      </c>
      <c r="L433" s="455">
        <f t="shared" ca="1" si="28"/>
        <v>2415617.7976851547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2415617.7976851547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9980.5657148573773</v>
      </c>
      <c r="L434" s="455">
        <f t="shared" ca="1" si="28"/>
        <v>2405316.3372806283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2405316.3372806283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9937.6429631718511</v>
      </c>
      <c r="L435" s="455">
        <f t="shared" ca="1" si="28"/>
        <v>2394971.9541244162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2394971.9541244162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9894.5413666876339</v>
      </c>
      <c r="L436" s="455">
        <f t="shared" ca="1" si="28"/>
        <v>2384584.4693717198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2384584.4693717198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9851.2601802180652</v>
      </c>
      <c r="L437" s="455">
        <f t="shared" ca="1" si="28"/>
        <v>2374153.7034325539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2374153.7034325539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9807.7986554715408</v>
      </c>
      <c r="L438" s="455">
        <f t="shared" ca="1" si="28"/>
        <v>2363679.4759686417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2363679.4759686417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9764.1560410385737</v>
      </c>
      <c r="L439" s="455">
        <f t="shared" ca="1" si="28"/>
        <v>2353161.6058902964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2353161.6058902964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9720.3315823788016</v>
      </c>
      <c r="L440" s="455">
        <f t="shared" ca="1" si="28"/>
        <v>2342599.911353291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2342599.911353291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9676.3245218079464</v>
      </c>
      <c r="L441" s="455">
        <f t="shared" ca="1" si="28"/>
        <v>2331994.209755715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2331994.209755715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9632.134098484712</v>
      </c>
      <c r="L442" s="455">
        <f t="shared" ca="1" si="28"/>
        <v>2321344.3177348156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2321344.3177348156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9587.7595483976311</v>
      </c>
      <c r="L443" s="455">
        <f t="shared" ca="1" si="28"/>
        <v>2310650.0511638294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2310650.0511638294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9543.2001043518558</v>
      </c>
      <c r="L444" s="455">
        <f t="shared" ca="1" si="28"/>
        <v>2299911.2251487975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2299911.2251487975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9498.4549959558899</v>
      </c>
      <c r="L445" s="455">
        <f t="shared" ca="1" si="28"/>
        <v>2289127.6540253693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2289127.6540253693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9453.5234496082721</v>
      </c>
      <c r="L446" s="455">
        <f t="shared" ca="1" si="28"/>
        <v>2278299.1513555935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2278299.1513555935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9408.4046884842064</v>
      </c>
      <c r="L447" s="455">
        <f t="shared" ca="1" si="28"/>
        <v>2267425.5299246935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2267425.5299246935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9363.0979325221233</v>
      </c>
      <c r="L448" s="455">
        <f t="shared" ca="1" si="28"/>
        <v>2256506.6017378317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2256506.6017378317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9317.6023984101994</v>
      </c>
      <c r="L449" s="455">
        <f t="shared" ca="1" si="28"/>
        <v>2245542.1780168577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2245542.1780168577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9271.9172995728077</v>
      </c>
      <c r="L450" s="455">
        <f t="shared" ca="1" si="28"/>
        <v>2234532.0691970466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2234532.0691970466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9226.0418461569279</v>
      </c>
      <c r="L451" s="455">
        <f t="shared" ca="1" si="28"/>
        <v>2223476.0849238196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2223476.0849238196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9179.9752450184824</v>
      </c>
      <c r="L452" s="455">
        <f t="shared" ca="1" si="28"/>
        <v>2212374.0340494541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2212374.0340494541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9133.716699708626</v>
      </c>
      <c r="L453" s="455">
        <f t="shared" ca="1" si="28"/>
        <v>2201225.7246297789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2201225.7246297789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9087.2654104599787</v>
      </c>
      <c r="L454" s="455">
        <f t="shared" ca="1" si="28"/>
        <v>2190030.963920855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2190030.963920855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9040.6205741727954</v>
      </c>
      <c r="L455" s="455">
        <f t="shared" ca="1" si="28"/>
        <v>2178789.5583756436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2178789.5583756436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8993.7813844010816</v>
      </c>
      <c r="L456" s="455">
        <f t="shared" ca="1" si="28"/>
        <v>2167501.3136406606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2167501.3136406606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8946.747031338653</v>
      </c>
      <c r="L457" s="455">
        <f t="shared" ca="1" si="28"/>
        <v>2156166.0345526151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2156166.0345526151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8899.5167018051288</v>
      </c>
      <c r="L458" s="455">
        <f t="shared" ca="1" si="28"/>
        <v>2144783.5251350361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2144783.5251350361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8852.0895792318843</v>
      </c>
      <c r="L459" s="455">
        <f t="shared" ca="1" si="28"/>
        <v>2133353.5885948841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2133353.5885948841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8804.4648436479165</v>
      </c>
      <c r="L460" s="455">
        <f t="shared" ca="1" si="28"/>
        <v>2121876.0273191482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2121876.0273191482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8756.641671665684</v>
      </c>
      <c r="L461" s="455">
        <f t="shared" ca="1" si="28"/>
        <v>2110350.6428714297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2110350.6428714297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8708.6192364668568</v>
      </c>
      <c r="L462" s="455">
        <f t="shared" ca="1" si="28"/>
        <v>2098777.2359885126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2098777.2359885126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8660.3967077880352</v>
      </c>
      <c r="L463" s="455">
        <f t="shared" ca="1" si="28"/>
        <v>2087155.6065769168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2087155.6065769168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8611.9732519063873</v>
      </c>
      <c r="L464" s="455">
        <f t="shared" ca="1" si="28"/>
        <v>2075485.5537094392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2075485.5537094392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8563.3480316252299</v>
      </c>
      <c r="L465" s="455">
        <f t="shared" ca="1" si="28"/>
        <v>2063766.8756216804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2063766.8756216804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8514.5202062595672</v>
      </c>
      <c r="L466" s="455">
        <f t="shared" ca="1" si="28"/>
        <v>2051999.369708556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2051999.369708556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8465.4889316215504</v>
      </c>
      <c r="L467" s="455">
        <f t="shared" ca="1" si="28"/>
        <v>2040182.8325207937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2040182.8325207937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8416.2533600058741</v>
      </c>
      <c r="L468" s="455">
        <f t="shared" ca="1" si="28"/>
        <v>2028317.0597614155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2028317.0597614155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8366.8126401751306</v>
      </c>
      <c r="L469" s="455">
        <f t="shared" ca="1" si="28"/>
        <v>2016401.8462822067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2016401.8462822067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8317.1659173450953</v>
      </c>
      <c r="L470" s="455">
        <f t="shared" ca="1" si="28"/>
        <v>2004436.9860801678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2004436.9860801678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8267.3123331699317</v>
      </c>
      <c r="L471" s="455">
        <f t="shared" ca="1" si="28"/>
        <v>1992422.2722939537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1992422.2722939537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8217.2510257273734</v>
      </c>
      <c r="L472" s="455">
        <f t="shared" ca="1" si="28"/>
        <v>1980357.4972002972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1980357.4972002972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8166.9811295038062</v>
      </c>
      <c r="L473" s="455">
        <f t="shared" ca="1" si="28"/>
        <v>1968242.452210417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1968242.452210417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8116.5017753793045</v>
      </c>
      <c r="L474" s="455">
        <f t="shared" ca="1" si="28"/>
        <v>1956076.9278664123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1956076.9278664123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8065.8120906126178</v>
      </c>
      <c r="L475" s="455">
        <f t="shared" ca="1" si="28"/>
        <v>1943860.7138376411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1943860.7138376411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8014.9111988260702</v>
      </c>
      <c r="L476" s="455">
        <f t="shared" ca="1" si="28"/>
        <v>1931593.5989170831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1931593.5989170831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7963.7982199904127</v>
      </c>
      <c r="L477" s="455">
        <f t="shared" ca="1" si="28"/>
        <v>1919275.3710176896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1919275.3710176896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7912.4722704096066</v>
      </c>
      <c r="L478" s="455">
        <f t="shared" ca="1" si="28"/>
        <v>1906905.8171687152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1906905.8171687152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7860.9324627055457</v>
      </c>
      <c r="L479" s="455">
        <f t="shared" ca="1" si="28"/>
        <v>1894484.7235120367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1894484.7235120367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7809.1779058027205</v>
      </c>
      <c r="L480" s="455">
        <f t="shared" ca="1" si="28"/>
        <v>1882011.8752984554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1882011.8752984554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7757.2077049127975</v>
      </c>
      <c r="L481" s="455">
        <f t="shared" ca="1" si="28"/>
        <v>1869487.0568839842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1869487.0568839842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7705.0209615191679</v>
      </c>
      <c r="L482" s="455">
        <f t="shared" ca="1" si="28"/>
        <v>1856910.0517261194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1856910.0517261194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7652.6167733613975</v>
      </c>
      <c r="L483" s="455">
        <f t="shared" ca="1" si="28"/>
        <v>1844280.6423800967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1844280.6423800967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7599.9942344196361</v>
      </c>
      <c r="L484" s="455">
        <f t="shared" ca="1" si="28"/>
        <v>1831598.6104951324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1831598.6104951324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7547.1524348989524</v>
      </c>
      <c r="L485" s="455">
        <f t="shared" ca="1" si="28"/>
        <v>1818863.7368106474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1818863.7368106474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7494.0904612135982</v>
      </c>
      <c r="L486" s="455">
        <f t="shared" ca="1" si="28"/>
        <v>1806075.801152477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1806075.801152477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7440.807395971221</v>
      </c>
      <c r="L487" s="455">
        <f t="shared" ca="1" si="28"/>
        <v>1793234.5824290642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1793234.5824290642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7387.3023179570009</v>
      </c>
      <c r="L488" s="455">
        <f t="shared" ca="1" si="28"/>
        <v>1780339.8586276371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1780339.8586276371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7333.5743021177223</v>
      </c>
      <c r="L489" s="455">
        <f t="shared" ca="1" si="28"/>
        <v>1767391.406810371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1767391.406810371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7279.6224195457789</v>
      </c>
      <c r="L490" s="455">
        <f t="shared" ca="1" si="28"/>
        <v>1754389.0031105329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1754389.0031105329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7225.4457374631211</v>
      </c>
      <c r="L491" s="455">
        <f t="shared" ca="1" si="28"/>
        <v>1741332.4227286121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1741332.4227286121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7171.0433192051169</v>
      </c>
      <c r="L492" s="455">
        <f t="shared" ca="1" si="28"/>
        <v>1728221.4399284332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1728221.4399284332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7116.4142242043708</v>
      </c>
      <c r="L493" s="455">
        <f t="shared" ca="1" si="28"/>
        <v>1715055.8280332536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1715055.8280332536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7061.5575079744558</v>
      </c>
      <c r="L494" s="455">
        <f t="shared" ca="1" si="28"/>
        <v>1701835.3594218441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1701835.3594218441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7006.4722220935828</v>
      </c>
      <c r="L495" s="455">
        <f t="shared" ca="1" si="28"/>
        <v>1688559.8055245536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1688559.8055245536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6951.1574141882065</v>
      </c>
      <c r="L496" s="455">
        <f t="shared" ca="1" si="28"/>
        <v>1675228.9368193578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1675228.9368193578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6895.6121279165573</v>
      </c>
      <c r="L497" s="455">
        <f t="shared" ca="1" si="28"/>
        <v>1661842.5228278905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1661842.5228278905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6839.8354029521106</v>
      </c>
      <c r="L498" s="455">
        <f t="shared" ca="1" si="28"/>
        <v>1648400.3321114585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1648400.3321114585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6783.8262749669775</v>
      </c>
      <c r="L499" s="455">
        <f t="shared" ca="1" si="28"/>
        <v>1634902.1322670416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1634902.1322670416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6727.5837756152396</v>
      </c>
      <c r="L500" s="455">
        <f t="shared" ca="1" si="28"/>
        <v>1621347.6899232729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1621347.6899232729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6671.1069325162034</v>
      </c>
      <c r="L501" s="455">
        <f t="shared" ca="1" si="28"/>
        <v>1607736.7707364052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1607736.7707364052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6614.3947692375878</v>
      </c>
      <c r="L502" s="455">
        <f t="shared" ca="1" si="28"/>
        <v>1594069.1393862588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1594069.1393862588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6557.446305278645</v>
      </c>
      <c r="L503" s="455">
        <f t="shared" ca="1" si="28"/>
        <v>1580344.5595721535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1580344.5595721535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6500.2605560532065</v>
      </c>
      <c r="L504" s="455">
        <f t="shared" ca="1" si="28"/>
        <v>1566562.7940088226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1566562.7940088226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6442.8365328726613</v>
      </c>
      <c r="L505" s="455">
        <f t="shared" ca="1" si="28"/>
        <v>1552723.6044223113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1552723.6044223113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6385.1732429288641</v>
      </c>
      <c r="L506" s="455">
        <f t="shared" ca="1" si="28"/>
        <v>1538826.7515458562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1538826.7515458562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6327.2696892769673</v>
      </c>
      <c r="L507" s="455">
        <f t="shared" ca="1" si="28"/>
        <v>1524871.9951157493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1524871.9951157493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6269.1248708181884</v>
      </c>
      <c r="L508" s="455">
        <f t="shared" ca="1" si="28"/>
        <v>1510859.0938671834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1510859.0938671834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6210.7377822824974</v>
      </c>
      <c r="L509" s="455">
        <f t="shared" ca="1" si="28"/>
        <v>1496787.805530082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1496787.805530082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6152.1074142112411</v>
      </c>
      <c r="L510" s="455">
        <f t="shared" ca="1" si="28"/>
        <v>1482657.8868249091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1482657.8868249091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6093.232752939688</v>
      </c>
      <c r="L511" s="455">
        <f t="shared" ca="1" si="28"/>
        <v>1468469.0934584648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1468469.0934584648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6034.1127805795031</v>
      </c>
      <c r="L512" s="455">
        <f t="shared" ca="1" si="28"/>
        <v>1454221.1801196605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1454221.1801196605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5974.7464750011522</v>
      </c>
      <c r="L513" s="455">
        <f t="shared" ca="1" si="28"/>
        <v>1439913.9004752776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1439913.9004752776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5915.132809816223</v>
      </c>
      <c r="L514" s="455">
        <f t="shared" ca="1" si="28"/>
        <v>1425547.0071657097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1425547.0071657097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5855.2707543596907</v>
      </c>
      <c r="L515" s="455">
        <f t="shared" ca="1" si="28"/>
        <v>1411120.2518006854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1411120.2518006854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5795.1592736720895</v>
      </c>
      <c r="L516" s="455">
        <f t="shared" ca="1" si="28"/>
        <v>1396633.3849549736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1396633.3849549736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5734.7973284816235</v>
      </c>
      <c r="L517" s="455">
        <f t="shared" ca="1" si="28"/>
        <v>1382086.1561640713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1382086.1561640713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5674.1838751861969</v>
      </c>
      <c r="L518" s="455">
        <f t="shared" ref="L518:L772" ca="1" si="54">I518-J518+K518</f>
        <v>1367478.3139198734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1367478.3139198734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5613.3178658353727</v>
      </c>
      <c r="L519" s="455">
        <f t="shared" ca="1" si="54"/>
        <v>1352809.6056663247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1352809.6056663247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5552.1982481122532</v>
      </c>
      <c r="L520" s="455">
        <f t="shared" ca="1" si="54"/>
        <v>1338079.7777950531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1338079.7777950531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5490.8239653152878</v>
      </c>
      <c r="L521" s="455">
        <f t="shared" ca="1" si="54"/>
        <v>1323288.5756409843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1323288.5756409843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5429.193956340001</v>
      </c>
      <c r="L522" s="455">
        <f t="shared" ca="1" si="54"/>
        <v>1308435.7434779403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1308435.7434779403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5367.307155660651</v>
      </c>
      <c r="L523" s="455">
        <f t="shared" ca="1" si="54"/>
        <v>1293521.0245142169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1293521.0245142169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5305.1624933118037</v>
      </c>
      <c r="L524" s="455">
        <f t="shared" ca="1" si="54"/>
        <v>1278544.1608881447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1278544.1608881447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5242.7588948698367</v>
      </c>
      <c r="L525" s="455">
        <f t="shared" ca="1" si="54"/>
        <v>1263504.8936636306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1263504.8936636306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5180.0952814343609</v>
      </c>
      <c r="L526" s="455">
        <f t="shared" ca="1" si="54"/>
        <v>1248402.9628256809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1248402.9628256809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5117.1705696095705</v>
      </c>
      <c r="L527" s="455">
        <f t="shared" ca="1" si="54"/>
        <v>1233238.1072759065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1233238.1072759065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5053.9836714855101</v>
      </c>
      <c r="L528" s="455">
        <f t="shared" ca="1" si="54"/>
        <v>1218010.0648280079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1218010.0648280079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4990.5334946192661</v>
      </c>
      <c r="L529" s="455">
        <f t="shared" ca="1" si="54"/>
        <v>1202718.5722032432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1202718.5722032432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4926.8189420160797</v>
      </c>
      <c r="L530" s="455">
        <f t="shared" ca="1" si="54"/>
        <v>1187363.3650258752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1187363.3650258752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4862.8389121103801</v>
      </c>
      <c r="L531" s="455">
        <f t="shared" ca="1" si="54"/>
        <v>1171944.1778186015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1171944.1778186015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4798.5922987467393</v>
      </c>
      <c r="L532" s="455">
        <f t="shared" ca="1" si="54"/>
        <v>1156460.7439979643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1156460.7439979643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4734.0779911607515</v>
      </c>
      <c r="L533" s="455">
        <f t="shared" ca="1" si="54"/>
        <v>1140912.7958697411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1140912.7958697411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4669.2948739598214</v>
      </c>
      <c r="L534" s="455">
        <f t="shared" ca="1" si="54"/>
        <v>1125300.064624317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1125300.064624317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4604.2418271038878</v>
      </c>
      <c r="L535" s="455">
        <f t="shared" ca="1" si="54"/>
        <v>1109622.2803320368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1109622.2803320368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4538.9177258860536</v>
      </c>
      <c r="L536" s="455">
        <f t="shared" ca="1" si="54"/>
        <v>1093879.1719385388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1093879.1719385388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4473.3214409131451</v>
      </c>
      <c r="L537" s="455">
        <f t="shared" ca="1" si="54"/>
        <v>1078070.467260068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1078070.467260068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4407.4518380861837</v>
      </c>
      <c r="L538" s="455">
        <f t="shared" ca="1" si="54"/>
        <v>1062195.8929787702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1062195.8929787702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4341.3077785807754</v>
      </c>
      <c r="L539" s="455">
        <f t="shared" ca="1" si="54"/>
        <v>1046255.1746379669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1046255.1746379669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4274.8881188274281</v>
      </c>
      <c r="L540" s="455">
        <f t="shared" ca="1" si="54"/>
        <v>1030248.0366374103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1030248.0366374103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4208.1917104917766</v>
      </c>
      <c r="L541" s="455">
        <f t="shared" ca="1" si="54"/>
        <v>1014174.202228518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1014174.202228518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4141.2174004547242</v>
      </c>
      <c r="L542" s="455">
        <f t="shared" ca="1" si="54"/>
        <v>998033.39350958855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998033.39350958855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4073.9640307925188</v>
      </c>
      <c r="L543" s="455">
        <f t="shared" ca="1" si="54"/>
        <v>981825.33142099692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981825.33142099692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4006.4304387567195</v>
      </c>
      <c r="L544" s="455">
        <f t="shared" ca="1" si="54"/>
        <v>965549.73574036954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965549.73574036954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3938.6154567541053</v>
      </c>
      <c r="L545" s="455">
        <f t="shared" ca="1" si="54"/>
        <v>949206.32507773954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949206.32507773954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3870.5179123264811</v>
      </c>
      <c r="L546" s="455">
        <f t="shared" ca="1" si="54"/>
        <v>932794.81687068194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932794.81687068194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3802.1366281304072</v>
      </c>
      <c r="L547" s="455">
        <f t="shared" ca="1" si="54"/>
        <v>916314.92737942829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916314.92737942829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3733.4704219168507</v>
      </c>
      <c r="L548" s="455">
        <f t="shared" ca="1" si="54"/>
        <v>899766.371681961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899766.371681961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3664.5181065107372</v>
      </c>
      <c r="L549" s="455">
        <f t="shared" ca="1" si="54"/>
        <v>883148.86366908764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883148.86366908764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3595.2784897904312</v>
      </c>
      <c r="L550" s="455">
        <f t="shared" ca="1" si="54"/>
        <v>866462.11603949394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866462.11603949394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3525.7503746671241</v>
      </c>
      <c r="L551" s="455">
        <f t="shared" ca="1" si="54"/>
        <v>849705.84029477695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849705.84029477695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3455.932559064137</v>
      </c>
      <c r="L552" s="455">
        <f t="shared" ca="1" si="54"/>
        <v>832879.74673445697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832879.74673445697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3385.8238358961371</v>
      </c>
      <c r="L553" s="455">
        <f t="shared" ca="1" si="54"/>
        <v>815983.54445096897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815983.54445096897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3315.4229930482702</v>
      </c>
      <c r="L554" s="455">
        <f t="shared" ca="1" si="54"/>
        <v>799016.9413246332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799016.9413246332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3244.7288133552047</v>
      </c>
      <c r="L555" s="455">
        <f t="shared" ca="1" si="54"/>
        <v>781979.6440186043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781979.6440186043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3173.7400745800842</v>
      </c>
      <c r="L556" s="455">
        <f t="shared" ca="1" si="54"/>
        <v>764871.35797380027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764871.35797380027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3102.4555493934008</v>
      </c>
      <c r="L557" s="455">
        <f t="shared" ca="1" si="54"/>
        <v>747691.78740380961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747691.78740380961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3030.8740053517731</v>
      </c>
      <c r="L558" s="455">
        <f t="shared" ca="1" si="54"/>
        <v>730440.6352897773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730440.6352897773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2958.9942048766384</v>
      </c>
      <c r="L559" s="455">
        <f t="shared" ca="1" si="54"/>
        <v>713117.6033752698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713117.6033752698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2886.8149052328572</v>
      </c>
      <c r="L560" s="455">
        <f t="shared" ca="1" si="54"/>
        <v>695722.39216111857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695722.39216111857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2814.3348585072267</v>
      </c>
      <c r="L561" s="455">
        <f t="shared" ca="1" si="54"/>
        <v>678254.70090024173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678254.70090024173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2741.552811586907</v>
      </c>
      <c r="L562" s="455">
        <f t="shared" ca="1" si="54"/>
        <v>660714.22759244451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660714.22759244451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2668.4675061377516</v>
      </c>
      <c r="L563" s="455">
        <f t="shared" ca="1" si="54"/>
        <v>643100.66897919821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643100.66897919821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2595.0776785825587</v>
      </c>
      <c r="L564" s="455">
        <f t="shared" ca="1" si="54"/>
        <v>625413.72053839662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625413.72053839662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2521.3820600792187</v>
      </c>
      <c r="L565" s="455">
        <f t="shared" ca="1" si="54"/>
        <v>607653.07647909177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607653.07647909177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2447.3793764987818</v>
      </c>
      <c r="L566" s="455">
        <f t="shared" ca="1" si="54"/>
        <v>589818.42973620642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589818.42973620642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2373.0683484034262</v>
      </c>
      <c r="L567" s="455">
        <f t="shared" ca="1" si="54"/>
        <v>571909.47196522576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571909.47196522576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2298.4476910243402</v>
      </c>
      <c r="L568" s="455">
        <f t="shared" ca="1" si="54"/>
        <v>553925.89353686606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553925.89353686606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2223.5161142395082</v>
      </c>
      <c r="L569" s="455">
        <f t="shared" ca="1" si="54"/>
        <v>535867.38353172143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535867.38353172143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2148.2723225514055</v>
      </c>
      <c r="L570" s="455">
        <f t="shared" ca="1" si="54"/>
        <v>517733.62973488879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517733.62973488879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2072.715015064603</v>
      </c>
      <c r="L571" s="455">
        <f t="shared" ca="1" si="54"/>
        <v>499524.31863056932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499524.31863056932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1996.8428854632723</v>
      </c>
      <c r="L572" s="455">
        <f t="shared" ca="1" si="54"/>
        <v>481239.13539664855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481239.13539664855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1920.6546219886018</v>
      </c>
      <c r="L573" s="455">
        <f t="shared" ca="1" si="54"/>
        <v>462877.7638992531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462877.7638992531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1844.1489074161211</v>
      </c>
      <c r="L574" s="455">
        <f t="shared" ca="1" si="54"/>
        <v>444439.88668728515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444439.88668728515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1767.324419032921</v>
      </c>
      <c r="L575" s="455">
        <f t="shared" ca="1" si="54"/>
        <v>425925.18498693401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425925.18498693401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1690.1798286147914</v>
      </c>
      <c r="L576" s="455">
        <f t="shared" ca="1" si="54"/>
        <v>407333.33869616478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407333.33869616478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1612.7138024032531</v>
      </c>
      <c r="L577" s="455">
        <f t="shared" ca="1" si="54"/>
        <v>388664.02637918398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388664.02637918398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1534.9250010824996</v>
      </c>
      <c r="L578" s="455">
        <f t="shared" ca="1" si="54"/>
        <v>369916.92526088242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369916.92526088242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1456.8120797562433</v>
      </c>
      <c r="L579" s="455">
        <f t="shared" ca="1" si="54"/>
        <v>351091.71122125461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351091.71122125461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1378.3736879244607</v>
      </c>
      <c r="L580" s="455">
        <f t="shared" ca="1" si="54"/>
        <v>332188.05878979503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332188.05878979503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1299.6084694600459</v>
      </c>
      <c r="L581" s="455">
        <f t="shared" ca="1" si="54"/>
        <v>313205.64113987103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313205.64113987103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1220.5150625853626</v>
      </c>
      <c r="L582" s="455">
        <f t="shared" ca="1" si="54"/>
        <v>294144.13008307235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294144.13008307235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1141.0920998487013</v>
      </c>
      <c r="L583" s="455">
        <f t="shared" ca="1" si="54"/>
        <v>275003.19606353703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275003.19606353703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1061.3382081006375</v>
      </c>
      <c r="L584" s="455">
        <f t="shared" ca="1" si="54"/>
        <v>255782.50815225363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255782.50815225363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981.25200847028987</v>
      </c>
      <c r="L585" s="455">
        <f t="shared" ca="1" si="54"/>
        <v>236481.73404133989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236481.73404133989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900.83211634148267</v>
      </c>
      <c r="L586" s="455">
        <f t="shared" ca="1" si="54"/>
        <v>217100.54003829733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217100.54003829733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820.07714132880528</v>
      </c>
      <c r="L587" s="455">
        <f t="shared" ca="1" si="54"/>
        <v>197638.59106024206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197638.59106024206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738.98568725357495</v>
      </c>
      <c r="L588" s="455">
        <f t="shared" ca="1" si="54"/>
        <v>178095.55062811158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178095.55062811158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657.55635211969809</v>
      </c>
      <c r="L589" s="455">
        <f t="shared" ca="1" si="54"/>
        <v>158471.08086084723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158471.08086084723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575.78772808942983</v>
      </c>
      <c r="L590" s="455">
        <f t="shared" ca="1" si="54"/>
        <v>138764.84246955259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138764.84246955259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493.67840145903557</v>
      </c>
      <c r="L591" s="455">
        <f t="shared" ca="1" si="54"/>
        <v>118976.49475162757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118976.49475162757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411.22695263434798</v>
      </c>
      <c r="L592" s="455">
        <f t="shared" ca="1" si="54"/>
        <v>99105.69558487786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99105.69558487786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328.43195610622416</v>
      </c>
      <c r="L593" s="455">
        <f t="shared" ca="1" si="54"/>
        <v>79152.101421600033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79152.101421600033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245.29198042589991</v>
      </c>
      <c r="L594" s="455">
        <f t="shared" ca="1" si="54"/>
        <v>59115.367282641877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59115.367282641877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161.80558818024093</v>
      </c>
      <c r="L595" s="455">
        <f t="shared" ca="1" si="54"/>
        <v>38995.146751438064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38995.146751438064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77.971335966891701</v>
      </c>
      <c r="L596" s="455">
        <f t="shared" ca="1" si="54"/>
        <v>18791.091968020901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18791.091968020901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-6.2122256306798134</v>
      </c>
      <c r="L597" s="455">
        <f t="shared" ca="1" si="54"/>
        <v>-1497.146376993835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-1497.146376993835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-90.746552068241215</v>
      </c>
      <c r="L598" s="455">
        <f t="shared" ca="1" si="54"/>
        <v>-21869.919048446132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-21869.919048446132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-175.6331048659591</v>
      </c>
      <c r="L599" s="455">
        <f t="shared" ca="1" si="54"/>
        <v>-42327.578272696141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-42327.578272696141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-260.87335163366748</v>
      </c>
      <c r="L600" s="455">
        <f t="shared" ca="1" si="54"/>
        <v>-62870.477743713862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-62870.477743713862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-346.46876609624132</v>
      </c>
      <c r="L601" s="455">
        <f t="shared" ca="1" si="54"/>
        <v>-83498.972629194162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-83498.972629194162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-432.42082811907591</v>
      </c>
      <c r="L602" s="455">
        <f t="shared" ca="1" si="54"/>
        <v>-104213.4195766973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-104213.4195766973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-518.73102373367226</v>
      </c>
      <c r="L603" s="455">
        <f t="shared" ca="1" si="54"/>
        <v>-125014.17671981503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-125014.17671981503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-605.40084516332956</v>
      </c>
      <c r="L604" s="455">
        <f t="shared" ca="1" si="54"/>
        <v>-145901.60368436243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-145901.60368436243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-692.43179084894359</v>
      </c>
      <c r="L605" s="455">
        <f t="shared" ca="1" si="54"/>
        <v>-166876.06159459541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-166876.06159459541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-779.82536547491452</v>
      </c>
      <c r="L606" s="455">
        <f t="shared" ca="1" si="54"/>
        <v>-187937.91307945439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-187937.91307945439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-867.58307999516012</v>
      </c>
      <c r="L607" s="455">
        <f t="shared" ca="1" si="54"/>
        <v>-209087.52227883358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-209087.52227883358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-955.7064516592402</v>
      </c>
      <c r="L608" s="455">
        <f t="shared" ca="1" si="54"/>
        <v>-230325.25484987689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-230325.25484987689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-1044.1970040385872</v>
      </c>
      <c r="L609" s="455">
        <f t="shared" ca="1" si="54"/>
        <v>-251651.47797329954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-251651.47797329954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-1133.0562670528484</v>
      </c>
      <c r="L610" s="455">
        <f t="shared" ca="1" si="54"/>
        <v>-273066.56035973644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-273066.56035973644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-1222.2857769963352</v>
      </c>
      <c r="L611" s="455">
        <f t="shared" ca="1" si="54"/>
        <v>-294570.87225611683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-294570.87225611683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-1311.887076564587</v>
      </c>
      <c r="L612" s="455">
        <f t="shared" ca="1" si="54"/>
        <v>-316164.78545206547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-316164.78545206547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-1401.8617148810397</v>
      </c>
      <c r="L613" s="455">
        <f t="shared" ca="1" si="54"/>
        <v>-337848.67328633054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-337848.67328633054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-1492.2112475238107</v>
      </c>
      <c r="L614" s="455">
        <f t="shared" ca="1" si="54"/>
        <v>-359622.91065323842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-359622.91065323842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-1582.9372365525935</v>
      </c>
      <c r="L615" s="455">
        <f t="shared" ca="1" si="54"/>
        <v>-381487.87400917505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-381487.87400917505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-1674.0412505356628</v>
      </c>
      <c r="L616" s="455">
        <f t="shared" ca="1" si="54"/>
        <v>-403443.94137909473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-403443.94137909473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-1765.5248645769946</v>
      </c>
      <c r="L617" s="455">
        <f t="shared" ca="1" si="54"/>
        <v>-425491.49236305576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-425491.49236305576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-1857.3896603434991</v>
      </c>
      <c r="L618" s="455">
        <f t="shared" ca="1" si="54"/>
        <v>-447630.90814278333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-447630.90814278333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-1949.637226092364</v>
      </c>
      <c r="L619" s="455">
        <f t="shared" ca="1" si="54"/>
        <v>-469862.57148825971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-469862.57148825971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-2042.2691566985159</v>
      </c>
      <c r="L620" s="455">
        <f t="shared" ca="1" si="54"/>
        <v>-492186.8667643423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-492186.8667643423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-2135.2870536821929</v>
      </c>
      <c r="L621" s="455">
        <f t="shared" ca="1" si="54"/>
        <v>-514604.17993740854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-514604.17993740854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-2228.6925252366359</v>
      </c>
      <c r="L622" s="455">
        <f t="shared" ca="1" si="54"/>
        <v>-537114.89858202927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-537114.89858202927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-2322.4871862558889</v>
      </c>
      <c r="L623" s="455">
        <f t="shared" ca="1" si="54"/>
        <v>-559719.41188766924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-559719.41188766924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-2416.6726583627224</v>
      </c>
      <c r="L624" s="455">
        <f t="shared" ca="1" si="54"/>
        <v>-582418.11066541611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-582418.11066541611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-2511.2505699366675</v>
      </c>
      <c r="L625" s="455">
        <f t="shared" ca="1" si="54"/>
        <v>-605211.38735473691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-605211.38735473691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-2606.222556142171</v>
      </c>
      <c r="L626" s="455">
        <f t="shared" ca="1" si="54"/>
        <v>-628099.63603026315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-628099.63603026315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-2701.5902589568636</v>
      </c>
      <c r="L627" s="455">
        <f t="shared" ca="1" si="54"/>
        <v>-651083.25240860414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-651083.25240860414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-2797.3553271999508</v>
      </c>
      <c r="L628" s="455">
        <f t="shared" ca="1" si="54"/>
        <v>-674162.63385518815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-674162.63385518815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-2893.5194165607177</v>
      </c>
      <c r="L629" s="455">
        <f t="shared" ca="1" si="54"/>
        <v>-697338.17939113302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-697338.17939113302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-2990.0841896271545</v>
      </c>
      <c r="L630" s="455">
        <f t="shared" ca="1" si="54"/>
        <v>-720610.28970014432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-720610.28970014432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-3087.0513159147017</v>
      </c>
      <c r="L631" s="455">
        <f t="shared" ca="1" si="54"/>
        <v>-743979.36713544314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-743979.36713544314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-3184.4224718951136</v>
      </c>
      <c r="L632" s="455">
        <f t="shared" ca="1" si="54"/>
        <v>-767445.81572672236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-767445.81572672236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-3282.1993410254436</v>
      </c>
      <c r="L633" s="455">
        <f t="shared" ca="1" si="54"/>
        <v>-791010.04118713189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-791010.04118713189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-3380.38361377715</v>
      </c>
      <c r="L634" s="455">
        <f t="shared" ca="1" si="54"/>
        <v>-814672.45092029311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-814672.45092029311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-3478.9769876653222</v>
      </c>
      <c r="L635" s="455">
        <f t="shared" ca="1" si="54"/>
        <v>-838433.45402734249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-838433.45402734249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-3577.9811672780274</v>
      </c>
      <c r="L636" s="455">
        <f t="shared" ca="1" si="54"/>
        <v>-862293.46131400461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-862293.46131400461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-3677.3978643057862</v>
      </c>
      <c r="L637" s="455">
        <f t="shared" ca="1" si="54"/>
        <v>-886252.88529769448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-886252.88529769448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-3777.2287975711606</v>
      </c>
      <c r="L638" s="455">
        <f t="shared" ca="1" si="54"/>
        <v>-910312.14021464973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-910312.14021464973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-3877.4756930584749</v>
      </c>
      <c r="L639" s="455">
        <f t="shared" ca="1" si="54"/>
        <v>-934471.64202709228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-934471.64202709228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-3978.1402839436514</v>
      </c>
      <c r="L640" s="455">
        <f t="shared" ca="1" si="54"/>
        <v>-958731.80843042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-958731.80843042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-4079.2243106241831</v>
      </c>
      <c r="L641" s="455">
        <f t="shared" ca="1" si="54"/>
        <v>-983093.05886042828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-983093.05886042828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-4180.729520749218</v>
      </c>
      <c r="L642" s="455">
        <f t="shared" ca="1" si="54"/>
        <v>-1007555.8145005616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-1007555.8145005616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-4282.6576692497738</v>
      </c>
      <c r="L643" s="455">
        <f t="shared" ca="1" si="54"/>
        <v>-1032120.4982891955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-1032120.4982891955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-4385.0105183690812</v>
      </c>
      <c r="L644" s="455">
        <f t="shared" ca="1" si="54"/>
        <v>-1056787.5349269486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-1056787.5349269486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-4487.7898376930525</v>
      </c>
      <c r="L645" s="455">
        <f t="shared" ca="1" si="54"/>
        <v>-1081557.3508840257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-1081557.3508840257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-4590.9974041808737</v>
      </c>
      <c r="L646" s="455">
        <f t="shared" ca="1" si="54"/>
        <v>-1106430.3744075906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-1106430.3744075906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-4694.6350021957278</v>
      </c>
      <c r="L647" s="455">
        <f t="shared" ca="1" si="54"/>
        <v>-1131407.0355291704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-1131407.0355291704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-4798.7044235356434</v>
      </c>
      <c r="L648" s="455">
        <f t="shared" ca="1" si="54"/>
        <v>-1156487.76607209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-1156487.76607209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-4903.2074674644746</v>
      </c>
      <c r="L649" s="455">
        <f t="shared" ca="1" si="54"/>
        <v>-1181672.9996589385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-1181672.9996589385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-5008.1459407430102</v>
      </c>
      <c r="L650" s="455">
        <f t="shared" ca="1" si="54"/>
        <v>-1206963.1717190654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-1206963.1717190654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-5113.5216576602061</v>
      </c>
      <c r="L651" s="455">
        <f t="shared" ca="1" si="54"/>
        <v>-1232358.7194961095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-1232358.7194961095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-5219.336440064556</v>
      </c>
      <c r="L652" s="455">
        <f t="shared" ca="1" si="54"/>
        <v>-1257860.082055558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-1257860.082055558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-5325.5921173955912</v>
      </c>
      <c r="L653" s="455">
        <f t="shared" ca="1" si="54"/>
        <v>-1283467.7002923375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-1283467.7002923375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-5432.2905267155056</v>
      </c>
      <c r="L654" s="455">
        <f t="shared" ca="1" si="54"/>
        <v>-1309182.016938437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-1309182.016938437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-5539.4335127409204</v>
      </c>
      <c r="L655" s="455">
        <f t="shared" ca="1" si="54"/>
        <v>-1335003.476570562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-1335003.476570562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-5647.0229278747747</v>
      </c>
      <c r="L656" s="455">
        <f t="shared" ca="1" si="54"/>
        <v>-1360932.5256178207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-1360932.5256178207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-5755.0606322383528</v>
      </c>
      <c r="L657" s="455">
        <f t="shared" ca="1" si="54"/>
        <v>-1386969.6123694431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-1386969.6123694431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-5863.5484937034462</v>
      </c>
      <c r="L658" s="455">
        <f t="shared" ca="1" si="54"/>
        <v>-1413115.1869825304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-1413115.1869825304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-5972.4883879246436</v>
      </c>
      <c r="L659" s="455">
        <f t="shared" ca="1" si="54"/>
        <v>-1439369.701489839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-1439369.701489839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-6081.8821983717626</v>
      </c>
      <c r="L660" s="455">
        <f t="shared" ca="1" si="54"/>
        <v>-1465733.6098075947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-1465733.6098075947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-6191.7318163624113</v>
      </c>
      <c r="L661" s="455">
        <f t="shared" ca="1" si="54"/>
        <v>-1492207.367743341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-1492207.367743341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-6302.0391410946877</v>
      </c>
      <c r="L662" s="455">
        <f t="shared" ca="1" si="54"/>
        <v>-1518791.4330038198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-1518791.4330038198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-6412.8060796800155</v>
      </c>
      <c r="L663" s="455">
        <f t="shared" ca="1" si="54"/>
        <v>-1545486.2652028839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-1545486.2652028839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-6524.0345471761157</v>
      </c>
      <c r="L664" s="455">
        <f t="shared" ca="1" si="54"/>
        <v>-1572292.3258694441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-1572292.3258694441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-6635.7264666201163</v>
      </c>
      <c r="L665" s="455">
        <f t="shared" ca="1" si="54"/>
        <v>-1599210.0784554482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-1599210.0784554482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-6747.8837690618002</v>
      </c>
      <c r="L666" s="455">
        <f t="shared" ca="1" si="54"/>
        <v>-1626239.988343894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-1626239.988343894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-6860.5083935969924</v>
      </c>
      <c r="L667" s="455">
        <f t="shared" ca="1" si="54"/>
        <v>-1653382.5228568751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-1653382.5228568751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-6973.6022874010787</v>
      </c>
      <c r="L668" s="455">
        <f t="shared" ca="1" si="54"/>
        <v>-1680638.1512636601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-1680638.1512636601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-7087.1674057626833</v>
      </c>
      <c r="L669" s="455">
        <f t="shared" ca="1" si="54"/>
        <v>-1708007.3447888067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-1708007.3447888067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-7201.2057121174612</v>
      </c>
      <c r="L670" s="455">
        <f t="shared" ca="1" si="54"/>
        <v>-1735490.5766203082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-1735490.5766203082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-7315.7191780820503</v>
      </c>
      <c r="L671" s="455">
        <f t="shared" ca="1" si="54"/>
        <v>-1763088.3219177742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-1763088.3219177742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-7430.7097834881588</v>
      </c>
      <c r="L672" s="455">
        <f t="shared" ca="1" si="54"/>
        <v>-1790801.0578206463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-1790801.0578206463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-7546.1795164167934</v>
      </c>
      <c r="L673" s="455">
        <f t="shared" ca="1" si="54"/>
        <v>-1818629.263456447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-1818629.263456447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-7662.1303732326296</v>
      </c>
      <c r="L674" s="455">
        <f t="shared" ca="1" si="54"/>
        <v>-1846573.4199490636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-1846573.4199490636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-7778.5643586185315</v>
      </c>
      <c r="L675" s="455">
        <f t="shared" ca="1" si="54"/>
        <v>-1874634.0104270661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-1874634.0104270661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-7895.4834856102098</v>
      </c>
      <c r="L676" s="455">
        <f t="shared" ca="1" si="54"/>
        <v>-1902811.5200320603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-1902811.5200320603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-8012.889775631018</v>
      </c>
      <c r="L677" s="455">
        <f t="shared" ca="1" si="54"/>
        <v>-1931106.4359270753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-1931106.4359270753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-8130.7852585269138</v>
      </c>
      <c r="L678" s="455">
        <f t="shared" ca="1" si="54"/>
        <v>-1959519.2473049862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-1959519.2473049862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-8249.1719726015417</v>
      </c>
      <c r="L679" s="455">
        <f t="shared" ca="1" si="54"/>
        <v>-1988050.4453969717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-1988050.4453969717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-8368.0519646514822</v>
      </c>
      <c r="L680" s="455">
        <f t="shared" ca="1" si="54"/>
        <v>-2016700.5234810072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-2016700.5234810072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-8487.4272900016294</v>
      </c>
      <c r="L681" s="455">
        <f t="shared" ca="1" si="54"/>
        <v>-2045469.9768903928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-2045469.9768903928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-8607.3000125407361</v>
      </c>
      <c r="L682" s="455">
        <f t="shared" ca="1" si="54"/>
        <v>-2074359.3030223176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-2074359.3030223176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-8727.6722047570893</v>
      </c>
      <c r="L683" s="455">
        <f t="shared" ca="1" si="54"/>
        <v>-2103369.0013464587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-2103369.0013464587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-8848.5459477743443</v>
      </c>
      <c r="L684" s="455">
        <f t="shared" ca="1" si="54"/>
        <v>-2132499.573413617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-2132499.573413617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-8969.9233313875047</v>
      </c>
      <c r="L685" s="455">
        <f t="shared" ca="1" si="54"/>
        <v>-2161751.5228643883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-2161751.5228643883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-9091.8064540990508</v>
      </c>
      <c r="L686" s="455">
        <f t="shared" ca="1" si="54"/>
        <v>-2191125.3554378715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-2191125.3554378715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-9214.1974231552304</v>
      </c>
      <c r="L687" s="455">
        <f t="shared" ca="1" si="54"/>
        <v>-2220621.5789804109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-2220621.5789804109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-9337.0983545824784</v>
      </c>
      <c r="L688" s="455">
        <f t="shared" ca="1" si="54"/>
        <v>-2250240.7034543776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-2250240.7034543776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-9460.5113732240061</v>
      </c>
      <c r="L689" s="455">
        <f t="shared" ca="1" si="54"/>
        <v>-2279983.2409469858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-2279983.2409469858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-9584.438612776541</v>
      </c>
      <c r="L690" s="455">
        <f t="shared" ca="1" si="54"/>
        <v>-2309849.7056791461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-2309849.7056791461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-9708.8822158272087</v>
      </c>
      <c r="L691" s="455">
        <f t="shared" ca="1" si="54"/>
        <v>-2339840.6140143573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-2339840.6140143573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-9833.844333890589</v>
      </c>
      <c r="L692" s="455">
        <f t="shared" ca="1" si="54"/>
        <v>-2369956.4844676317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-2369956.4844676317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-9959.3271274458984</v>
      </c>
      <c r="L693" s="455">
        <f t="shared" ca="1" si="54"/>
        <v>-2400197.8377144616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-2400197.8377144616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-10085.332765974357</v>
      </c>
      <c r="L694" s="455">
        <f t="shared" ca="1" si="54"/>
        <v>-2430565.1965998202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-2430565.1965998202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-10211.863427996685</v>
      </c>
      <c r="L695" s="455">
        <f t="shared" ca="1" si="54"/>
        <v>-2461059.0861472008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-2461059.0861472008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-10338.921301110769</v>
      </c>
      <c r="L696" s="455">
        <f t="shared" ca="1" si="54"/>
        <v>-2491680.0335676954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-2491680.0335676954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-10466.508582029497</v>
      </c>
      <c r="L697" s="455">
        <f t="shared" ca="1" si="54"/>
        <v>-2522428.5682691089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-2522428.5682691089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-10594.62747661872</v>
      </c>
      <c r="L698" s="455">
        <f t="shared" ca="1" si="54"/>
        <v>-2553305.2218651115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-2553305.2218651115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-10723.280199935398</v>
      </c>
      <c r="L699" s="455">
        <f t="shared" ca="1" si="54"/>
        <v>-2584310.5281844307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-2584310.5281844307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-10852.468976265895</v>
      </c>
      <c r="L700" s="455">
        <f t="shared" ca="1" si="54"/>
        <v>-2615445.0232800804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-2615445.0232800804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-10982.196039164435</v>
      </c>
      <c r="L701" s="455">
        <f t="shared" ca="1" si="54"/>
        <v>-2646709.2454386288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-2646709.2454386288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-11112.463631491721</v>
      </c>
      <c r="L702" s="455">
        <f t="shared" ca="1" si="54"/>
        <v>-2678103.7351895045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-2678103.7351895045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-11243.274005453703</v>
      </c>
      <c r="L703" s="455">
        <f t="shared" ca="1" si="54"/>
        <v>-2709629.035314342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-2709629.035314342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-11374.629422640524</v>
      </c>
      <c r="L704" s="455">
        <f t="shared" ca="1" si="54"/>
        <v>-2741285.6908563664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-2741285.6908563664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-11506.532154065626</v>
      </c>
      <c r="L705" s="455">
        <f t="shared" ca="1" si="54"/>
        <v>-2773074.249129816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-2773074.249129816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-11638.984480204999</v>
      </c>
      <c r="L706" s="455">
        <f t="shared" ca="1" si="54"/>
        <v>-2804995.2597294049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-2804995.2597294049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-11771.98869103662</v>
      </c>
      <c r="L707" s="455">
        <f t="shared" ca="1" si="54"/>
        <v>-2837049.2745398255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-2837049.2745398255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-11905.54708608004</v>
      </c>
      <c r="L708" s="455">
        <f t="shared" ca="1" si="54"/>
        <v>-2869236.8477452896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-2869236.8477452896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-12039.66197443614</v>
      </c>
      <c r="L709" s="455">
        <f t="shared" ca="1" si="54"/>
        <v>-2901558.5358391097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-2901558.5358391097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-12174.335674827056</v>
      </c>
      <c r="L710" s="455">
        <f t="shared" ca="1" si="54"/>
        <v>-2934014.8976333207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-2934014.8976333207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-12309.570515636269</v>
      </c>
      <c r="L711" s="455">
        <f t="shared" ca="1" si="54"/>
        <v>-2966606.494268341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-2966606.494268341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-12445.368834948855</v>
      </c>
      <c r="L712" s="455">
        <f t="shared" ca="1" si="54"/>
        <v>-2999333.8892226736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-2999333.8892226736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-12581.732980591907</v>
      </c>
      <c r="L713" s="455">
        <f t="shared" ca="1" si="54"/>
        <v>-3032197.6483226493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-3032197.6483226493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-12718.665310175138</v>
      </c>
      <c r="L714" s="455">
        <f t="shared" ca="1" si="54"/>
        <v>-3065198.3397522084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-3065198.3397522084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-12856.168191131635</v>
      </c>
      <c r="L715" s="455">
        <f t="shared" ca="1" si="54"/>
        <v>-3098336.5340627241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-3098336.5340627241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-12994.244000758783</v>
      </c>
      <c r="L716" s="455">
        <f t="shared" ca="1" si="54"/>
        <v>-3131612.8041828671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-3131612.8041828671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-13132.89512625938</v>
      </c>
      <c r="L717" s="455">
        <f t="shared" ca="1" si="54"/>
        <v>-3165027.7254285105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-3165027.7254285105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-13272.123964782893</v>
      </c>
      <c r="L718" s="455">
        <f t="shared" ca="1" si="54"/>
        <v>-3198581.8755126772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-3198581.8755126772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-13411.932923466922</v>
      </c>
      <c r="L719" s="455">
        <f t="shared" ca="1" si="54"/>
        <v>-3232275.8345555281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-3232275.8345555281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-13552.3244194788</v>
      </c>
      <c r="L720" s="455">
        <f t="shared" ca="1" si="54"/>
        <v>-3266110.185094391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-3266110.185094391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-13693.300880057393</v>
      </c>
      <c r="L721" s="455">
        <f t="shared" ca="1" si="54"/>
        <v>-3300085.5120938323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-3300085.5120938323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-13834.864742555068</v>
      </c>
      <c r="L722" s="455">
        <f t="shared" ca="1" si="54"/>
        <v>-3334202.4029557714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-3334202.4029557714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-13977.018454479816</v>
      </c>
      <c r="L723" s="455">
        <f t="shared" ca="1" si="54"/>
        <v>-3368461.4475296354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-3368461.4475296354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-14119.764473537578</v>
      </c>
      <c r="L724" s="455">
        <f t="shared" ca="1" si="54"/>
        <v>-3402863.2381225568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-3402863.2381225568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-14263.105267674753</v>
      </c>
      <c r="L725" s="455">
        <f t="shared" ca="1" si="54"/>
        <v>-3437408.3695096155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-3437408.3695096155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-14407.043315120831</v>
      </c>
      <c r="L726" s="455">
        <f t="shared" ca="1" si="54"/>
        <v>-3472097.4389441204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-3472097.4389441204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-14551.581104431267</v>
      </c>
      <c r="L727" s="455">
        <f t="shared" ca="1" si="54"/>
        <v>-3506931.0461679357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-3506931.0461679357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-14696.721134530499</v>
      </c>
      <c r="L728" s="455">
        <f t="shared" ca="1" si="54"/>
        <v>-3541909.7934218501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-3541909.7934218501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-14842.465914755141</v>
      </c>
      <c r="L729" s="455">
        <f t="shared" ca="1" si="54"/>
        <v>-3577034.2854559892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-3577034.2854559892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-14988.817964897386</v>
      </c>
      <c r="L730" s="455">
        <f t="shared" ca="1" si="54"/>
        <v>-3612305.1295402707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-3612305.1295402707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-15135.779815248559</v>
      </c>
      <c r="L731" s="455">
        <f t="shared" ca="1" si="54"/>
        <v>-3647722.9354749033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-3647722.9354749033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-15283.354006642865</v>
      </c>
      <c r="L732" s="455">
        <f t="shared" ca="1" si="54"/>
        <v>-3683288.3156009302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-3683288.3156009302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-15431.543090501309</v>
      </c>
      <c r="L733" s="455">
        <f t="shared" ca="1" si="54"/>
        <v>-3719001.8848108156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-3719001.8848108156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-15580.349628875829</v>
      </c>
      <c r="L734" s="455">
        <f t="shared" ca="1" si="54"/>
        <v>-3754864.2605590755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-3754864.2605590755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-15729.776194493581</v>
      </c>
      <c r="L735" s="455">
        <f t="shared" ca="1" si="54"/>
        <v>-3790876.0628729532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-3790876.0628729532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-15879.825370801405</v>
      </c>
      <c r="L736" s="455">
        <f t="shared" ca="1" si="54"/>
        <v>-3827037.9143631388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-3827037.9143631388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-16030.499752010512</v>
      </c>
      <c r="L737" s="455">
        <f t="shared" ca="1" si="54"/>
        <v>-3863350.4402345335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-3863350.4402345335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-16181.801943141323</v>
      </c>
      <c r="L738" s="455">
        <f t="shared" ca="1" si="54"/>
        <v>-3899814.268297059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-3899814.268297059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-16333.734560068513</v>
      </c>
      <c r="L739" s="455">
        <f t="shared" ca="1" si="54"/>
        <v>-3936430.0289765117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-3936430.0289765117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-16486.30022956623</v>
      </c>
      <c r="L740" s="455">
        <f t="shared" ca="1" si="54"/>
        <v>-3973198.3553254618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-3973198.3553254618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-16639.501589353524</v>
      </c>
      <c r="L741" s="455">
        <f t="shared" ca="1" si="54"/>
        <v>-4010119.8830341995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-4010119.8830341995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-16793.341288139931</v>
      </c>
      <c r="L742" s="455">
        <f t="shared" ca="1" si="54"/>
        <v>-4047195.2504417235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-4047195.2504417235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-16947.821985671282</v>
      </c>
      <c r="L743" s="455">
        <f t="shared" ca="1" si="54"/>
        <v>-4084425.0985467788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-4084425.0985467788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-17102.946352775678</v>
      </c>
      <c r="L744" s="455">
        <f t="shared" ca="1" si="54"/>
        <v>-4121810.0710189384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-4121810.0710189384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-17258.717071409676</v>
      </c>
      <c r="L745" s="455">
        <f t="shared" ca="1" si="54"/>
        <v>-4159350.8142097322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-4159350.8142097322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-17415.136834704652</v>
      </c>
      <c r="L746" s="455">
        <f t="shared" ca="1" si="54"/>
        <v>-4197047.9771638205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-4197047.9771638205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-17572.208347013351</v>
      </c>
      <c r="L747" s="455">
        <f t="shared" ca="1" si="54"/>
        <v>-4234902.2116302177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-4234902.2116302177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-17729.934323956673</v>
      </c>
      <c r="L748" s="455">
        <f t="shared" ca="1" si="54"/>
        <v>-4272914.172073558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-4272914.172073558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-17888.317492470593</v>
      </c>
      <c r="L749" s="455">
        <f t="shared" ca="1" si="54"/>
        <v>-4311084.5156854121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-4311084.5156854121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-18047.360590853317</v>
      </c>
      <c r="L750" s="455">
        <f t="shared" ca="1" si="54"/>
        <v>-4349413.9023956498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-4349413.9023956498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-18207.066368812641</v>
      </c>
      <c r="L751" s="455">
        <f t="shared" ca="1" si="54"/>
        <v>-4387902.9948838465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-4387902.9948838465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-18367.437587513461</v>
      </c>
      <c r="L752" s="455">
        <f t="shared" ca="1" si="54"/>
        <v>-4426552.4585907441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-4426552.4585907441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-18528.477019625534</v>
      </c>
      <c r="L753" s="455">
        <f t="shared" ca="1" si="54"/>
        <v>-4465362.9617297538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-4465362.9617297538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-18690.187449371406</v>
      </c>
      <c r="L754" s="455">
        <f t="shared" ca="1" si="54"/>
        <v>-4504335.1752985092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-4504335.1752985092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-18852.571672574555</v>
      </c>
      <c r="L755" s="455">
        <f t="shared" ca="1" si="54"/>
        <v>-4543469.7730904678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-4543469.7730904678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-19015.632496707716</v>
      </c>
      <c r="L756" s="455">
        <f t="shared" ca="1" si="54"/>
        <v>-4582767.4317065598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-4582767.4317065598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-19179.372740941431</v>
      </c>
      <c r="L757" s="455">
        <f t="shared" ca="1" si="54"/>
        <v>-4622228.8305668849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-4622228.8305668849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-19343.795236192786</v>
      </c>
      <c r="L758" s="455">
        <f t="shared" ca="1" si="54"/>
        <v>-4661854.6519224616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-4661854.6519224616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-19508.902825174355</v>
      </c>
      <c r="L759" s="455">
        <f t="shared" ca="1" si="54"/>
        <v>-4701645.5808670195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-4701645.5808670195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-19674.698362443349</v>
      </c>
      <c r="L760" s="455">
        <f t="shared" ca="1" si="54"/>
        <v>-4741602.3053488471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-4741602.3053488471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-19841.184714450963</v>
      </c>
      <c r="L761" s="455">
        <f t="shared" ca="1" si="54"/>
        <v>-4781725.5161826815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-4781725.5161826815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-20008.364759591939</v>
      </c>
      <c r="L762" s="455">
        <f t="shared" ca="1" si="54"/>
        <v>-4822015.9070616579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-4822015.9070616579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-20176.241388254341</v>
      </c>
      <c r="L763" s="455">
        <f t="shared" ca="1" si="54"/>
        <v>-4862474.1745692967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-4862474.1745692967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-20344.817502869504</v>
      </c>
      <c r="L764" s="455">
        <f t="shared" ca="1" si="54"/>
        <v>-4903101.0181915499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-4903101.0181915499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-20514.096017962223</v>
      </c>
      <c r="L765" s="455">
        <f t="shared" ca="1" si="54"/>
        <v>-4943897.1403288962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-4943897.1403288962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-20684.079860201167</v>
      </c>
      <c r="L766" s="455">
        <f t="shared" ca="1" si="54"/>
        <v>-4984863.2463084813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-4984863.2463084813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-20854.771968449437</v>
      </c>
      <c r="L767" s="455">
        <f t="shared" ca="1" si="54"/>
        <v>-5026000.0443963148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-5026000.0443963148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-21026.17529381541</v>
      </c>
      <c r="L768" s="455">
        <f t="shared" ca="1" si="54"/>
        <v>-5067308.2458095141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-5067308.2458095141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-21198.29279970374</v>
      </c>
      <c r="L769" s="455">
        <f t="shared" ca="1" si="54"/>
        <v>-5108788.5647286018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-5108788.5647286018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-21371.127461866607</v>
      </c>
      <c r="L770" s="455">
        <f t="shared" ca="1" si="54"/>
        <v>-5150441.7183098523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-5150441.7183098523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-21544.682268455152</v>
      </c>
      <c r="L771" s="455">
        <f t="shared" ca="1" si="54"/>
        <v>-5192268.426697691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-5192268.426697691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-21718.960220071145</v>
      </c>
      <c r="L772" s="455">
        <f t="shared" ca="1" si="54"/>
        <v>-5234269.4130371464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-5234269.4130371464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-21893.964329818875</v>
      </c>
      <c r="L773" s="455">
        <f t="shared" ref="L773:L1027" ca="1" si="80">I773-J773+K773</f>
        <v>-5276445.4034863496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-5276445.4034863496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-22069.697623357224</v>
      </c>
      <c r="L774" s="455">
        <f t="shared" ca="1" si="80"/>
        <v>-5318797.1272290908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-5318797.1272290908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-22246.163138951979</v>
      </c>
      <c r="L775" s="455">
        <f t="shared" ca="1" si="80"/>
        <v>-5361325.3164874269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-5361325.3164874269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-22423.363927528379</v>
      </c>
      <c r="L776" s="455">
        <f t="shared" ca="1" si="80"/>
        <v>-5404030.7065343391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-5404030.7065343391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-22601.303052723844</v>
      </c>
      <c r="L777" s="455">
        <f t="shared" ca="1" si="80"/>
        <v>-5446914.0357064465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-5446914.0357064465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-22779.983590940959</v>
      </c>
      <c r="L778" s="455">
        <f t="shared" ca="1" si="80"/>
        <v>-5489976.0454167714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-5489976.0454167714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-22959.408631400649</v>
      </c>
      <c r="L779" s="455">
        <f t="shared" ca="1" si="80"/>
        <v>-5533217.4801675556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-5533217.4801675556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-23139.581276195582</v>
      </c>
      <c r="L780" s="455">
        <f t="shared" ca="1" si="80"/>
        <v>-5576639.0875631347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-5576639.0875631347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-23320.504640343828</v>
      </c>
      <c r="L781" s="455">
        <f t="shared" ca="1" si="80"/>
        <v>-5620241.6183228623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-5620241.6183228623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-23502.181851842692</v>
      </c>
      <c r="L782" s="455">
        <f t="shared" ca="1" si="80"/>
        <v>-5664025.8262940887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-5664025.8262940887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-23684.616051722802</v>
      </c>
      <c r="L783" s="455">
        <f t="shared" ca="1" si="80"/>
        <v>-5707992.468465196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-5707992.468465196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-23867.810394102416</v>
      </c>
      <c r="L784" s="455">
        <f t="shared" ca="1" si="80"/>
        <v>-5752142.3049786827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-5752142.3049786827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-24051.768046241945</v>
      </c>
      <c r="L785" s="455">
        <f t="shared" ca="1" si="80"/>
        <v>-5796476.0991443088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-5796476.0991443088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-24236.492188598721</v>
      </c>
      <c r="L786" s="455">
        <f t="shared" ca="1" si="80"/>
        <v>-5840994.6174522918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-5840994.6174522918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-24421.986014881983</v>
      </c>
      <c r="L787" s="455">
        <f t="shared" ca="1" si="80"/>
        <v>-5885698.6295865579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-5885698.6295865579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-24608.252732108092</v>
      </c>
      <c r="L788" s="455">
        <f t="shared" ca="1" si="80"/>
        <v>-5930588.9084380502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-5930588.9084380502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-24795.295560655977</v>
      </c>
      <c r="L789" s="455">
        <f t="shared" ca="1" si="80"/>
        <v>-5975666.2301180903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-5975666.2301180903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-24983.117734322808</v>
      </c>
      <c r="L790" s="455">
        <f t="shared" ca="1" si="80"/>
        <v>-6020931.3739717975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-6020931.3739717975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-25171.722500379921</v>
      </c>
      <c r="L791" s="455">
        <f t="shared" ca="1" si="80"/>
        <v>-6066385.1225915616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-6066385.1225915616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-25361.113119628939</v>
      </c>
      <c r="L792" s="455">
        <f t="shared" ca="1" si="80"/>
        <v>-6112028.2618305748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-6112028.2618305748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-25551.292866458163</v>
      </c>
      <c r="L793" s="455">
        <f t="shared" ca="1" si="80"/>
        <v>-6157861.580816417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-6157861.580816417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-25742.265028899172</v>
      </c>
      <c r="L794" s="455">
        <f t="shared" ca="1" si="80"/>
        <v>-6203885.8719647005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-6203885.8719647005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-25934.032908683686</v>
      </c>
      <c r="L795" s="455">
        <f t="shared" ca="1" si="80"/>
        <v>-6250101.9309927681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-6250101.9309927681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-26126.599821300635</v>
      </c>
      <c r="L796" s="455">
        <f t="shared" ca="1" si="80"/>
        <v>-6296510.5569334524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-6296510.5569334524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-26319.969096053483</v>
      </c>
      <c r="L797" s="455">
        <f t="shared" ca="1" si="80"/>
        <v>-6343112.5521488898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-6343112.5521488898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-26514.144076117806</v>
      </c>
      <c r="L798" s="455">
        <f t="shared" ca="1" si="80"/>
        <v>-6389908.722344392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-6389908.722344392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-26709.128118599067</v>
      </c>
      <c r="L799" s="455">
        <f t="shared" ca="1" si="80"/>
        <v>-6436899.8765823748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-6436899.8765823748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-26904.924594590662</v>
      </c>
      <c r="L800" s="455">
        <f t="shared" ca="1" si="80"/>
        <v>-6484086.8272963492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-6484086.8272963492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-27101.536889232222</v>
      </c>
      <c r="L801" s="455">
        <f t="shared" ca="1" si="80"/>
        <v>-6531470.390304965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-6531470.390304965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-27298.968401768121</v>
      </c>
      <c r="L802" s="455">
        <f t="shared" ca="1" si="80"/>
        <v>-6579051.3848261172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-6579051.3848261172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-27497.222545606255</v>
      </c>
      <c r="L803" s="455">
        <f t="shared" ca="1" si="80"/>
        <v>-6626830.6334911073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-6626830.6334911073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-27696.302748377042</v>
      </c>
      <c r="L804" s="455">
        <f t="shared" ca="1" si="80"/>
        <v>-6674808.9623588687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-6674808.9623588687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-27896.21245199272</v>
      </c>
      <c r="L805" s="455">
        <f t="shared" ca="1" si="80"/>
        <v>-6722987.2009302452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-6722987.2009302452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-28096.955112706786</v>
      </c>
      <c r="L806" s="455">
        <f t="shared" ca="1" si="80"/>
        <v>-6771366.1821623361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-6771366.1821623361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-28298.534201173836</v>
      </c>
      <c r="L807" s="455">
        <f t="shared" ca="1" si="80"/>
        <v>-6819946.7424828941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-6819946.7424828941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-28500.953202509489</v>
      </c>
      <c r="L808" s="455">
        <f t="shared" ca="1" si="80"/>
        <v>-6868729.7218047874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-6868729.7218047874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-28704.215616350713</v>
      </c>
      <c r="L809" s="455">
        <f t="shared" ca="1" si="80"/>
        <v>-6917715.9635405224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-6917715.9635405224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-28908.32495691628</v>
      </c>
      <c r="L810" s="455">
        <f t="shared" ca="1" si="80"/>
        <v>-6966906.3146168226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-6966906.3146168226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-29113.284753067528</v>
      </c>
      <c r="L811" s="455">
        <f t="shared" ca="1" si="80"/>
        <v>-7016301.625489274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-7016301.625489274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-29319.098548369406</v>
      </c>
      <c r="L812" s="455">
        <f t="shared" ca="1" si="80"/>
        <v>-7065902.7501570275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-7065902.7501570275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-29525.769901151711</v>
      </c>
      <c r="L813" s="455">
        <f t="shared" ca="1" si="80"/>
        <v>-7115710.5461775633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-7115710.5461775633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-29733.302384570612</v>
      </c>
      <c r="L814" s="455">
        <f t="shared" ca="1" si="80"/>
        <v>-7165725.8746815175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-7165725.8746815175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-29941.699586670424</v>
      </c>
      <c r="L815" s="455">
        <f t="shared" ca="1" si="80"/>
        <v>-7215949.6003875723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-7215949.6003875723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-30150.965110445646</v>
      </c>
      <c r="L816" s="455">
        <f t="shared" ca="1" si="80"/>
        <v>-7266382.5916174017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-7266382.5916174017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-30361.102573903274</v>
      </c>
      <c r="L817" s="455">
        <f t="shared" ca="1" si="80"/>
        <v>-7317025.720310689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-7317025.720310689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-30572.115610125307</v>
      </c>
      <c r="L818" s="455">
        <f t="shared" ca="1" si="80"/>
        <v>-7367879.8620401984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-7367879.8620401984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-30784.007867331598</v>
      </c>
      <c r="L819" s="455">
        <f t="shared" ca="1" si="80"/>
        <v>-7418945.896026914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-7418945.896026914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-30996.783008942908</v>
      </c>
      <c r="L820" s="455">
        <f t="shared" ca="1" si="80"/>
        <v>-7470224.7051552413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-7470224.7051552413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-31210.444713644272</v>
      </c>
      <c r="L821" s="455">
        <f t="shared" ca="1" si="80"/>
        <v>-7521717.17598827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-7521717.17598827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-31424.996675448558</v>
      </c>
      <c r="L822" s="455">
        <f t="shared" ca="1" si="80"/>
        <v>-7573424.1987831024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-7573424.1987831024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-31640.442603760359</v>
      </c>
      <c r="L823" s="455">
        <f t="shared" ca="1" si="80"/>
        <v>-7625346.6675062468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-7625346.6675062468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-31856.786223440133</v>
      </c>
      <c r="L824" s="455">
        <f t="shared" ca="1" si="80"/>
        <v>-7677485.4798490712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-7677485.4798490712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-32074.031274868565</v>
      </c>
      <c r="L825" s="455">
        <f t="shared" ca="1" si="80"/>
        <v>-7729841.5372433234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-7729841.5372433234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-32292.181514011285</v>
      </c>
      <c r="L826" s="455">
        <f t="shared" ca="1" si="80"/>
        <v>-7782415.7448767191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-7782415.7448767191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-32511.240712483763</v>
      </c>
      <c r="L827" s="455">
        <f t="shared" ca="1" si="80"/>
        <v>-7835209.0117085865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-7835209.0117085865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-32731.212657616546</v>
      </c>
      <c r="L828" s="455">
        <f t="shared" ca="1" si="80"/>
        <v>-7888222.2504855869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-7888222.2504855869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-32952.101152520714</v>
      </c>
      <c r="L829" s="455">
        <f t="shared" ca="1" si="80"/>
        <v>-7941456.3777574915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-7941456.3777574915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-33173.910016153648</v>
      </c>
      <c r="L830" s="455">
        <f t="shared" ca="1" si="80"/>
        <v>-7994912.3138930295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-7994912.3138930295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-33396.643083385054</v>
      </c>
      <c r="L831" s="455">
        <f t="shared" ca="1" si="80"/>
        <v>-8048590.9830957986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-8048590.9830957986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-33620.304205063258</v>
      </c>
      <c r="L832" s="455">
        <f t="shared" ca="1" si="80"/>
        <v>-8102493.3134202454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-8102493.3134202454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-33844.89724808179</v>
      </c>
      <c r="L833" s="455">
        <f t="shared" ca="1" si="80"/>
        <v>-8156620.2367877113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-8156620.2367877113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-34070.42609544623</v>
      </c>
      <c r="L834" s="455">
        <f t="shared" ca="1" si="80"/>
        <v>-8210972.6890025418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-8210972.6890025418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-34296.894646341359</v>
      </c>
      <c r="L835" s="455">
        <f t="shared" ca="1" si="80"/>
        <v>-8265551.6097682668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-8265551.6097682668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-34524.306816198543</v>
      </c>
      <c r="L836" s="455">
        <f t="shared" ca="1" si="80"/>
        <v>-8320357.9427038496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-8320357.9427038496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-34752.666536763478</v>
      </c>
      <c r="L837" s="455">
        <f t="shared" ca="1" si="80"/>
        <v>-8375392.6353599969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-8375392.6353599969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-34981.977756164088</v>
      </c>
      <c r="L838" s="455">
        <f t="shared" ca="1" si="80"/>
        <v>-8430656.6392355468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-8430656.6392355468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-35212.24443897888</v>
      </c>
      <c r="L839" s="455">
        <f t="shared" ca="1" si="80"/>
        <v>-8486150.9097939115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-8486150.9097939115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-35443.470566305405</v>
      </c>
      <c r="L840" s="455">
        <f t="shared" ca="1" si="80"/>
        <v>-8541876.4064796027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-8541876.4064796027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-35675.660135829115</v>
      </c>
      <c r="L841" s="455">
        <f t="shared" ca="1" si="80"/>
        <v>-8597834.0927348174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-8597834.0927348174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-35908.817161892512</v>
      </c>
      <c r="L842" s="455">
        <f t="shared" ca="1" si="80"/>
        <v>-8654024.9360160939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-8654024.9360160939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-36142.945675564493</v>
      </c>
      <c r="L843" s="455">
        <f t="shared" ca="1" si="80"/>
        <v>-8710449.9078110438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-8710449.9078110438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-36378.049724710116</v>
      </c>
      <c r="L844" s="455">
        <f t="shared" ca="1" si="80"/>
        <v>-8767109.9836551379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-8767109.9836551379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-36614.133374060511</v>
      </c>
      <c r="L845" s="455">
        <f t="shared" ca="1" si="80"/>
        <v>-8824006.1431485843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-8824006.1431485843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-36851.200705283205</v>
      </c>
      <c r="L846" s="455">
        <f t="shared" ca="1" si="80"/>
        <v>-8881139.3699732516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-8881139.3699732516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-37089.255817052654</v>
      </c>
      <c r="L847" s="455">
        <f t="shared" ca="1" si="80"/>
        <v>-8938510.6519096885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-8938510.6519096885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-37328.302825121136</v>
      </c>
      <c r="L848" s="455">
        <f t="shared" ca="1" si="80"/>
        <v>-8996120.9808541946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-8996120.9808541946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-37568.345862389913</v>
      </c>
      <c r="L849" s="455">
        <f t="shared" ca="1" si="80"/>
        <v>-9053971.35283597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-9053971.35283597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-37809.389078980646</v>
      </c>
      <c r="L850" s="455">
        <f t="shared" ca="1" si="80"/>
        <v>-9112062.7680343352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-9112062.7680343352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-38051.43664230717</v>
      </c>
      <c r="L851" s="455">
        <f t="shared" ca="1" si="80"/>
        <v>-9170396.2307960279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-9170396.2307960279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-38294.49273714755</v>
      </c>
      <c r="L852" s="455">
        <f t="shared" ca="1" si="80"/>
        <v>-9228972.7496525608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-9228972.7496525608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-38538.561565716438</v>
      </c>
      <c r="L853" s="455">
        <f t="shared" ca="1" si="80"/>
        <v>-9287793.3373376615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-9287793.3373376615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-38783.647347737693</v>
      </c>
      <c r="L854" s="455">
        <f t="shared" ca="1" si="80"/>
        <v>-9346859.0108047836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-9346859.0108047836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-39029.754320517372</v>
      </c>
      <c r="L855" s="455">
        <f t="shared" ca="1" si="80"/>
        <v>-9406170.7912446856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-9406170.7912446856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-39276.886739016962</v>
      </c>
      <c r="L856" s="455">
        <f t="shared" ca="1" si="80"/>
        <v>-9465729.704103088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-9465729.704103088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-39525.048875926972</v>
      </c>
      <c r="L857" s="455">
        <f t="shared" ca="1" si="80"/>
        <v>-9525536.779098399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-9525536.779098399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-39774.245021740768</v>
      </c>
      <c r="L858" s="455">
        <f t="shared" ca="1" si="80"/>
        <v>-9585593.0502395239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-9585593.0502395239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-40024.479484828786</v>
      </c>
      <c r="L859" s="455">
        <f t="shared" ca="1" si="80"/>
        <v>-9645899.555843737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-9645899.555843737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-40275.756591513011</v>
      </c>
      <c r="L860" s="455">
        <f t="shared" ca="1" si="80"/>
        <v>-9706457.3385546356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-9706457.3385546356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-40528.080686141751</v>
      </c>
      <c r="L861" s="455">
        <f t="shared" ca="1" si="80"/>
        <v>-9767267.4453601632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-9767267.4453601632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-40781.456131164785</v>
      </c>
      <c r="L862" s="455">
        <f t="shared" ca="1" si="80"/>
        <v>-9828330.9276107121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-9828330.9276107121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-41035.887307208737</v>
      </c>
      <c r="L863" s="455">
        <f t="shared" ca="1" si="80"/>
        <v>-9889648.8410373051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-9889648.8410373051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-41291.378613152876</v>
      </c>
      <c r="L864" s="455">
        <f t="shared" ca="1" si="80"/>
        <v>-9951222.2457698435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-9951222.2457698435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-41547.934466205115</v>
      </c>
      <c r="L865" s="455">
        <f t="shared" ca="1" si="80"/>
        <v>-10013052.206355434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-10013052.206355434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-41805.559301978414</v>
      </c>
      <c r="L866" s="455">
        <f t="shared" ca="1" si="80"/>
        <v>-10075139.791776797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-10075139.791776797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-42064.257574567426</v>
      </c>
      <c r="L867" s="455">
        <f t="shared" ca="1" si="80"/>
        <v>-10137486.075470749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-10137486.075470749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-42324.033756625562</v>
      </c>
      <c r="L868" s="455">
        <f t="shared" ca="1" si="80"/>
        <v>-10200092.135346759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-10200092.135346759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-42584.892339442267</v>
      </c>
      <c r="L869" s="455">
        <f t="shared" ca="1" si="80"/>
        <v>-10262959.053805586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-10262959.053805586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-42846.837833020712</v>
      </c>
      <c r="L870" s="455">
        <f t="shared" ca="1" si="80"/>
        <v>-10326087.917757992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-10326087.917757992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-43109.874766155735</v>
      </c>
      <c r="L871" s="455">
        <f t="shared" ca="1" si="80"/>
        <v>-10389479.818643533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-10389479.818643533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-43374.007686512159</v>
      </c>
      <c r="L872" s="455">
        <f t="shared" ca="1" si="80"/>
        <v>-10453135.85244943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-10453135.85244943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-43639.241160703394</v>
      </c>
      <c r="L873" s="455">
        <f t="shared" ca="1" si="80"/>
        <v>-10517057.119729519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-10517057.119729519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-43905.579774370432</v>
      </c>
      <c r="L874" s="455">
        <f t="shared" ca="1" si="80"/>
        <v>-10581244.725623274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-10581244.725623274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-44173.028132261083</v>
      </c>
      <c r="L875" s="455">
        <f t="shared" ca="1" si="80"/>
        <v>-10645699.779874921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-10645699.779874921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-44441.59085830961</v>
      </c>
      <c r="L876" s="455">
        <f t="shared" ca="1" si="80"/>
        <v>-10710423.396852616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-10710423.396852616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-44711.272595716669</v>
      </c>
      <c r="L877" s="455">
        <f t="shared" ca="1" si="80"/>
        <v>-10775416.695567718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-10775416.695567718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-44982.078007029595</v>
      </c>
      <c r="L878" s="455">
        <f t="shared" ca="1" si="80"/>
        <v>-10840680.799694132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-10840680.799694132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-45254.011774222985</v>
      </c>
      <c r="L879" s="455">
        <f t="shared" ca="1" si="80"/>
        <v>-10906216.83758774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-10906216.83758774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-45527.078598779684</v>
      </c>
      <c r="L880" s="455">
        <f t="shared" ca="1" si="80"/>
        <v>-10972025.942305906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-10972025.942305906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-45801.283201772043</v>
      </c>
      <c r="L881" s="455">
        <f t="shared" ca="1" si="80"/>
        <v>-11038109.251627063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-11038109.251627063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-46076.630323943536</v>
      </c>
      <c r="L882" s="455">
        <f t="shared" ca="1" si="80"/>
        <v>-11104467.908070391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-11104467.908070391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-46353.124725790731</v>
      </c>
      <c r="L883" s="455">
        <f t="shared" ca="1" si="80"/>
        <v>-11171103.058915567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-11171103.058915567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-46630.771187645631</v>
      </c>
      <c r="L884" s="455">
        <f t="shared" ca="1" si="80"/>
        <v>-11238015.856222598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-11238015.856222598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-46909.574509758262</v>
      </c>
      <c r="L885" s="455">
        <f t="shared" ca="1" si="80"/>
        <v>-11305207.456851741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-11305207.456851741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-47189.539512379692</v>
      </c>
      <c r="L886" s="455">
        <f t="shared" ca="1" si="80"/>
        <v>-11372679.022483505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-11372679.022483505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-47470.671035845378</v>
      </c>
      <c r="L887" s="455">
        <f t="shared" ca="1" si="80"/>
        <v>-11440431.719638735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-11440431.719638735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-47752.973940658834</v>
      </c>
      <c r="L888" s="455">
        <f t="shared" ca="1" si="80"/>
        <v>-11508466.719698779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-11508466.719698779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-48036.453107575682</v>
      </c>
      <c r="L889" s="455">
        <f t="shared" ca="1" si="80"/>
        <v>-11576785.198925739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-11576785.198925739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-48321.113437688015</v>
      </c>
      <c r="L890" s="455">
        <f t="shared" ca="1" si="80"/>
        <v>-11645388.338482812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-11645388.338482812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-48606.959852509157</v>
      </c>
      <c r="L891" s="455">
        <f t="shared" ca="1" si="80"/>
        <v>-11714277.324454706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-11714277.324454706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-48893.99729405871</v>
      </c>
      <c r="L892" s="455">
        <f t="shared" ca="1" si="80"/>
        <v>-11783453.34786815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-11783453.34786815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-49182.230724948065</v>
      </c>
      <c r="L893" s="455">
        <f t="shared" ca="1" si="80"/>
        <v>-11852917.604712483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-11852917.604712483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-49471.665128466113</v>
      </c>
      <c r="L894" s="455">
        <f t="shared" ca="1" si="80"/>
        <v>-11922671.295960333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-11922671.295960333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-49762.305508665493</v>
      </c>
      <c r="L895" s="455">
        <f t="shared" ca="1" si="80"/>
        <v>-11992715.627588384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-11992715.627588384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-50054.156890449034</v>
      </c>
      <c r="L896" s="455">
        <f t="shared" ca="1" si="80"/>
        <v>-12063051.810598217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-12063051.810598217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-50347.224319656671</v>
      </c>
      <c r="L897" s="455">
        <f t="shared" ca="1" si="80"/>
        <v>-12133681.061037259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-12133681.061037259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-50641.512863152682</v>
      </c>
      <c r="L898" s="455">
        <f t="shared" ca="1" si="80"/>
        <v>-12204604.600019798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-12204604.600019798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-50937.02760891326</v>
      </c>
      <c r="L899" s="455">
        <f t="shared" ca="1" si="80"/>
        <v>-12275823.653748095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-12275823.653748095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-51233.773666114503</v>
      </c>
      <c r="L900" s="455">
        <f t="shared" ca="1" si="80"/>
        <v>-12347339.453533594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-12347339.453533594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-51531.756165220744</v>
      </c>
      <c r="L901" s="455">
        <f t="shared" ca="1" si="80"/>
        <v>-12419153.2358182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-12419153.2358182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-51830.980258073272</v>
      </c>
      <c r="L902" s="455">
        <f t="shared" ca="1" si="80"/>
        <v>-12491266.242195658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-12491266.242195658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-52131.451117979348</v>
      </c>
      <c r="L903" s="455">
        <f t="shared" ca="1" si="80"/>
        <v>-12563679.719433023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-12563679.719433023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-52433.173939801694</v>
      </c>
      <c r="L904" s="455">
        <f t="shared" ca="1" si="80"/>
        <v>-12636394.919492209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-12636394.919492209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-52736.153940048309</v>
      </c>
      <c r="L905" s="455">
        <f t="shared" ca="1" si="80"/>
        <v>-12709413.099551642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-12709413.099551642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-53040.396356962614</v>
      </c>
      <c r="L906" s="455">
        <f t="shared" ca="1" si="80"/>
        <v>-12782735.52202799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-12782735.52202799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-53345.906450614064</v>
      </c>
      <c r="L907" s="455">
        <f t="shared" ca="1" si="80"/>
        <v>-12856363.454597989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-12856363.454597989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-53652.689502989058</v>
      </c>
      <c r="L908" s="455">
        <f t="shared" ca="1" si="80"/>
        <v>-12930298.170220364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-12930298.170220364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-53960.750818082284</v>
      </c>
      <c r="L909" s="455">
        <f t="shared" ca="1" si="80"/>
        <v>-13004540.947157832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-13004540.947157832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-54270.0957219884</v>
      </c>
      <c r="L910" s="455">
        <f t="shared" ca="1" si="80"/>
        <v>-13079093.068999205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-13079093.068999205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-54580.729562994129</v>
      </c>
      <c r="L911" s="455">
        <f t="shared" ca="1" si="80"/>
        <v>-13153955.824681584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-13153955.824681584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-54892.657711670705</v>
      </c>
      <c r="L912" s="455">
        <f t="shared" ca="1" si="80"/>
        <v>-13229130.508512639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-13229130.508512639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-55205.885560966773</v>
      </c>
      <c r="L913" s="455">
        <f t="shared" ca="1" si="80"/>
        <v>-13304618.42019299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-13304618.42019299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-55520.418526301553</v>
      </c>
      <c r="L914" s="455">
        <f t="shared" ca="1" si="80"/>
        <v>-13380420.864838677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-13380420.864838677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-55836.262045658586</v>
      </c>
      <c r="L915" s="455">
        <f t="shared" ca="1" si="80"/>
        <v>-13456539.153003721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-13456539.153003721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-56153.421579679605</v>
      </c>
      <c r="L916" s="455">
        <f t="shared" ca="1" si="80"/>
        <v>-13532974.600702785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-13532974.600702785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-56471.90261175904</v>
      </c>
      <c r="L917" s="455">
        <f t="shared" ca="1" si="80"/>
        <v>-13609728.529433928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-13609728.529433928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-56791.710648138804</v>
      </c>
      <c r="L918" s="455">
        <f t="shared" ca="1" si="80"/>
        <v>-13686802.266201451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-13686802.266201451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-57112.851218003481</v>
      </c>
      <c r="L919" s="455">
        <f t="shared" ca="1" si="80"/>
        <v>-13764197.14353884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-13764197.14353884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-57435.329873575938</v>
      </c>
      <c r="L920" s="455">
        <f t="shared" ca="1" si="80"/>
        <v>-13841914.499531802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-13841914.499531802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-57759.152190213274</v>
      </c>
      <c r="L921" s="455">
        <f t="shared" ca="1" si="80"/>
        <v>-13919955.677841401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-13919955.677841401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-58084.323766503272</v>
      </c>
      <c r="L922" s="455">
        <f t="shared" ca="1" si="80"/>
        <v>-13998322.027727289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-13998322.027727289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-58410.850224361144</v>
      </c>
      <c r="L923" s="455">
        <f t="shared" ca="1" si="80"/>
        <v>-14077014.904071035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-14077014.904071035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-58738.737209126739</v>
      </c>
      <c r="L924" s="455">
        <f t="shared" ca="1" si="80"/>
        <v>-14156035.667399546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-14156035.667399546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-59067.99038966222</v>
      </c>
      <c r="L925" s="455">
        <f t="shared" ca="1" si="80"/>
        <v>-14235385.683908593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-14235385.683908593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-59398.615458449909</v>
      </c>
      <c r="L926" s="455">
        <f t="shared" ca="1" si="80"/>
        <v>-14315066.325486427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-14315066.325486427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-59730.618131690891</v>
      </c>
      <c r="L927" s="455">
        <f t="shared" ca="1" si="80"/>
        <v>-14395078.969737504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-14395078.969737504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-60064.004149403692</v>
      </c>
      <c r="L928" s="455">
        <f t="shared" ca="1" si="80"/>
        <v>-14475425.000006292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-14475425.000006292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-60398.779275523651</v>
      </c>
      <c r="L929" s="455">
        <f t="shared" ca="1" si="80"/>
        <v>-14556105.8054012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-14556105.8054012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-60734.949298002437</v>
      </c>
      <c r="L930" s="455">
        <f t="shared" ca="1" si="80"/>
        <v>-14637122.780818587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-14637122.780818587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-61072.52002890822</v>
      </c>
      <c r="L931" s="455">
        <f t="shared" ca="1" si="80"/>
        <v>-14718477.32696688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-14718477.32696688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-61411.497304526092</v>
      </c>
      <c r="L932" s="455">
        <f t="shared" ca="1" si="80"/>
        <v>-14800170.85039079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-14800170.85039079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-61751.886985459067</v>
      </c>
      <c r="L933" s="455">
        <f t="shared" ca="1" si="80"/>
        <v>-14882204.763495633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-14882204.763495633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-62093.694956729232</v>
      </c>
      <c r="L934" s="455">
        <f t="shared" ca="1" si="80"/>
        <v>-14964580.484571747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-14964580.484571747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-62436.927127879717</v>
      </c>
      <c r="L935" s="455">
        <f t="shared" ca="1" si="80"/>
        <v>-15047299.437819012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-15047299.437819012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-62781.589433076653</v>
      </c>
      <c r="L936" s="455">
        <f t="shared" ca="1" si="80"/>
        <v>-15130363.053371472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-15130363.053371472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-63127.687831211893</v>
      </c>
      <c r="L937" s="455">
        <f t="shared" ca="1" si="80"/>
        <v>-15213772.767322069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-15213772.767322069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-63475.228306006051</v>
      </c>
      <c r="L938" s="455">
        <f t="shared" ca="1" si="80"/>
        <v>-15297530.021747461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-15297530.021747461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-63824.216866111856</v>
      </c>
      <c r="L939" s="455">
        <f t="shared" ca="1" si="80"/>
        <v>-15381636.264732957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-15381636.264732957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-64174.659545218099</v>
      </c>
      <c r="L940" s="455">
        <f t="shared" ca="1" si="80"/>
        <v>-15466092.95039756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-15466092.95039756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-64526.562402153933</v>
      </c>
      <c r="L941" s="455">
        <f t="shared" ca="1" si="80"/>
        <v>-15550901.538919099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-15550901.538919099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-64879.93152099369</v>
      </c>
      <c r="L942" s="455">
        <f t="shared" ca="1" si="80"/>
        <v>-15636063.496559476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-15636063.496559476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-65234.773011161917</v>
      </c>
      <c r="L943" s="455">
        <f t="shared" ca="1" si="80"/>
        <v>-15721580.295690022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-15721580.295690022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-65591.093007539195</v>
      </c>
      <c r="L944" s="455">
        <f t="shared" ca="1" si="80"/>
        <v>-15807453.414816946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-15807453.414816946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-65948.89767056804</v>
      </c>
      <c r="L945" s="455">
        <f t="shared" ca="1" si="80"/>
        <v>-15893684.3386069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-15893684.3386069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-66308.193186359524</v>
      </c>
      <c r="L946" s="455">
        <f t="shared" ca="1" si="80"/>
        <v>-15980274.557912644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-15980274.557912644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-66668.98576680012</v>
      </c>
      <c r="L947" s="455">
        <f t="shared" ca="1" si="80"/>
        <v>-16067225.569798829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-16067225.569798829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-67031.281649659228</v>
      </c>
      <c r="L948" s="455">
        <f t="shared" ca="1" si="80"/>
        <v>-16154538.877567872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-16154538.877567872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-67395.087098696909</v>
      </c>
      <c r="L949" s="455">
        <f t="shared" ca="1" si="80"/>
        <v>-16242215.990785955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-16242215.990785955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-67760.40840377225</v>
      </c>
      <c r="L950" s="455">
        <f t="shared" ca="1" si="80"/>
        <v>-16330258.425309112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-16330258.425309112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-68127.25188095207</v>
      </c>
      <c r="L951" s="455">
        <f t="shared" ca="1" si="80"/>
        <v>-16418667.703309448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-16418667.703309448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-68495.623872620141</v>
      </c>
      <c r="L952" s="455">
        <f t="shared" ca="1" si="80"/>
        <v>-16507445.353301454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-16507445.353301454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-68865.530747586832</v>
      </c>
      <c r="L953" s="455">
        <f t="shared" ca="1" si="80"/>
        <v>-16596592.910168426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-16596592.910168426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-69236.978901199211</v>
      </c>
      <c r="L954" s="455">
        <f t="shared" ca="1" si="80"/>
        <v>-16686111.915189011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-16686111.915189011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-69609.974755451651</v>
      </c>
      <c r="L955" s="455">
        <f t="shared" ca="1" si="80"/>
        <v>-16776003.916063847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-16776003.916063847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-69984.524759096792</v>
      </c>
      <c r="L956" s="455">
        <f t="shared" ca="1" si="80"/>
        <v>-16866270.466942325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-16866270.466942325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-70360.635387757124</v>
      </c>
      <c r="L957" s="455">
        <f t="shared" ca="1" si="80"/>
        <v>-16956913.128449466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-16956913.128449466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-70738.313144036874</v>
      </c>
      <c r="L958" s="455">
        <f t="shared" ca="1" si="80"/>
        <v>-17047933.467712887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-17047933.467712887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-71117.564557634469</v>
      </c>
      <c r="L959" s="455">
        <f t="shared" ca="1" si="80"/>
        <v>-17139333.058389906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-17139333.058389906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-71498.396185455378</v>
      </c>
      <c r="L960" s="455">
        <f t="shared" ca="1" si="80"/>
        <v>-17231113.480694745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-17231113.480694745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-71880.814611725538</v>
      </c>
      <c r="L961" s="455">
        <f t="shared" ca="1" si="80"/>
        <v>-17323276.321425855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-17323276.321425855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-72264.826448105159</v>
      </c>
      <c r="L962" s="455">
        <f t="shared" ca="1" si="80"/>
        <v>-17415823.173993345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-17415823.173993345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-72650.438333803046</v>
      </c>
      <c r="L963" s="455">
        <f t="shared" ca="1" si="80"/>
        <v>-17508755.638446532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-17508755.638446532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-73037.656935691324</v>
      </c>
      <c r="L964" s="455">
        <f t="shared" ca="1" si="80"/>
        <v>-17602075.321501609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-17602075.321501609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-73426.488948420811</v>
      </c>
      <c r="L965" s="455">
        <f t="shared" ca="1" si="80"/>
        <v>-17695783.836569414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-17695783.836569414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-73816.941094536654</v>
      </c>
      <c r="L966" s="455">
        <f t="shared" ca="1" si="80"/>
        <v>-17789882.803783335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-17789882.803783335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-74209.020124594666</v>
      </c>
      <c r="L967" s="455">
        <f t="shared" ca="1" si="80"/>
        <v>-17884373.850027315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-17884373.850027315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-74602.732817277923</v>
      </c>
      <c r="L968" s="455">
        <f t="shared" ca="1" si="80"/>
        <v>-17979258.608963978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-17979258.608963978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-74998.085979514013</v>
      </c>
      <c r="L969" s="455">
        <f t="shared" ca="1" si="80"/>
        <v>-18074538.721062876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-18074538.721062876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-75395.086446592759</v>
      </c>
      <c r="L970" s="455">
        <f t="shared" ca="1" si="80"/>
        <v>-18170215.833628856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-18170215.833628856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-75793.741082284338</v>
      </c>
      <c r="L971" s="455">
        <f t="shared" ca="1" si="80"/>
        <v>-18266291.600830525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-18266291.600830525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-76194.056778957951</v>
      </c>
      <c r="L972" s="455">
        <f t="shared" ca="1" si="80"/>
        <v>-18362767.683728866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-18362767.683728866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-76596.040457701049</v>
      </c>
      <c r="L973" s="455">
        <f t="shared" ca="1" si="80"/>
        <v>-18459645.750305951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-18459645.750305951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-76999.699068438902</v>
      </c>
      <c r="L974" s="455">
        <f t="shared" ca="1" si="80"/>
        <v>-18556927.475493774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-18556927.475493774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-77405.039590054832</v>
      </c>
      <c r="L975" s="455">
        <f t="shared" ca="1" si="80"/>
        <v>-18654614.541203212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-18654614.541203212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-77812.069030510815</v>
      </c>
      <c r="L976" s="455">
        <f t="shared" ca="1" si="80"/>
        <v>-18752708.636353109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-18752708.636353109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-78220.794426968729</v>
      </c>
      <c r="L977" s="455">
        <f t="shared" ca="1" si="80"/>
        <v>-18851211.456899464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-18851211.456899464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-78631.222845911863</v>
      </c>
      <c r="L978" s="455">
        <f t="shared" ca="1" si="80"/>
        <v>-18950124.705864761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-18950124.705864761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-79043.361383267271</v>
      </c>
      <c r="L979" s="455">
        <f t="shared" ca="1" si="80"/>
        <v>-19049450.093367413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-19049450.093367413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-79457.217164528323</v>
      </c>
      <c r="L980" s="455">
        <f t="shared" ca="1" si="80"/>
        <v>-19149189.336651325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-19149189.336651325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-79872.797344877952</v>
      </c>
      <c r="L981" s="455">
        <f t="shared" ca="1" si="80"/>
        <v>-19249344.160115588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-19249344.160115588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-80290.109109312383</v>
      </c>
      <c r="L982" s="455">
        <f t="shared" ca="1" si="80"/>
        <v>-19349916.295344286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-19349916.295344286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-80709.159672765294</v>
      </c>
      <c r="L983" s="455">
        <f t="shared" ca="1" si="80"/>
        <v>-19450907.481136438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-19450907.481136438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-81129.956280232596</v>
      </c>
      <c r="L984" s="455">
        <f t="shared" ca="1" si="80"/>
        <v>-19552319.463536054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-19552319.463536054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-81552.506206897655</v>
      </c>
      <c r="L985" s="455">
        <f t="shared" ca="1" si="80"/>
        <v>-19654153.995862335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-19654153.995862335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-81976.816758257162</v>
      </c>
      <c r="L986" s="455">
        <f t="shared" ca="1" si="80"/>
        <v>-19756412.838739976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-19756412.838739976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-82402.895270247333</v>
      </c>
      <c r="L987" s="455">
        <f t="shared" ca="1" si="80"/>
        <v>-19859097.760129608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-19859097.760129608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-82830.749109370809</v>
      </c>
      <c r="L988" s="455">
        <f t="shared" ca="1" si="80"/>
        <v>-19962210.535358366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-19962210.535358366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-83260.385672823963</v>
      </c>
      <c r="L989" s="455">
        <f t="shared" ca="1" si="80"/>
        <v>-20065752.947150573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-20065752.947150573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-83691.812388624821</v>
      </c>
      <c r="L990" s="455">
        <f t="shared" ca="1" si="80"/>
        <v>-20169726.785658583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-20169726.785658583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-84125.036715741531</v>
      </c>
      <c r="L991" s="455">
        <f t="shared" ca="1" si="80"/>
        <v>-20274133.84849371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-20274133.84849371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-84560.066144221229</v>
      </c>
      <c r="L992" s="455">
        <f t="shared" ca="1" si="80"/>
        <v>-20378975.940757316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-20378975.940757316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-84996.908195319586</v>
      </c>
      <c r="L993" s="455">
        <f t="shared" ca="1" si="80"/>
        <v>-20484254.875072021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-20484254.875072021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-85435.570421630851</v>
      </c>
      <c r="L994" s="455">
        <f t="shared" ca="1" si="80"/>
        <v>-20589972.471613038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-20589972.471613038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-85876.060407218436</v>
      </c>
      <c r="L995" s="455">
        <f t="shared" ca="1" si="80"/>
        <v>-20696130.558139641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-20696130.558139641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-86318.385767745945</v>
      </c>
      <c r="L996" s="455">
        <f t="shared" ca="1" si="80"/>
        <v>-20802730.970026772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-20802730.970026772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-86762.554150608994</v>
      </c>
      <c r="L997" s="455">
        <f t="shared" ca="1" si="80"/>
        <v>-20909775.550296765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-20909775.550296765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-87208.573235067292</v>
      </c>
      <c r="L998" s="455">
        <f t="shared" ca="1" si="80"/>
        <v>-21017266.149651218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-21017266.149651218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-87656.450732377518</v>
      </c>
      <c r="L999" s="455">
        <f t="shared" ca="1" si="80"/>
        <v>-21125204.62650298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-21125204.62650298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-88106.194385926516</v>
      </c>
      <c r="L1000" s="455">
        <f t="shared" ca="1" si="80"/>
        <v>-21233592.847008292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-21233592.847008292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-88557.811971365314</v>
      </c>
      <c r="L1001" s="455">
        <f t="shared" ca="1" si="80"/>
        <v>-21342432.685099043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-21342432.685099043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-89011.311296743443</v>
      </c>
      <c r="L1002" s="455">
        <f t="shared" ca="1" si="80"/>
        <v>-21451726.02251517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-21451726.02251517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-89466.700202643973</v>
      </c>
      <c r="L1003" s="455">
        <f t="shared" ca="1" si="80"/>
        <v>-21561474.748837199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-21561474.748837199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-89923.9865623191</v>
      </c>
      <c r="L1004" s="455">
        <f t="shared" ca="1" si="80"/>
        <v>-21671680.761518903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-21671680.761518903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-90383.1782818262</v>
      </c>
      <c r="L1005" s="455">
        <f t="shared" ca="1" si="80"/>
        <v>-21782345.965920113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-21782345.965920113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-90844.283300164578</v>
      </c>
      <c r="L1006" s="455">
        <f t="shared" ca="1" si="80"/>
        <v>-21893472.275339663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-21893472.275339663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-91307.309589412704</v>
      </c>
      <c r="L1007" s="455">
        <f t="shared" ca="1" si="80"/>
        <v>-22005061.61104846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-22005061.61104846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-91772.265154866021</v>
      </c>
      <c r="L1008" s="455">
        <f t="shared" ca="1" si="80"/>
        <v>-22117115.90232271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-22117115.90232271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-92239.158035175395</v>
      </c>
      <c r="L1009" s="455">
        <f t="shared" ca="1" si="80"/>
        <v>-22229637.086477268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-22229637.086477268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-92707.996302486048</v>
      </c>
      <c r="L1010" s="455">
        <f t="shared" ca="1" si="80"/>
        <v>-22342627.108899139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-22342627.108899139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-93178.78806257718</v>
      </c>
      <c r="L1011" s="455">
        <f t="shared" ca="1" si="80"/>
        <v>-22456087.9230811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-22456087.9230811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-93651.541455002021</v>
      </c>
      <c r="L1012" s="455">
        <f t="shared" ca="1" si="80"/>
        <v>-22570021.490655486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-22570021.490655486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-94126.264653228631</v>
      </c>
      <c r="L1013" s="455">
        <f t="shared" ca="1" si="80"/>
        <v>-22684429.781428099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-22684429.781428099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-94602.965864781174</v>
      </c>
      <c r="L1014" s="455">
        <f t="shared" ca="1" si="80"/>
        <v>-22799314.773412265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-22799314.773412265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-95081.65333138188</v>
      </c>
      <c r="L1015" s="455">
        <f t="shared" ca="1" si="80"/>
        <v>-22914678.45286303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-22914678.45286303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-95562.335329093388</v>
      </c>
      <c r="L1016" s="455">
        <f t="shared" ca="1" si="80"/>
        <v>-23030522.814311508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-23030522.814311508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-96045.020168462055</v>
      </c>
      <c r="L1017" s="455">
        <f t="shared" ca="1" si="80"/>
        <v>-23146849.860599354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-23146849.860599354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-96529.716194661407</v>
      </c>
      <c r="L1018" s="455">
        <f t="shared" ca="1" si="80"/>
        <v>-23263661.602913402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-23263661.602913402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-97016.431787636611</v>
      </c>
      <c r="L1019" s="455">
        <f t="shared" ca="1" si="80"/>
        <v>-23380960.060820423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-23380960.060820423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-97505.175362249196</v>
      </c>
      <c r="L1020" s="455">
        <f t="shared" ca="1" si="80"/>
        <v>-23498747.262302056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-23498747.262302056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-97995.95536842267</v>
      </c>
      <c r="L1021" s="455">
        <f t="shared" ca="1" si="80"/>
        <v>-23617025.243789863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-23617025.243789863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-98488.780291288538</v>
      </c>
      <c r="L1022" s="455">
        <f t="shared" ca="1" si="80"/>
        <v>-23735796.050200537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-23735796.050200537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-98983.658651333011</v>
      </c>
      <c r="L1023" s="455">
        <f t="shared" ca="1" si="80"/>
        <v>-23855061.734971255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-23855061.734971255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-99480.599004544332</v>
      </c>
      <c r="L1024" s="455">
        <f t="shared" ca="1" si="80"/>
        <v>-23974824.360095184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-23974824.360095184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-99979.60994256071</v>
      </c>
      <c r="L1025" s="455">
        <f t="shared" ca="1" si="80"/>
        <v>-24095085.996157128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-24095085.996157128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-100480.70009281881</v>
      </c>
      <c r="L1026" s="455">
        <f t="shared" ca="1" si="80"/>
        <v>-24215848.722369332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-24215848.722369332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-100983.87811870298</v>
      </c>
      <c r="L1027" s="455">
        <f t="shared" ca="1" si="80"/>
        <v>-24337114.626607418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-24337114.626607418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-101489.152719695</v>
      </c>
      <c r="L1028" s="455">
        <f t="shared" ref="L1028:L1282" ca="1" si="104">I1028-J1028+K1028</f>
        <v>-24458885.805446498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-24458885.805446498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-101996.53263152452</v>
      </c>
      <c r="L1029" s="455">
        <f t="shared" ca="1" si="104"/>
        <v>-24581164.364197407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-24581164.364197407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-102506.02662631996</v>
      </c>
      <c r="L1030" s="455">
        <f t="shared" ca="1" si="104"/>
        <v>-24703952.416943111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-24703952.416943111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-103017.64351276039</v>
      </c>
      <c r="L1031" s="455">
        <f t="shared" ca="1" si="104"/>
        <v>-24827252.086575255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-24827252.086575255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-103531.39213622766</v>
      </c>
      <c r="L1032" s="455">
        <f t="shared" ca="1" si="104"/>
        <v>-24951065.504830867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-24951065.504830867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-104047.28137895938</v>
      </c>
      <c r="L1033" s="455">
        <f t="shared" ca="1" si="104"/>
        <v>-25075394.81232921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-25075394.81232921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-104565.32016020248</v>
      </c>
      <c r="L1034" s="455">
        <f t="shared" ca="1" si="104"/>
        <v>-25200242.158608798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-25200242.158608798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-105085.51743636743</v>
      </c>
      <c r="L1035" s="455">
        <f t="shared" ca="1" si="104"/>
        <v>-25325609.702164549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-25325609.702164549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-105607.88220118306</v>
      </c>
      <c r="L1036" s="455">
        <f t="shared" ca="1" si="104"/>
        <v>-25451499.610485118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-25451499.610485118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-106132.42348585209</v>
      </c>
      <c r="L1037" s="455">
        <f t="shared" ca="1" si="104"/>
        <v>-25577914.060090356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-25577914.060090356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-106659.15035920725</v>
      </c>
      <c r="L1038" s="455">
        <f t="shared" ca="1" si="104"/>
        <v>-25704855.236568946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-25704855.236568946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-107188.07192786805</v>
      </c>
      <c r="L1039" s="455">
        <f t="shared" ca="1" si="104"/>
        <v>-25832325.334616199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-25832325.334616199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-107719.19733639827</v>
      </c>
      <c r="L1040" s="455">
        <f t="shared" ca="1" si="104"/>
        <v>-25960326.558071982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-25960326.558071982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-108252.53576746403</v>
      </c>
      <c r="L1041" s="455">
        <f t="shared" ca="1" si="104"/>
        <v>-26088861.119958833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-26088861.119958833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-108788.09644199257</v>
      </c>
      <c r="L1042" s="455">
        <f t="shared" ca="1" si="104"/>
        <v>-26217931.242520209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-26217931.242520209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-109325.88861933164</v>
      </c>
      <c r="L1043" s="455">
        <f t="shared" ca="1" si="104"/>
        <v>-26347539.157258928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-26347539.157258928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-109865.92159740963</v>
      </c>
      <c r="L1044" s="455">
        <f t="shared" ca="1" si="104"/>
        <v>-26477687.104975723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-26477687.104975723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-110408.2047128963</v>
      </c>
      <c r="L1045" s="455">
        <f t="shared" ca="1" si="104"/>
        <v>-26608377.335808005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-26608377.335808005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-110952.74734136413</v>
      </c>
      <c r="L1046" s="455">
        <f t="shared" ca="1" si="104"/>
        <v>-26739612.109268755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-26739612.109268755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-111499.55889745058</v>
      </c>
      <c r="L1047" s="455">
        <f t="shared" ca="1" si="104"/>
        <v>-26871393.69428559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-26871393.69428559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-112048.64883502072</v>
      </c>
      <c r="L1048" s="455">
        <f t="shared" ca="1" si="104"/>
        <v>-27003724.369239997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-27003724.369239997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-112600.02664733076</v>
      </c>
      <c r="L1049" s="455">
        <f t="shared" ca="1" si="104"/>
        <v>-27136606.422006711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-27136606.422006711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-113153.70186719205</v>
      </c>
      <c r="L1050" s="455">
        <f t="shared" ca="1" si="104"/>
        <v>-27270042.149993289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-27270042.149993289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-113709.68406713614</v>
      </c>
      <c r="L1051" s="455">
        <f t="shared" ca="1" si="104"/>
        <v>-27404033.860179812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-27404033.860179812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-114267.98285957998</v>
      </c>
      <c r="L1052" s="455">
        <f t="shared" ca="1" si="104"/>
        <v>-27538583.869158778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-27538583.869158778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-114828.60789699235</v>
      </c>
      <c r="L1053" s="455">
        <f t="shared" ca="1" si="104"/>
        <v>-27673694.503175154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-27673694.503175154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-115391.5688720606</v>
      </c>
      <c r="L1054" s="455">
        <f t="shared" ca="1" si="104"/>
        <v>-27809368.0981666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-27809368.0981666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-115956.87551785827</v>
      </c>
      <c r="L1055" s="455">
        <f t="shared" ca="1" si="104"/>
        <v>-27945606.999803845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-27945606.999803845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-116524.53760801347</v>
      </c>
      <c r="L1056" s="455">
        <f t="shared" ca="1" si="104"/>
        <v>-28082413.563531242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-28082413.563531242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-117094.56495687761</v>
      </c>
      <c r="L1057" s="455">
        <f t="shared" ca="1" si="104"/>
        <v>-28219790.154607505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-28219790.154607505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-117666.96741969537</v>
      </c>
      <c r="L1058" s="455">
        <f t="shared" ca="1" si="104"/>
        <v>-28357739.148146585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-28357739.148146585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-118241.75489277487</v>
      </c>
      <c r="L1059" s="455">
        <f t="shared" ca="1" si="104"/>
        <v>-28496262.929158743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-28496262.929158743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-118818.93731365887</v>
      </c>
      <c r="L1060" s="455">
        <f t="shared" ca="1" si="104"/>
        <v>-28635363.892591786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-28635363.892591786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-119398.52466129653</v>
      </c>
      <c r="L1061" s="455">
        <f t="shared" ca="1" si="104"/>
        <v>-28775044.443372466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-28775044.443372466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-119980.52695621604</v>
      </c>
      <c r="L1062" s="455">
        <f t="shared" ca="1" si="104"/>
        <v>-28915306.996448066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-28915306.996448066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-120564.9542606977</v>
      </c>
      <c r="L1063" s="455">
        <f t="shared" ca="1" si="104"/>
        <v>-29056153.97682815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-29056153.97682815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-121151.81667894807</v>
      </c>
      <c r="L1064" s="455">
        <f t="shared" ca="1" si="104"/>
        <v>-29197587.819626484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-29197587.819626484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-121741.12435727446</v>
      </c>
      <c r="L1065" s="455">
        <f t="shared" ca="1" si="104"/>
        <v>-29339610.970103145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-29339610.970103145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-122332.88748426053</v>
      </c>
      <c r="L1066" s="455">
        <f t="shared" ca="1" si="104"/>
        <v>-29482225.883706789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-29482225.883706789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-122927.1162909424</v>
      </c>
      <c r="L1067" s="455">
        <f t="shared" ca="1" si="104"/>
        <v>-29625435.026117116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-29625435.026117116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-123523.82105098543</v>
      </c>
      <c r="L1068" s="455">
        <f t="shared" ca="1" si="104"/>
        <v>-29769240.873287488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-29769240.873287488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-124123.01208086197</v>
      </c>
      <c r="L1069" s="455">
        <f t="shared" ca="1" si="104"/>
        <v>-29913645.911487736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-29913645.911487736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-124724.69974002967</v>
      </c>
      <c r="L1070" s="455">
        <f t="shared" ca="1" si="104"/>
        <v>-30058652.637347151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-30058652.637347151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-125328.89443111056</v>
      </c>
      <c r="L1071" s="455">
        <f t="shared" ca="1" si="104"/>
        <v>-30204263.557897646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-30204263.557897646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-125935.60660007094</v>
      </c>
      <c r="L1072" s="455">
        <f t="shared" ca="1" si="104"/>
        <v>-30350481.190617103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-30350481.190617103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-126544.84673640203</v>
      </c>
      <c r="L1073" s="455">
        <f t="shared" ca="1" si="104"/>
        <v>-30497308.063472889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-30497308.063472889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-127156.62537330114</v>
      </c>
      <c r="L1074" s="455">
        <f t="shared" ca="1" si="104"/>
        <v>-30644746.714965574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-30644746.714965574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-127770.95308785398</v>
      </c>
      <c r="L1075" s="455">
        <f t="shared" ca="1" si="104"/>
        <v>-30792799.694172814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-30792799.694172814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-128387.84050121749</v>
      </c>
      <c r="L1076" s="455">
        <f t="shared" ca="1" si="104"/>
        <v>-30941469.560793418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-30941469.560793418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-129007.29827880334</v>
      </c>
      <c r="L1077" s="455">
        <f t="shared" ca="1" si="104"/>
        <v>-31090758.885191608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-31090758.885191608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-129629.33713046246</v>
      </c>
      <c r="L1078" s="455">
        <f t="shared" ca="1" si="104"/>
        <v>-31240670.248441454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-31240670.248441454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-130253.96781067016</v>
      </c>
      <c r="L1079" s="455">
        <f t="shared" ca="1" si="104"/>
        <v>-31391206.242371511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-31391206.242371511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-130881.20111871208</v>
      </c>
      <c r="L1080" s="455">
        <f t="shared" ca="1" si="104"/>
        <v>-31542369.469609607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-31542369.469609607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-131511.04789887078</v>
      </c>
      <c r="L1081" s="455">
        <f t="shared" ca="1" si="104"/>
        <v>-31694162.543627862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-31694162.543627862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-132143.51904061352</v>
      </c>
      <c r="L1082" s="455">
        <f t="shared" ca="1" si="104"/>
        <v>-31846588.088787861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-31846588.088787861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-132778.62547878019</v>
      </c>
      <c r="L1083" s="455">
        <f t="shared" ca="1" si="104"/>
        <v>-31999648.740386028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-31999648.740386028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-133416.37819377254</v>
      </c>
      <c r="L1084" s="455">
        <f t="shared" ca="1" si="104"/>
        <v>-32153347.144699186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-32153347.144699186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-134056.78821174402</v>
      </c>
      <c r="L1085" s="455">
        <f t="shared" ca="1" si="104"/>
        <v>-32307685.959030315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-32307685.959030315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-134699.86660479041</v>
      </c>
      <c r="L1086" s="455">
        <f t="shared" ca="1" si="104"/>
        <v>-32462667.85175449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-32462667.85175449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-135345.62449114115</v>
      </c>
      <c r="L1087" s="455">
        <f t="shared" ca="1" si="104"/>
        <v>-32618295.502365015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-32618295.502365015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-135994.07303535164</v>
      </c>
      <c r="L1088" s="455">
        <f t="shared" ca="1" si="104"/>
        <v>-32774571.601519752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-32774571.601519752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-136645.22344849643</v>
      </c>
      <c r="L1089" s="455">
        <f t="shared" ca="1" si="104"/>
        <v>-32931498.851087634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-32931498.851087634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-137299.08698836257</v>
      </c>
      <c r="L1090" s="455">
        <f t="shared" ca="1" si="104"/>
        <v>-33089079.964195382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-33089079.964195382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-137955.67495964488</v>
      </c>
      <c r="L1091" s="455">
        <f t="shared" ca="1" si="104"/>
        <v>-33247317.665274411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-33247317.665274411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-138614.99871414082</v>
      </c>
      <c r="L1092" s="455">
        <f t="shared" ca="1" si="104"/>
        <v>-33406214.690107938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-33406214.690107938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-139277.06965094717</v>
      </c>
      <c r="L1093" s="455">
        <f t="shared" ca="1" si="104"/>
        <v>-33565773.785878271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-33565773.785878271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-139941.89921665689</v>
      </c>
      <c r="L1094" s="455">
        <f t="shared" ca="1" si="104"/>
        <v>-33725997.711214311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-33725997.711214311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-140609.49890555706</v>
      </c>
      <c r="L1095" s="455">
        <f t="shared" ca="1" si="104"/>
        <v>-33886889.236239247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-33886889.236239247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-141279.88025982762</v>
      </c>
      <c r="L1096" s="455">
        <f t="shared" ca="1" si="104"/>
        <v>-34048451.142618455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-34048451.142618455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-141953.05486974097</v>
      </c>
      <c r="L1097" s="455">
        <f t="shared" ca="1" si="104"/>
        <v>-34210686.223607577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-34210686.223607577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-142629.03437386232</v>
      </c>
      <c r="L1098" s="455">
        <f t="shared" ca="1" si="104"/>
        <v>-34373597.284100823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-34373597.284100823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-143307.83045925084</v>
      </c>
      <c r="L1099" s="455">
        <f t="shared" ca="1" si="104"/>
        <v>-34537187.140679456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-34537187.140679456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-143989.45486166183</v>
      </c>
      <c r="L1100" s="455">
        <f t="shared" ca="1" si="104"/>
        <v>-34701458.621660501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-34701458.621660501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-144673.91936574952</v>
      </c>
      <c r="L1101" s="455">
        <f t="shared" ca="1" si="104"/>
        <v>-34866414.567145631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-34866414.567145631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-145361.23580527087</v>
      </c>
      <c r="L1102" s="455">
        <f t="shared" ca="1" si="104"/>
        <v>-35032057.829070285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-35032057.829070285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-146051.41606329026</v>
      </c>
      <c r="L1103" s="455">
        <f t="shared" ca="1" si="104"/>
        <v>-35198391.27125296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-35198391.27125296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-146744.47207238476</v>
      </c>
      <c r="L1104" s="455">
        <f t="shared" ca="1" si="104"/>
        <v>-35365417.769444726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-35365417.769444726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-147440.41581485045</v>
      </c>
      <c r="L1105" s="455">
        <f t="shared" ca="1" si="104"/>
        <v>-35533140.211378954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-35533140.211378954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-148139.25932290973</v>
      </c>
      <c r="L1106" s="455">
        <f t="shared" ca="1" si="104"/>
        <v>-35701561.496821247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-35701561.496821247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-148841.01467891928</v>
      </c>
      <c r="L1107" s="455">
        <f t="shared" ca="1" si="104"/>
        <v>-35870684.537619546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-35870684.537619546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-149545.69401557886</v>
      </c>
      <c r="L1108" s="455">
        <f t="shared" ca="1" si="104"/>
        <v>-36040512.257754505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-36040512.257754505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-150253.30951614119</v>
      </c>
      <c r="L1109" s="455">
        <f t="shared" ca="1" si="104"/>
        <v>-36211047.593390025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-36211047.593390025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-150963.87341462253</v>
      </c>
      <c r="L1110" s="455">
        <f t="shared" ca="1" si="104"/>
        <v>-36382293.492924027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-36382293.492924027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-151677.39799601419</v>
      </c>
      <c r="L1111" s="455">
        <f t="shared" ca="1" si="104"/>
        <v>-36554252.917039424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-36554252.917039424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-152393.89559649501</v>
      </c>
      <c r="L1112" s="455">
        <f t="shared" ca="1" si="104"/>
        <v>-36726928.838755302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-36726928.838755302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-153113.37860364452</v>
      </c>
      <c r="L1113" s="455">
        <f t="shared" ca="1" si="104"/>
        <v>-36900324.243478328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-36900324.243478328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-153835.85945665711</v>
      </c>
      <c r="L1114" s="455">
        <f t="shared" ca="1" si="104"/>
        <v>-37074442.129054368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-37074442.129054368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-154561.35064655729</v>
      </c>
      <c r="L1115" s="455">
        <f t="shared" ca="1" si="104"/>
        <v>-37249285.505820304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-37249285.505820304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-155289.86471641535</v>
      </c>
      <c r="L1116" s="455">
        <f t="shared" ca="1" si="104"/>
        <v>-37424857.396656103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-37424857.396656103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-156021.41426156453</v>
      </c>
      <c r="L1117" s="455">
        <f t="shared" ca="1" si="104"/>
        <v>-37601160.837037049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-37601160.837037049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-156756.01192981846</v>
      </c>
      <c r="L1118" s="455">
        <f t="shared" ca="1" si="104"/>
        <v>-37778198.875086248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-37778198.875086248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-157493.67042169013</v>
      </c>
      <c r="L1119" s="455">
        <f t="shared" ca="1" si="104"/>
        <v>-37955974.571627319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-37955974.571627319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-158234.40249061125</v>
      </c>
      <c r="L1120" s="455">
        <f t="shared" ca="1" si="104"/>
        <v>-38134491.000237308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-38134491.000237308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-158978.22094315288</v>
      </c>
      <c r="L1121" s="455">
        <f t="shared" ca="1" si="104"/>
        <v>-38313751.247299843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-38313751.247299843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-159725.13863924675</v>
      </c>
      <c r="L1122" s="455">
        <f t="shared" ca="1" si="104"/>
        <v>-38493758.412058473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-38493758.412058473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-160475.16849240771</v>
      </c>
      <c r="L1123" s="455">
        <f t="shared" ca="1" si="104"/>
        <v>-38674515.60667026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-38674515.60667026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-161228.32346995684</v>
      </c>
      <c r="L1124" s="455">
        <f t="shared" ca="1" si="104"/>
        <v>-38856025.956259601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-38856025.956259601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-161984.61659324577</v>
      </c>
      <c r="L1125" s="455">
        <f t="shared" ca="1" si="104"/>
        <v>-39038292.598972231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-39038292.598972231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-162744.0609378817</v>
      </c>
      <c r="L1126" s="455">
        <f t="shared" ca="1" si="104"/>
        <v>-39221318.686029494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-39221318.686029494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-163506.66963395366</v>
      </c>
      <c r="L1127" s="455">
        <f t="shared" ca="1" si="104"/>
        <v>-39405107.38178283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-39405107.38178283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-164272.4558662592</v>
      </c>
      <c r="L1128" s="455">
        <f t="shared" ca="1" si="104"/>
        <v>-39589661.863768473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-39589661.863768473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-165041.43287453274</v>
      </c>
      <c r="L1129" s="455">
        <f t="shared" ca="1" si="104"/>
        <v>-39774985.322762385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-39774985.322762385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-165813.61395367404</v>
      </c>
      <c r="L1130" s="455">
        <f t="shared" ca="1" si="104"/>
        <v>-39961080.962835439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-39961080.962835439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-166589.01245397842</v>
      </c>
      <c r="L1131" s="455">
        <f t="shared" ca="1" si="104"/>
        <v>-40147952.0014088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-40147952.0014088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-167367.64178136742</v>
      </c>
      <c r="L1132" s="455">
        <f t="shared" ca="1" si="104"/>
        <v>-40335601.669309549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-40335601.669309549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-168149.51539762053</v>
      </c>
      <c r="L1133" s="455">
        <f t="shared" ca="1" si="104"/>
        <v>-40524033.210826553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-40524033.210826553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-168934.64682060806</v>
      </c>
      <c r="L1134" s="455">
        <f t="shared" ca="1" si="104"/>
        <v>-40713249.883766539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-40713249.883766539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-169723.04962452466</v>
      </c>
      <c r="L1135" s="455">
        <f t="shared" ca="1" si="104"/>
        <v>-40903254.959510446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-40903254.959510446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-170514.73744012427</v>
      </c>
      <c r="L1136" s="455">
        <f t="shared" ca="1" si="104"/>
        <v>-41094051.723069951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-41094051.723069951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-171309.72395495555</v>
      </c>
      <c r="L1137" s="455">
        <f t="shared" ca="1" si="104"/>
        <v>-41285643.473144285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-41285643.473144285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-172108.0229135986</v>
      </c>
      <c r="L1138" s="455">
        <f t="shared" ca="1" si="104"/>
        <v>-41478033.522177264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-41478033.522177264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-172909.64811790269</v>
      </c>
      <c r="L1139" s="455">
        <f t="shared" ca="1" si="104"/>
        <v>-41671225.196414545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-41671225.196414545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-173714.61342722469</v>
      </c>
      <c r="L1140" s="455">
        <f t="shared" ca="1" si="104"/>
        <v>-41865221.835961148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-41865221.835961148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-174522.93275866887</v>
      </c>
      <c r="L1141" s="455">
        <f t="shared" ca="1" si="104"/>
        <v>-42060026.794839196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-42060026.794839196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-175334.62008732741</v>
      </c>
      <c r="L1142" s="455">
        <f t="shared" ca="1" si="104"/>
        <v>-42255643.441045903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-42255643.441045903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-176149.68944652201</v>
      </c>
      <c r="L1143" s="455">
        <f t="shared" ca="1" si="104"/>
        <v>-42452075.156611808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-42452075.156611808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-176968.15492804663</v>
      </c>
      <c r="L1144" s="455">
        <f t="shared" ca="1" si="104"/>
        <v>-42649325.337659232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-42649325.337659232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-177790.0306824109</v>
      </c>
      <c r="L1145" s="455">
        <f t="shared" ca="1" si="104"/>
        <v>-42847397.394461021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-42847397.394461021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-178615.33091908501</v>
      </c>
      <c r="L1146" s="455">
        <f t="shared" ca="1" si="104"/>
        <v>-43046294.751499489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-43046294.751499489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-179444.06990674528</v>
      </c>
      <c r="L1147" s="455">
        <f t="shared" ca="1" si="104"/>
        <v>-43246020.847525619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-43246020.847525619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-180276.26197352083</v>
      </c>
      <c r="L1148" s="455">
        <f t="shared" ca="1" si="104"/>
        <v>-43446579.135618523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-43446579.135618523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-181111.92150724126</v>
      </c>
      <c r="L1149" s="455">
        <f t="shared" ca="1" si="104"/>
        <v>-43647973.083245143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-43647973.083245143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-181951.06295568551</v>
      </c>
      <c r="L1150" s="455">
        <f t="shared" ca="1" si="104"/>
        <v>-43850206.172320209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-43850206.172320209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-182793.70082683163</v>
      </c>
      <c r="L1151" s="455">
        <f t="shared" ca="1" si="104"/>
        <v>-44053281.899266422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-44053281.899266422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-183639.8496891075</v>
      </c>
      <c r="L1152" s="455">
        <f t="shared" ca="1" si="104"/>
        <v>-44257203.775074914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-44257203.775074914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-184489.5241716429</v>
      </c>
      <c r="L1153" s="455">
        <f t="shared" ca="1" si="104"/>
        <v>-44461975.325365938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-44461975.325365938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-185342.73896452217</v>
      </c>
      <c r="L1154" s="455">
        <f t="shared" ca="1" si="104"/>
        <v>-44667600.09044984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-44667600.09044984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-186199.50881903843</v>
      </c>
      <c r="L1155" s="455">
        <f t="shared" ca="1" si="104"/>
        <v>-44874081.625388257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-44874081.625388257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-187059.8485479485</v>
      </c>
      <c r="L1156" s="455">
        <f t="shared" ca="1" si="104"/>
        <v>-45081423.500055589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-45081423.500055589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-187923.77302572905</v>
      </c>
      <c r="L1157" s="455">
        <f t="shared" ca="1" si="104"/>
        <v>-45289629.299200699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-45289629.299200699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-188791.29718883368</v>
      </c>
      <c r="L1158" s="455">
        <f t="shared" ca="1" si="104"/>
        <v>-45498702.622508913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-45498702.622508913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-189662.43603595122</v>
      </c>
      <c r="L1159" s="455">
        <f t="shared" ca="1" si="104"/>
        <v>-45708647.084664248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-45708647.084664248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-190537.20462826511</v>
      </c>
      <c r="L1160" s="455">
        <f t="shared" ca="1" si="104"/>
        <v>-45919466.315411896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-45919466.315411896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-191415.61808971365</v>
      </c>
      <c r="L1161" s="455">
        <f t="shared" ca="1" si="104"/>
        <v>-46131163.95962099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-46131163.95962099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-192297.69160725153</v>
      </c>
      <c r="L1162" s="455">
        <f t="shared" ca="1" si="104"/>
        <v>-46343743.677347623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-46343743.677347623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-193183.44043111251</v>
      </c>
      <c r="L1163" s="455">
        <f t="shared" ca="1" si="104"/>
        <v>-46557209.143898115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-46557209.143898115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-194072.87987507289</v>
      </c>
      <c r="L1164" s="455">
        <f t="shared" ca="1" si="104"/>
        <v>-46771564.049892567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-46771564.049892567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-194966.02531671646</v>
      </c>
      <c r="L1165" s="455">
        <f t="shared" ca="1" si="104"/>
        <v>-46986812.101328664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-46986812.101328664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-195862.89219770019</v>
      </c>
      <c r="L1166" s="455">
        <f t="shared" ca="1" si="104"/>
        <v>-47202957.019645743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-47202957.019645743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-196763.49602402135</v>
      </c>
      <c r="L1167" s="455">
        <f t="shared" ca="1" si="104"/>
        <v>-47420002.541789144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-47420002.541789144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-197667.85236628552</v>
      </c>
      <c r="L1168" s="455">
        <f t="shared" ca="1" si="104"/>
        <v>-47637952.420274809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-47637952.420274809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-198491.4684178117</v>
      </c>
      <c r="L1169" s="455">
        <f t="shared" ca="1" si="104"/>
        <v>-47836443.888692617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-47836443.888692617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-199318.51620288589</v>
      </c>
      <c r="L1170" s="455">
        <f t="shared" ca="1" si="104"/>
        <v>-48035762.404895507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-48035762.404895507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-200149.01002039795</v>
      </c>
      <c r="L1171" s="455">
        <f t="shared" ca="1" si="104"/>
        <v>-48235911.414915904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-48235911.414915904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-200982.96422881627</v>
      </c>
      <c r="L1172" s="455">
        <f t="shared" ca="1" si="104"/>
        <v>-48436894.379144721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-48436894.379144721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-201820.39324643635</v>
      </c>
      <c r="L1173" s="455">
        <f t="shared" ca="1" si="104"/>
        <v>-48638714.772391155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-48638714.772391155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-202661.3115516298</v>
      </c>
      <c r="L1174" s="455">
        <f t="shared" ca="1" si="104"/>
        <v>-48841376.083942786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-48841376.083942786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-203505.73368309494</v>
      </c>
      <c r="L1175" s="455">
        <f t="shared" ca="1" si="104"/>
        <v>-49044881.81762588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-49044881.81762588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-204353.67424010782</v>
      </c>
      <c r="L1176" s="455">
        <f t="shared" ca="1" si="104"/>
        <v>-49249235.491865985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-49249235.491865985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-205205.14788277494</v>
      </c>
      <c r="L1177" s="455">
        <f t="shared" ca="1" si="104"/>
        <v>-49454440.63974876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-49454440.63974876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-206060.16933228649</v>
      </c>
      <c r="L1178" s="455">
        <f t="shared" ca="1" si="104"/>
        <v>-49660500.809081048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-49660500.809081048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-206918.75337117104</v>
      </c>
      <c r="L1179" s="455">
        <f t="shared" ca="1" si="104"/>
        <v>-49867419.562452219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-49867419.562452219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-207780.91484355091</v>
      </c>
      <c r="L1180" s="455">
        <f t="shared" ca="1" si="104"/>
        <v>-50075200.477295771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-50075200.477295771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-208646.66865539906</v>
      </c>
      <c r="L1181" s="455">
        <f t="shared" ca="1" si="104"/>
        <v>-50283847.145951167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-50283847.145951167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-209516.02977479654</v>
      </c>
      <c r="L1182" s="455">
        <f t="shared" ca="1" si="104"/>
        <v>-50493363.175725967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-50493363.175725967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-210389.01323219153</v>
      </c>
      <c r="L1183" s="455">
        <f t="shared" ca="1" si="104"/>
        <v>-50703752.188958161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-50703752.188958161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-211265.634120659</v>
      </c>
      <c r="L1184" s="455">
        <f t="shared" ca="1" si="104"/>
        <v>-50915017.823078819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-50915017.823078819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-212145.90759616173</v>
      </c>
      <c r="L1185" s="455">
        <f t="shared" ca="1" si="104"/>
        <v>-51127163.730674982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-51127163.730674982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-213029.84887781242</v>
      </c>
      <c r="L1186" s="455">
        <f t="shared" ca="1" si="104"/>
        <v>-51340193.579552792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-51340193.579552792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-213917.47324813664</v>
      </c>
      <c r="L1187" s="455">
        <f t="shared" ca="1" si="104"/>
        <v>-51554111.052800931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-51554111.052800931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-214808.7960533372</v>
      </c>
      <c r="L1188" s="455">
        <f t="shared" ca="1" si="104"/>
        <v>-51768919.848854266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-51768919.848854266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-215703.83270355943</v>
      </c>
      <c r="L1189" s="455">
        <f t="shared" ca="1" si="104"/>
        <v>-51984623.681557827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-51984623.681557827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-216602.5986731576</v>
      </c>
      <c r="L1190" s="455">
        <f t="shared" ca="1" si="104"/>
        <v>-52201226.280230984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-52201226.280230984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-217505.10950096243</v>
      </c>
      <c r="L1191" s="455">
        <f t="shared" ca="1" si="104"/>
        <v>-52418731.389731944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-52418731.389731944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-218411.38079054977</v>
      </c>
      <c r="L1192" s="455">
        <f t="shared" ca="1" si="104"/>
        <v>-52637142.77052249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-52637142.77052249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-219321.42821051038</v>
      </c>
      <c r="L1193" s="455">
        <f t="shared" ca="1" si="104"/>
        <v>-52856464.198733002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-52856464.198733002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-220235.26749472081</v>
      </c>
      <c r="L1194" s="455">
        <f t="shared" ca="1" si="104"/>
        <v>-53076699.466227725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-53076699.466227725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-221152.9144426155</v>
      </c>
      <c r="L1195" s="455">
        <f t="shared" ca="1" si="104"/>
        <v>-53297852.380670339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-53297852.380670339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-222074.38491945973</v>
      </c>
      <c r="L1196" s="455">
        <f t="shared" ca="1" si="104"/>
        <v>-53519926.765589796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-53519926.765589796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-222999.69485662415</v>
      </c>
      <c r="L1197" s="455">
        <f t="shared" ca="1" si="104"/>
        <v>-53742926.460446417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-53742926.460446417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-223928.86025186008</v>
      </c>
      <c r="L1198" s="455">
        <f t="shared" ca="1" si="104"/>
        <v>-53966855.320698276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-53966855.320698276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-224861.89716957614</v>
      </c>
      <c r="L1199" s="455">
        <f t="shared" ca="1" si="104"/>
        <v>-54191717.217867851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-54191717.217867851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-225798.82174111609</v>
      </c>
      <c r="L1200" s="455">
        <f t="shared" ca="1" si="104"/>
        <v>-54417516.03960897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-54417516.03960897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-226739.6501650374</v>
      </c>
      <c r="L1201" s="455">
        <f t="shared" ca="1" si="104"/>
        <v>-54644255.689774007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-54644255.689774007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-227684.39870739169</v>
      </c>
      <c r="L1202" s="455">
        <f t="shared" ca="1" si="104"/>
        <v>-54871940.088481396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-54871940.088481396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-228633.08370200582</v>
      </c>
      <c r="L1203" s="455">
        <f t="shared" ca="1" si="104"/>
        <v>-55100573.172183402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-55100573.172183402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-229585.7215507642</v>
      </c>
      <c r="L1204" s="455">
        <f t="shared" ca="1" si="104"/>
        <v>-55330158.893734165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-55330158.893734165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-230542.32872389234</v>
      </c>
      <c r="L1205" s="455">
        <f t="shared" ca="1" si="104"/>
        <v>-55560701.222458057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-55560701.222458057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-231502.92176024188</v>
      </c>
      <c r="L1206" s="455">
        <f t="shared" ca="1" si="104"/>
        <v>-55792204.144218296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-55792204.144218296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-232467.51726757627</v>
      </c>
      <c r="L1207" s="455">
        <f t="shared" ca="1" si="104"/>
        <v>-56024671.661485873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-56024671.661485873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-233436.13192285781</v>
      </c>
      <c r="L1208" s="455">
        <f t="shared" ca="1" si="104"/>
        <v>-56258107.793408729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-56258107.793408729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-234408.78247253638</v>
      </c>
      <c r="L1209" s="455">
        <f t="shared" ca="1" si="104"/>
        <v>-56492516.575881265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-56492516.575881265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-235385.4857328386</v>
      </c>
      <c r="L1210" s="455">
        <f t="shared" ca="1" si="104"/>
        <v>-56727902.061614104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-56727902.061614104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-236366.2585900588</v>
      </c>
      <c r="L1211" s="455">
        <f t="shared" ca="1" si="104"/>
        <v>-56964268.320204161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-56964268.320204161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-237351.11800085066</v>
      </c>
      <c r="L1212" s="455">
        <f t="shared" ca="1" si="104"/>
        <v>-57201619.438205011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-57201619.438205011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-238340.08099252087</v>
      </c>
      <c r="L1213" s="455">
        <f t="shared" ca="1" si="104"/>
        <v>-57439959.519197531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-57439959.519197531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-239333.16466332306</v>
      </c>
      <c r="L1214" s="455">
        <f t="shared" ca="1" si="104"/>
        <v>-57679292.683860853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-57679292.683860853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-240330.38618275351</v>
      </c>
      <c r="L1215" s="455">
        <f t="shared" ca="1" si="104"/>
        <v>-57919623.070043609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-57919623.070043609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-241331.76279184836</v>
      </c>
      <c r="L1216" s="455">
        <f t="shared" ca="1" si="104"/>
        <v>-58160954.832835458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-58160954.832835458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-242337.31180348108</v>
      </c>
      <c r="L1217" s="455">
        <f t="shared" ca="1" si="104"/>
        <v>-58403292.144638941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-58403292.144638941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-243347.05060266226</v>
      </c>
      <c r="L1218" s="455">
        <f t="shared" ca="1" si="104"/>
        <v>-58646639.1952416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-58646639.1952416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-244360.99664684001</v>
      </c>
      <c r="L1219" s="455">
        <f t="shared" ca="1" si="104"/>
        <v>-58891000.191888437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-58891000.191888437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-245379.16746620182</v>
      </c>
      <c r="L1220" s="455">
        <f t="shared" ca="1" si="104"/>
        <v>-59136379.359354638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-59136379.359354638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-246401.58066397766</v>
      </c>
      <c r="L1221" s="455">
        <f t="shared" ca="1" si="104"/>
        <v>-59382780.940018617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-59382780.940018617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-247428.25391674423</v>
      </c>
      <c r="L1222" s="455">
        <f t="shared" ca="1" si="104"/>
        <v>-59630209.193935364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-59630209.193935364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-248459.20497473064</v>
      </c>
      <c r="L1223" s="455">
        <f t="shared" ca="1" si="104"/>
        <v>-59878668.398910098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-59878668.398910098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-249494.45166212542</v>
      </c>
      <c r="L1224" s="455">
        <f t="shared" ca="1" si="104"/>
        <v>-60128162.850572221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-60128162.850572221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-250534.01187738421</v>
      </c>
      <c r="L1225" s="455">
        <f t="shared" ca="1" si="104"/>
        <v>-60378696.862449609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-60378696.862449609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-251577.90359354005</v>
      </c>
      <c r="L1226" s="455">
        <f t="shared" ca="1" si="104"/>
        <v>-60630274.766043149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-60630274.766043149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-252626.14485851311</v>
      </c>
      <c r="L1227" s="455">
        <f t="shared" ca="1" si="104"/>
        <v>-60882900.910901666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-60882900.910901666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-253678.75379542357</v>
      </c>
      <c r="L1228" s="455">
        <f t="shared" ca="1" si="104"/>
        <v>-61136579.664697088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-61136579.664697088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-254735.74860290452</v>
      </c>
      <c r="L1229" s="455">
        <f t="shared" ca="1" si="104"/>
        <v>-61391315.413299993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-61391315.413299993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-255797.14755541662</v>
      </c>
      <c r="L1230" s="455">
        <f t="shared" ca="1" si="104"/>
        <v>-61647112.560855411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-61647112.560855411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-256862.96900356421</v>
      </c>
      <c r="L1231" s="455">
        <f t="shared" ca="1" si="104"/>
        <v>-61903975.529858977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-61903975.529858977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-257933.2313744124</v>
      </c>
      <c r="L1232" s="455">
        <f t="shared" ca="1" si="104"/>
        <v>-62161908.761233389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-62161908.761233389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-259007.9531718058</v>
      </c>
      <c r="L1233" s="455">
        <f t="shared" ca="1" si="104"/>
        <v>-62420916.714405194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-62420916.714405194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-260087.15297668826</v>
      </c>
      <c r="L1234" s="455">
        <f t="shared" ca="1" si="104"/>
        <v>-62681003.867381886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-62681003.867381886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-261170.84944742452</v>
      </c>
      <c r="L1235" s="455">
        <f t="shared" ca="1" si="104"/>
        <v>-62942174.716829307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-62942174.716829307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-262259.0613201221</v>
      </c>
      <c r="L1236" s="455">
        <f t="shared" ca="1" si="104"/>
        <v>-63204433.778149426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-63204433.778149426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-263351.80740895594</v>
      </c>
      <c r="L1237" s="455">
        <f t="shared" ca="1" si="104"/>
        <v>-63467785.585558385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-63467785.585558385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-264449.10660649324</v>
      </c>
      <c r="L1238" s="455">
        <f t="shared" ca="1" si="104"/>
        <v>-63732234.692164876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-63732234.692164876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-265550.97788402031</v>
      </c>
      <c r="L1239" s="455">
        <f t="shared" ca="1" si="104"/>
        <v>-63997785.670048892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-63997785.670048892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-266657.44029187039</v>
      </c>
      <c r="L1240" s="455">
        <f t="shared" ca="1" si="104"/>
        <v>-64264443.110340759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-64264443.110340759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-267768.5129597531</v>
      </c>
      <c r="L1241" s="455">
        <f t="shared" ca="1" si="104"/>
        <v>-64532211.623300515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-64532211.623300515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-268884.21509708551</v>
      </c>
      <c r="L1242" s="455">
        <f t="shared" ca="1" si="104"/>
        <v>-64801095.8383976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-64801095.8383976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-270004.56599332334</v>
      </c>
      <c r="L1243" s="455">
        <f t="shared" ca="1" si="104"/>
        <v>-65071100.404390924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-65071100.404390924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-271129.58501829556</v>
      </c>
      <c r="L1244" s="455">
        <f t="shared" ca="1" si="104"/>
        <v>-65342229.989409216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-65342229.989409216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-272259.29162253841</v>
      </c>
      <c r="L1245" s="455">
        <f t="shared" ca="1" si="104"/>
        <v>-65614489.281031758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-65614489.281031758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-273393.70533763227</v>
      </c>
      <c r="L1246" s="455">
        <f t="shared" ca="1" si="104"/>
        <v>-65887882.986369386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-65887882.986369386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-274532.84577653912</v>
      </c>
      <c r="L1247" s="455">
        <f t="shared" ca="1" si="104"/>
        <v>-66162415.832145922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-66162415.832145922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-275676.73263394134</v>
      </c>
      <c r="L1248" s="455">
        <f t="shared" ca="1" si="104"/>
        <v>-66438092.564779863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-66438092.564779863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-276825.38568658277</v>
      </c>
      <c r="L1249" s="455">
        <f t="shared" ca="1" si="104"/>
        <v>-66714917.950466447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-66714917.950466447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-277978.82479361014</v>
      </c>
      <c r="L1250" s="455">
        <f t="shared" ca="1" si="104"/>
        <v>-66992896.775260054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-66992896.775260054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-279137.06989691686</v>
      </c>
      <c r="L1251" s="455">
        <f t="shared" ca="1" si="104"/>
        <v>-67272033.845156968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-67272033.845156968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-280300.14102148736</v>
      </c>
      <c r="L1252" s="455">
        <f t="shared" ca="1" si="104"/>
        <v>-67552333.986178458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-67552333.986178458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-281468.05827574356</v>
      </c>
      <c r="L1253" s="455">
        <f t="shared" ca="1" si="104"/>
        <v>-67833802.044454202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-67833802.044454202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-282640.84185189253</v>
      </c>
      <c r="L1254" s="455">
        <f t="shared" ca="1" si="104"/>
        <v>-68116442.886306092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-68116442.886306092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-283818.51202627539</v>
      </c>
      <c r="L1255" s="455">
        <f t="shared" ca="1" si="104"/>
        <v>-68400261.398332372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-68400261.398332372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-285001.08915971819</v>
      </c>
      <c r="L1256" s="455">
        <f t="shared" ca="1" si="104"/>
        <v>-68685262.487492085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-68685262.487492085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-286188.59369788365</v>
      </c>
      <c r="L1257" s="455">
        <f t="shared" ca="1" si="104"/>
        <v>-68971451.081189975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-68971451.081189975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-287381.04617162491</v>
      </c>
      <c r="L1258" s="455">
        <f t="shared" ca="1" si="104"/>
        <v>-69258832.127361596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-69258832.127361596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-288578.46719733998</v>
      </c>
      <c r="L1259" s="455">
        <f t="shared" ca="1" si="104"/>
        <v>-69547410.594558939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-69547410.594558939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-289780.87747732893</v>
      </c>
      <c r="L1260" s="455">
        <f t="shared" ca="1" si="104"/>
        <v>-69837191.472036272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-69837191.472036272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-290988.29780015111</v>
      </c>
      <c r="L1261" s="455">
        <f t="shared" ca="1" si="104"/>
        <v>-70128179.769836426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-70128179.769836426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-292200.74904098513</v>
      </c>
      <c r="L1262" s="455">
        <f t="shared" ca="1" si="104"/>
        <v>-70420380.518877417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-70420380.518877417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-293418.25216198922</v>
      </c>
      <c r="L1263" s="455">
        <f t="shared" ca="1" si="104"/>
        <v>-70713798.771039411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-70713798.771039411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-294640.82821266423</v>
      </c>
      <c r="L1264" s="455">
        <f t="shared" ca="1" si="104"/>
        <v>-71008439.599252075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-71008439.599252075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-295868.49833021697</v>
      </c>
      <c r="L1265" s="455">
        <f t="shared" ca="1" si="104"/>
        <v>-71304308.097582296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-71304308.097582296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-297101.28373992624</v>
      </c>
      <c r="L1266" s="455">
        <f t="shared" ca="1" si="104"/>
        <v>-71601409.38132222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-71601409.38132222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-298339.20575550926</v>
      </c>
      <c r="L1267" s="455">
        <f t="shared" ca="1" si="104"/>
        <v>-71899748.587077722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-71899748.587077722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-299582.28577949048</v>
      </c>
      <c r="L1268" s="455">
        <f t="shared" ca="1" si="104"/>
        <v>-72199330.872857213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-72199330.872857213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-300830.54530357174</v>
      </c>
      <c r="L1269" s="455">
        <f t="shared" ca="1" si="104"/>
        <v>-72500161.418160781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-72500161.418160781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-302084.00590900326</v>
      </c>
      <c r="L1270" s="455">
        <f t="shared" ca="1" si="104"/>
        <v>-72802245.424069777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-72802245.424069777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-303342.6892669574</v>
      </c>
      <c r="L1271" s="455">
        <f t="shared" ca="1" si="104"/>
        <v>-73105588.113336742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-73105588.113336742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-304606.61713890306</v>
      </c>
      <c r="L1272" s="455">
        <f t="shared" ca="1" si="104"/>
        <v>-73410194.730475649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-73410194.730475649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-305875.81137698184</v>
      </c>
      <c r="L1273" s="455">
        <f t="shared" ca="1" si="104"/>
        <v>-73716070.541852638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-73716070.541852638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-307150.29392438597</v>
      </c>
      <c r="L1274" s="455">
        <f t="shared" ca="1" si="104"/>
        <v>-74023220.835777029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-74023220.835777029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-308430.0868157376</v>
      </c>
      <c r="L1275" s="455">
        <f t="shared" ca="1" si="104"/>
        <v>-74331650.922592774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-74331650.922592774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-309715.21217746986</v>
      </c>
      <c r="L1276" s="455">
        <f t="shared" ca="1" si="104"/>
        <v>-74641366.134770244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-74641366.134770244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-311005.69222820934</v>
      </c>
      <c r="L1277" s="455">
        <f t="shared" ca="1" si="104"/>
        <v>-74952371.826998457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-74952371.826998457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-312301.54927916022</v>
      </c>
      <c r="L1278" s="455">
        <f t="shared" ca="1" si="104"/>
        <v>-75264673.376277611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-75264673.376277611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-313602.80573449004</v>
      </c>
      <c r="L1279" s="455">
        <f t="shared" ca="1" si="104"/>
        <v>-75578276.182012096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-75578276.182012096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-314909.48409171705</v>
      </c>
      <c r="L1280" s="455">
        <f t="shared" ca="1" si="104"/>
        <v>-75893185.66610381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-75893185.66610381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-316221.60694209923</v>
      </c>
      <c r="L1281" s="455">
        <f t="shared" ca="1" si="104"/>
        <v>-76209407.273045912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-76209407.273045912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-317539.19697102462</v>
      </c>
      <c r="L1282" s="455">
        <f t="shared" ca="1" si="104"/>
        <v>-76526946.470016941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-76526946.470016941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-318862.27695840393</v>
      </c>
      <c r="L1283" s="455">
        <f t="shared" ref="L1283:L1537" ca="1" si="109">I1283-J1283+K1283</f>
        <v>-76845808.746975347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-76845808.746975347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-320190.86977906397</v>
      </c>
      <c r="L1284" s="455">
        <f t="shared" ca="1" si="109"/>
        <v>-77165999.616754413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-77165999.616754413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-321524.99840314337</v>
      </c>
      <c r="L1285" s="455">
        <f t="shared" ca="1" si="109"/>
        <v>-77487524.61515756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-77487524.61515756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-322864.68589648983</v>
      </c>
      <c r="L1286" s="455">
        <f t="shared" ca="1" si="109"/>
        <v>-77810389.301054046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-77810389.301054046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-324209.95542105852</v>
      </c>
      <c r="L1287" s="455">
        <f t="shared" ca="1" si="109"/>
        <v>-78134599.256475106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-78134599.256475106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-325560.83023531293</v>
      </c>
      <c r="L1288" s="455">
        <f t="shared" ca="1" si="109"/>
        <v>-78460160.086710423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-78460160.086710423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-326917.33369462675</v>
      </c>
      <c r="L1289" s="455">
        <f t="shared" ca="1" si="109"/>
        <v>-78787077.420405045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-78787077.420405045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-328279.48925168766</v>
      </c>
      <c r="L1290" s="455">
        <f t="shared" ca="1" si="109"/>
        <v>-79115356.909656733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-79115356.909656733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-329647.32045690308</v>
      </c>
      <c r="L1291" s="455">
        <f t="shared" ca="1" si="109"/>
        <v>-79445004.23011364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-79445004.23011364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-331020.85095880681</v>
      </c>
      <c r="L1292" s="455">
        <f t="shared" ca="1" si="109"/>
        <v>-79776025.08107245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-79776025.08107245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-332400.10450446856</v>
      </c>
      <c r="L1293" s="455">
        <f t="shared" ca="1" si="109"/>
        <v>-80108425.185576916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-80108425.185576916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-333785.10493990383</v>
      </c>
      <c r="L1294" s="455">
        <f t="shared" ca="1" si="109"/>
        <v>-80442210.290516824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-80442210.290516824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-335175.87621048675</v>
      </c>
      <c r="L1295" s="455">
        <f t="shared" ca="1" si="109"/>
        <v>-80777386.166727304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-80777386.166727304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-336572.44236136379</v>
      </c>
      <c r="L1296" s="455">
        <f t="shared" ca="1" si="109"/>
        <v>-81113958.609088674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-81113958.609088674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-337974.82753786945</v>
      </c>
      <c r="L1297" s="455">
        <f t="shared" ca="1" si="109"/>
        <v>-81451933.436626539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-81451933.436626539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-339383.05598594388</v>
      </c>
      <c r="L1298" s="455">
        <f t="shared" ca="1" si="109"/>
        <v>-81791316.492612481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-81791316.492612481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-340797.15205255197</v>
      </c>
      <c r="L1299" s="455">
        <f t="shared" ca="1" si="109"/>
        <v>-82132113.644665033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-82132113.644665033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-342217.14018610428</v>
      </c>
      <c r="L1300" s="455">
        <f t="shared" ca="1" si="109"/>
        <v>-82474330.784851134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-82474330.784851134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-343643.04493687971</v>
      </c>
      <c r="L1301" s="455">
        <f t="shared" ca="1" si="109"/>
        <v>-82817973.829788014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-82817973.829788014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-345074.89095745003</v>
      </c>
      <c r="L1302" s="455">
        <f t="shared" ca="1" si="109"/>
        <v>-83163048.720745459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-83163048.720745459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-346512.70300310606</v>
      </c>
      <c r="L1303" s="455">
        <f t="shared" ca="1" si="109"/>
        <v>-83509561.423748568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-83509561.423748568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-347956.50593228568</v>
      </c>
      <c r="L1304" s="455">
        <f t="shared" ca="1" si="109"/>
        <v>-83857517.929680854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-83857517.929680854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-349406.32470700354</v>
      </c>
      <c r="L1305" s="455">
        <f t="shared" ca="1" si="109"/>
        <v>-84206924.254387856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-84206924.254387856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-350862.18439328275</v>
      </c>
      <c r="L1306" s="455">
        <f t="shared" ca="1" si="109"/>
        <v>-84557786.438781142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-84557786.438781142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-352324.11016158806</v>
      </c>
      <c r="L1307" s="455">
        <f t="shared" ca="1" si="109"/>
        <v>-84910110.54894273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-84910110.54894273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-353792.12728726136</v>
      </c>
      <c r="L1308" s="455">
        <f t="shared" ca="1" si="109"/>
        <v>-85263902.676229998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-85263902.676229998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-355266.26115095831</v>
      </c>
      <c r="L1309" s="455">
        <f t="shared" ca="1" si="109"/>
        <v>-85619168.937380955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-85619168.937380955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-356746.53723908728</v>
      </c>
      <c r="L1310" s="455">
        <f t="shared" ca="1" si="109"/>
        <v>-85975915.474620044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-85975915.474620044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-358232.9811442502</v>
      </c>
      <c r="L1311" s="455">
        <f t="shared" ca="1" si="109"/>
        <v>-86334148.455764294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-86334148.455764294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-359725.61856568453</v>
      </c>
      <c r="L1312" s="455">
        <f t="shared" ca="1" si="109"/>
        <v>-86693874.074329972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-86693874.074329972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-361224.47530970821</v>
      </c>
      <c r="L1313" s="455">
        <f t="shared" ca="1" si="109"/>
        <v>-87055098.549639687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-87055098.549639687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-362729.57729016535</v>
      </c>
      <c r="L1314" s="455">
        <f t="shared" ca="1" si="109"/>
        <v>-87417828.126929849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-87417828.126929849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-364240.95052887435</v>
      </c>
      <c r="L1315" s="455">
        <f t="shared" ca="1" si="109"/>
        <v>-87782069.077458724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-87782069.077458724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-365758.62115607801</v>
      </c>
      <c r="L1316" s="455">
        <f t="shared" ca="1" si="109"/>
        <v>-88147827.698614806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-88147827.698614806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-367282.61541089503</v>
      </c>
      <c r="L1317" s="455">
        <f t="shared" ca="1" si="109"/>
        <v>-88515110.3140257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-88515110.3140257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-368812.95964177372</v>
      </c>
      <c r="L1318" s="455">
        <f t="shared" ca="1" si="109"/>
        <v>-88883923.27366747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-88883923.27366747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-370349.68030694779</v>
      </c>
      <c r="L1319" s="455">
        <f t="shared" ca="1" si="109"/>
        <v>-89254272.953974411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-89254272.953974411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-371892.80397489335</v>
      </c>
      <c r="L1320" s="455">
        <f t="shared" ca="1" si="109"/>
        <v>-89626165.757949308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-89626165.757949308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-373442.35732478875</v>
      </c>
      <c r="L1321" s="455">
        <f t="shared" ca="1" si="109"/>
        <v>-89999608.115274101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-89999608.115274101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-374998.36714697542</v>
      </c>
      <c r="L1322" s="455">
        <f t="shared" ca="1" si="109"/>
        <v>-90374606.48242107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-90374606.48242107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-376560.86034342111</v>
      </c>
      <c r="L1323" s="455">
        <f t="shared" ca="1" si="109"/>
        <v>-90751167.342764497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-90751167.342764497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-378129.86392818543</v>
      </c>
      <c r="L1324" s="455">
        <f t="shared" ca="1" si="109"/>
        <v>-91129297.206692681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-91129297.206692681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-379705.40502788615</v>
      </c>
      <c r="L1325" s="455">
        <f t="shared" ca="1" si="109"/>
        <v>-91509002.611720562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-91509002.611720562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-381287.51088216901</v>
      </c>
      <c r="L1326" s="455">
        <f t="shared" ca="1" si="109"/>
        <v>-91890290.122602731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-91890290.122602731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-382876.20884417807</v>
      </c>
      <c r="L1327" s="455">
        <f t="shared" ca="1" si="109"/>
        <v>-92273166.331446916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-92273166.331446916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-384471.52638102882</v>
      </c>
      <c r="L1328" s="455">
        <f t="shared" ca="1" si="109"/>
        <v>-92657637.857827947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-92657637.857827947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-386073.49107428308</v>
      </c>
      <c r="L1329" s="455">
        <f t="shared" ca="1" si="109"/>
        <v>-93043711.348902225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-93043711.348902225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-387682.13062042592</v>
      </c>
      <c r="L1330" s="455">
        <f t="shared" ca="1" si="109"/>
        <v>-93431393.479522645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-93431393.479522645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-389297.47283134435</v>
      </c>
      <c r="L1331" s="455">
        <f t="shared" ca="1" si="109"/>
        <v>-93820690.952353984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-93820690.952353984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-390919.54563480825</v>
      </c>
      <c r="L1332" s="455">
        <f t="shared" ca="1" si="109"/>
        <v>-94211610.49798879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-94211610.49798879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-392548.37707495329</v>
      </c>
      <c r="L1333" s="455">
        <f t="shared" ca="1" si="109"/>
        <v>-94604158.875063747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-94604158.875063747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-394183.99531276559</v>
      </c>
      <c r="L1334" s="455">
        <f t="shared" ca="1" si="109"/>
        <v>-94998342.870376512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-94998342.870376512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-395826.42862656881</v>
      </c>
      <c r="L1335" s="455">
        <f t="shared" ca="1" si="109"/>
        <v>-95394169.29900308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-95394169.29900308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-397475.70541251282</v>
      </c>
      <c r="L1336" s="455">
        <f t="shared" ca="1" si="109"/>
        <v>-95791645.004415587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-95791645.004415587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-399131.85418506496</v>
      </c>
      <c r="L1337" s="455">
        <f t="shared" ca="1" si="109"/>
        <v>-96190776.858600646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-96190776.858600646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-400794.9035775027</v>
      </c>
      <c r="L1338" s="455">
        <f t="shared" ca="1" si="109"/>
        <v>-96591571.762178153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-96591571.762178153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-402464.88234240899</v>
      </c>
      <c r="L1339" s="455">
        <f t="shared" ca="1" si="109"/>
        <v>-96994036.644520566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-96994036.644520566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-404141.819352169</v>
      </c>
      <c r="L1340" s="455">
        <f t="shared" ca="1" si="109"/>
        <v>-97398178.463872731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-97398178.463872731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-405825.74359946972</v>
      </c>
      <c r="L1341" s="455">
        <f t="shared" ca="1" si="109"/>
        <v>-97804004.207472205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-97804004.207472205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-407516.68419780087</v>
      </c>
      <c r="L1342" s="455">
        <f t="shared" ca="1" si="109"/>
        <v>-98211520.891670004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-98211520.891670004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-409214.67038195836</v>
      </c>
      <c r="L1343" s="455">
        <f t="shared" ca="1" si="109"/>
        <v>-98620735.562051967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-98620735.562051967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-410919.73150854988</v>
      </c>
      <c r="L1344" s="455">
        <f t="shared" ca="1" si="109"/>
        <v>-99031655.29356052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-99031655.29356052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-412631.89705650217</v>
      </c>
      <c r="L1345" s="455">
        <f t="shared" ca="1" si="109"/>
        <v>-99444287.190617025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-99444287.190617025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-414351.19662757096</v>
      </c>
      <c r="L1346" s="455">
        <f t="shared" ca="1" si="109"/>
        <v>-99858638.387244597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-99858638.387244597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-416077.65994685248</v>
      </c>
      <c r="L1347" s="455">
        <f t="shared" ca="1" si="109"/>
        <v>-100274716.04719146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-100274716.04719146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-417811.31686329772</v>
      </c>
      <c r="L1348" s="455">
        <f t="shared" ca="1" si="109"/>
        <v>-100692527.36405475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-100692527.36405475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-419552.19735022815</v>
      </c>
      <c r="L1349" s="455">
        <f t="shared" ca="1" si="109"/>
        <v>-101112079.56140499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-101112079.56140499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-421300.33150585409</v>
      </c>
      <c r="L1350" s="455">
        <f t="shared" ca="1" si="109"/>
        <v>-101533379.89291084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-101533379.89291084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-423055.74955379515</v>
      </c>
      <c r="L1351" s="455">
        <f t="shared" ca="1" si="109"/>
        <v>-101956435.64246464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-101956435.64246464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-424818.48184360267</v>
      </c>
      <c r="L1352" s="455">
        <f t="shared" ca="1" si="109"/>
        <v>-102381254.12430824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-102381254.12430824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-426588.55885128432</v>
      </c>
      <c r="L1353" s="455">
        <f t="shared" ca="1" si="109"/>
        <v>-102807842.68315953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-102807842.68315953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-428366.01117983134</v>
      </c>
      <c r="L1354" s="455">
        <f t="shared" ca="1" si="109"/>
        <v>-103236208.69433936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-103236208.69433936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-430150.86955974734</v>
      </c>
      <c r="L1355" s="455">
        <f t="shared" ca="1" si="109"/>
        <v>-103666359.56389911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-103666359.56389911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-431943.16484957963</v>
      </c>
      <c r="L1356" s="455">
        <f t="shared" ca="1" si="109"/>
        <v>-104098302.72874869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-104098302.72874869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-433742.92803645291</v>
      </c>
      <c r="L1357" s="455">
        <f t="shared" ca="1" si="109"/>
        <v>-104532045.65678515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-104532045.65678515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-435550.19023660483</v>
      </c>
      <c r="L1358" s="455">
        <f t="shared" ca="1" si="109"/>
        <v>-104967595.84702174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-104967595.84702174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-437364.98269592394</v>
      </c>
      <c r="L1359" s="455">
        <f t="shared" ca="1" si="109"/>
        <v>-105404960.82971767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-105404960.82971767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-439187.33679049026</v>
      </c>
      <c r="L1360" s="455">
        <f t="shared" ca="1" si="109"/>
        <v>-105844148.16650815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-105844148.16650815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-441017.2840271173</v>
      </c>
      <c r="L1361" s="455">
        <f t="shared" ca="1" si="109"/>
        <v>-106285165.45053527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-106285165.45053527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-442854.85604389687</v>
      </c>
      <c r="L1362" s="455">
        <f t="shared" ca="1" si="109"/>
        <v>-106728020.30657916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-106728020.30657916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-444700.08461074653</v>
      </c>
      <c r="L1363" s="455">
        <f t="shared" ca="1" si="109"/>
        <v>-107172720.3911899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-107172720.3911899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-446553.00162995787</v>
      </c>
      <c r="L1364" s="455">
        <f t="shared" ca="1" si="109"/>
        <v>-107619273.39281987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-107619273.39281987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-448413.63913674949</v>
      </c>
      <c r="L1365" s="455">
        <f t="shared" ca="1" si="109"/>
        <v>-108067687.03195661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-108067687.03195661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-450282.02929981914</v>
      </c>
      <c r="L1366" s="455">
        <f t="shared" ca="1" si="109"/>
        <v>-108517969.06125644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-108517969.06125644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-452158.20442190184</v>
      </c>
      <c r="L1367" s="455">
        <f t="shared" ca="1" si="109"/>
        <v>-108970127.26567835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-108970127.26567835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-454042.19694032642</v>
      </c>
      <c r="L1368" s="455">
        <f t="shared" ca="1" si="109"/>
        <v>-109424169.46261868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-109424169.46261868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-455934.03942757787</v>
      </c>
      <c r="L1369" s="455">
        <f t="shared" ca="1" si="109"/>
        <v>-109880103.50204626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-109880103.50204626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-457833.76459185942</v>
      </c>
      <c r="L1370" s="455">
        <f t="shared" ca="1" si="109"/>
        <v>-110337937.26663812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-110337937.26663812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-459741.40527765889</v>
      </c>
      <c r="L1371" s="455">
        <f t="shared" ca="1" si="109"/>
        <v>-110797678.67191577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-110797678.67191577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-461656.99446631572</v>
      </c>
      <c r="L1372" s="455">
        <f t="shared" ca="1" si="109"/>
        <v>-111259335.66638209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-111259335.66638209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-463580.56527659204</v>
      </c>
      <c r="L1373" s="455">
        <f t="shared" ca="1" si="109"/>
        <v>-111722916.23165868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-111722916.23165868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-465512.15096524445</v>
      </c>
      <c r="L1374" s="455">
        <f t="shared" ca="1" si="109"/>
        <v>-112188428.38262393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-112188428.38262393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-467451.78492759966</v>
      </c>
      <c r="L1375" s="455">
        <f t="shared" ca="1" si="109"/>
        <v>-112655880.16755153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-112655880.16755153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-469399.50069813145</v>
      </c>
      <c r="L1376" s="455">
        <f t="shared" ca="1" si="109"/>
        <v>-113125279.66824967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-113125279.66824967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-471355.33195104025</v>
      </c>
      <c r="L1377" s="455">
        <f t="shared" ca="1" si="109"/>
        <v>-113596635.0002007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-113596635.0002007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-473319.31250083621</v>
      </c>
      <c r="L1378" s="455">
        <f t="shared" ca="1" si="109"/>
        <v>-114069954.31270154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-114069954.31270154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-475291.47630292305</v>
      </c>
      <c r="L1379" s="455">
        <f t="shared" ca="1" si="109"/>
        <v>-114545245.78900446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-114545245.78900446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-477271.85745418532</v>
      </c>
      <c r="L1380" s="455">
        <f t="shared" ca="1" si="109"/>
        <v>-115022517.64645864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-115022517.64645864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-479260.49019357772</v>
      </c>
      <c r="L1381" s="455">
        <f t="shared" ca="1" si="109"/>
        <v>-115501778.13665222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-115501778.13665222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-481257.40890271758</v>
      </c>
      <c r="L1382" s="455">
        <f t="shared" ca="1" si="109"/>
        <v>-115983035.54555494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-115983035.54555494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-483262.64810647891</v>
      </c>
      <c r="L1383" s="455">
        <f t="shared" ca="1" si="109"/>
        <v>-116466298.19366142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-116466298.19366142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-485276.24247358931</v>
      </c>
      <c r="L1384" s="455">
        <f t="shared" ca="1" si="109"/>
        <v>-116951574.43613501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-116951574.43613501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-487298.22681722924</v>
      </c>
      <c r="L1385" s="455">
        <f t="shared" ca="1" si="109"/>
        <v>-117438872.66295224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-117438872.66295224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-489328.63609563443</v>
      </c>
      <c r="L1386" s="455">
        <f t="shared" ca="1" si="109"/>
        <v>-117928201.29904787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-117928201.29904787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-491367.50541269948</v>
      </c>
      <c r="L1387" s="455">
        <f t="shared" ca="1" si="109"/>
        <v>-118419568.80446057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-118419568.80446057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-493414.87001858576</v>
      </c>
      <c r="L1388" s="455">
        <f t="shared" ca="1" si="109"/>
        <v>-118912983.67447916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-118912983.67447916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-495470.76531032979</v>
      </c>
      <c r="L1389" s="455">
        <f t="shared" ca="1" si="109"/>
        <v>-119408454.43978949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-119408454.43978949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-497535.22683245619</v>
      </c>
      <c r="L1390" s="455">
        <f t="shared" ca="1" si="109"/>
        <v>-119905989.66662194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-119905989.66662194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-499608.29027759132</v>
      </c>
      <c r="L1391" s="455">
        <f t="shared" ca="1" si="109"/>
        <v>-120405597.95689952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-120405597.95689952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-501689.99148708134</v>
      </c>
      <c r="L1392" s="455">
        <f t="shared" ca="1" si="109"/>
        <v>-120907287.94838661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-120907287.94838661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-503780.36645161081</v>
      </c>
      <c r="L1393" s="455">
        <f t="shared" ca="1" si="109"/>
        <v>-121411068.31483822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-121411068.31483822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-505879.45131182589</v>
      </c>
      <c r="L1394" s="455">
        <f t="shared" ca="1" si="109"/>
        <v>-121916947.76615004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-121916947.76615004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-507987.2823589585</v>
      </c>
      <c r="L1395" s="455">
        <f t="shared" ca="1" si="109"/>
        <v>-122424935.048509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-122424935.048509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-510103.89603545418</v>
      </c>
      <c r="L1396" s="455">
        <f t="shared" ca="1" si="109"/>
        <v>-122935038.94454445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-122935038.94454445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-512229.32893560186</v>
      </c>
      <c r="L1397" s="455">
        <f t="shared" ca="1" si="109"/>
        <v>-123447268.27348006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-123447268.27348006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-514363.61780616688</v>
      </c>
      <c r="L1398" s="455">
        <f t="shared" ca="1" si="109"/>
        <v>-123961631.89128622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-123961631.89128622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-516506.79954702593</v>
      </c>
      <c r="L1399" s="455">
        <f t="shared" ca="1" si="109"/>
        <v>-124478138.69083326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-124478138.69083326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-518658.91121180524</v>
      </c>
      <c r="L1400" s="455">
        <f t="shared" ca="1" si="109"/>
        <v>-124996797.60204506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-124996797.60204506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-520819.99000852113</v>
      </c>
      <c r="L1401" s="455">
        <f t="shared" ca="1" si="109"/>
        <v>-125517617.59205358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-125517617.59205358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-522990.07330022322</v>
      </c>
      <c r="L1402" s="455">
        <f t="shared" ca="1" si="109"/>
        <v>-126040607.6653538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-126040607.6653538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-525169.19860564079</v>
      </c>
      <c r="L1403" s="455">
        <f t="shared" ca="1" si="109"/>
        <v>-126565776.86395945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-126565776.86395945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-527357.40359983104</v>
      </c>
      <c r="L1404" s="455">
        <f t="shared" ca="1" si="109"/>
        <v>-127093134.26755928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-127093134.26755928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-529554.72611483035</v>
      </c>
      <c r="L1405" s="455">
        <f t="shared" ca="1" si="109"/>
        <v>-127622688.9936741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-127622688.9936741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-531761.20414030878</v>
      </c>
      <c r="L1406" s="455">
        <f t="shared" ca="1" si="109"/>
        <v>-128154450.1978144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-128154450.1978144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-533976.87582422665</v>
      </c>
      <c r="L1407" s="455">
        <f t="shared" ca="1" si="109"/>
        <v>-128688427.07363863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-128688427.07363863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-536201.77947349427</v>
      </c>
      <c r="L1408" s="455">
        <f t="shared" ca="1" si="109"/>
        <v>-129224628.85311213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-129224628.85311213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-538435.95355463389</v>
      </c>
      <c r="L1409" s="455">
        <f t="shared" ca="1" si="109"/>
        <v>-129763064.80666676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-129763064.80666676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-540679.43669444486</v>
      </c>
      <c r="L1410" s="455">
        <f t="shared" ca="1" si="109"/>
        <v>-130303744.2433612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-130303744.2433612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-542932.26768067176</v>
      </c>
      <c r="L1411" s="455">
        <f t="shared" ca="1" si="109"/>
        <v>-130846676.51104188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-130846676.51104188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-545194.48546267452</v>
      </c>
      <c r="L1412" s="455">
        <f t="shared" ca="1" si="109"/>
        <v>-131391870.99650456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-131391870.99650456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-547466.12915210228</v>
      </c>
      <c r="L1413" s="455">
        <f t="shared" ca="1" si="109"/>
        <v>-131939337.12565666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-131939337.12565666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-549747.23802356946</v>
      </c>
      <c r="L1414" s="455">
        <f t="shared" ca="1" si="109"/>
        <v>-132489084.36368023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-132489084.36368023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-552037.85151533433</v>
      </c>
      <c r="L1415" s="455">
        <f t="shared" ca="1" si="109"/>
        <v>-133041122.21519557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-133041122.21519557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-554338.00922998157</v>
      </c>
      <c r="L1416" s="455">
        <f t="shared" ca="1" si="109"/>
        <v>-133595460.22442555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-133595460.22442555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-556647.75093510642</v>
      </c>
      <c r="L1417" s="455">
        <f t="shared" ca="1" si="109"/>
        <v>-134152107.97536066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-134152107.97536066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-558967.1165640027</v>
      </c>
      <c r="L1418" s="455">
        <f t="shared" ca="1" si="109"/>
        <v>-134711075.09192467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-134711075.09192467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-561296.14621635282</v>
      </c>
      <c r="L1419" s="455">
        <f t="shared" ca="1" si="109"/>
        <v>-135272371.23814103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-135272371.23814103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-563634.88015892101</v>
      </c>
      <c r="L1420" s="455">
        <f t="shared" ca="1" si="109"/>
        <v>-135836006.11829996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-135836006.11829996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-565983.35882624984</v>
      </c>
      <c r="L1421" s="455">
        <f t="shared" ca="1" si="109"/>
        <v>-136401989.47712621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-136401989.47712621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-568341.6228213592</v>
      </c>
      <c r="L1422" s="455">
        <f t="shared" ca="1" si="109"/>
        <v>-136970331.09994757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-136970331.09994757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-570709.71291644825</v>
      </c>
      <c r="L1423" s="455">
        <f t="shared" ca="1" si="109"/>
        <v>-137541040.81286401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-137541040.81286401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-573087.67005359998</v>
      </c>
      <c r="L1424" s="455">
        <f t="shared" ca="1" si="109"/>
        <v>-138114128.48291761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-138114128.48291761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-575475.53534548997</v>
      </c>
      <c r="L1425" s="455">
        <f t="shared" ca="1" si="109"/>
        <v>-138689604.0182631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-138689604.0182631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-577873.35007609625</v>
      </c>
      <c r="L1426" s="455">
        <f t="shared" ca="1" si="109"/>
        <v>-139267477.36833921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-139267477.36833921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-580281.1557014134</v>
      </c>
      <c r="L1427" s="455">
        <f t="shared" ca="1" si="109"/>
        <v>-139847758.52404061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-139847758.52404061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-582698.99385016924</v>
      </c>
      <c r="L1428" s="455">
        <f t="shared" ca="1" si="109"/>
        <v>-140430457.51789078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-140430457.51789078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-585126.90632454492</v>
      </c>
      <c r="L1429" s="455">
        <f t="shared" ca="1" si="109"/>
        <v>-141015584.42421532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-141015584.42421532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-587564.9351008971</v>
      </c>
      <c r="L1430" s="455">
        <f t="shared" ca="1" si="109"/>
        <v>-141603149.3593162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-141603149.3593162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-590013.12233048421</v>
      </c>
      <c r="L1431" s="455">
        <f t="shared" ca="1" si="109"/>
        <v>-142193162.48164669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-142193162.48164669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-592471.51034019457</v>
      </c>
      <c r="L1432" s="455">
        <f t="shared" ca="1" si="109"/>
        <v>-142785633.99198687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-142785633.99198687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-594940.14163327857</v>
      </c>
      <c r="L1433" s="455">
        <f t="shared" ca="1" si="109"/>
        <v>-143380574.13362014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-143380574.13362014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-597419.05889008392</v>
      </c>
      <c r="L1434" s="455">
        <f t="shared" ca="1" si="109"/>
        <v>-143977993.19251022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-143977993.19251022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-599908.3049687926</v>
      </c>
      <c r="L1435" s="455">
        <f t="shared" ca="1" si="109"/>
        <v>-144577901.49747902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-144577901.49747902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-602407.92290616257</v>
      </c>
      <c r="L1436" s="455">
        <f t="shared" ca="1" si="109"/>
        <v>-145180309.42038518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-145180309.42038518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-604917.95591827156</v>
      </c>
      <c r="L1437" s="455">
        <f t="shared" ca="1" si="109"/>
        <v>-145785227.37630346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-145785227.37630346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-607438.44740126445</v>
      </c>
      <c r="L1438" s="455">
        <f t="shared" ca="1" si="109"/>
        <v>-146392665.82370472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-146392665.82370472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-609969.44093210297</v>
      </c>
      <c r="L1439" s="455">
        <f t="shared" ca="1" si="109"/>
        <v>-147002635.26463681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-147002635.26463681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-612510.98026932008</v>
      </c>
      <c r="L1440" s="455">
        <f t="shared" ca="1" si="109"/>
        <v>-147615146.24490613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-147615146.24490613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-615063.10935377551</v>
      </c>
      <c r="L1441" s="455">
        <f t="shared" ca="1" si="109"/>
        <v>-148230209.35425991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-148230209.35425991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-617625.8723094163</v>
      </c>
      <c r="L1442" s="455">
        <f t="shared" ca="1" si="109"/>
        <v>-148847835.22656932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-148847835.22656932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-620199.31344403885</v>
      </c>
      <c r="L1443" s="455">
        <f t="shared" ca="1" si="109"/>
        <v>-149468034.54001337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-149468034.54001337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-622783.47725005576</v>
      </c>
      <c r="L1444" s="455">
        <f t="shared" ca="1" si="109"/>
        <v>-150090818.01726344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-150090818.01726344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-625378.40840526437</v>
      </c>
      <c r="L1445" s="455">
        <f t="shared" ca="1" si="109"/>
        <v>-150716196.42566872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-150716196.42566872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-627984.1517736197</v>
      </c>
      <c r="L1446" s="455">
        <f t="shared" ca="1" si="109"/>
        <v>-151344180.57744235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-151344180.57744235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-630600.75240600982</v>
      </c>
      <c r="L1447" s="455">
        <f t="shared" ca="1" si="109"/>
        <v>-151974781.32984835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-151974781.32984835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-633228.25554103474</v>
      </c>
      <c r="L1448" s="455">
        <f t="shared" ca="1" si="109"/>
        <v>-152608009.58538938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-152608009.58538938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-635866.70660578902</v>
      </c>
      <c r="L1449" s="455">
        <f t="shared" ca="1" si="109"/>
        <v>-153243876.29199517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-153243876.29199517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-638516.15121664654</v>
      </c>
      <c r="L1450" s="455">
        <f t="shared" ca="1" si="109"/>
        <v>-153882392.44321182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-153882392.44321182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-641176.63518004923</v>
      </c>
      <c r="L1451" s="455">
        <f t="shared" ca="1" si="109"/>
        <v>-154523569.07839188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-154523569.07839188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-643848.20449329948</v>
      </c>
      <c r="L1452" s="455">
        <f t="shared" ca="1" si="109"/>
        <v>-155167417.28288519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-155167417.28288519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-646530.90534535493</v>
      </c>
      <c r="L1453" s="455">
        <f t="shared" ca="1" si="109"/>
        <v>-155813948.18823054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-155813948.18823054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-649224.78411762731</v>
      </c>
      <c r="L1454" s="455">
        <f t="shared" ca="1" si="109"/>
        <v>-156463172.97234818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-156463172.97234818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-651929.88738478406</v>
      </c>
      <c r="L1455" s="455">
        <f t="shared" ca="1" si="109"/>
        <v>-157115102.85973296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-157115102.85973296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-654646.26191555394</v>
      </c>
      <c r="L1456" s="455">
        <f t="shared" ca="1" si="109"/>
        <v>-157769749.12164852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-157769749.12164852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-657373.95467353554</v>
      </c>
      <c r="L1457" s="455">
        <f t="shared" ca="1" si="109"/>
        <v>-158427123.07632205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-158427123.07632205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-660113.01281800854</v>
      </c>
      <c r="L1458" s="455">
        <f t="shared" ca="1" si="109"/>
        <v>-159087236.08914006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-159087236.08914006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-662863.48370475019</v>
      </c>
      <c r="L1459" s="455">
        <f t="shared" ca="1" si="109"/>
        <v>-159750099.5728448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-159750099.5728448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-665625.41488685331</v>
      </c>
      <c r="L1460" s="455">
        <f t="shared" ca="1" si="109"/>
        <v>-160415724.98773167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-160415724.98773167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-668398.85411554854</v>
      </c>
      <c r="L1461" s="455">
        <f t="shared" ca="1" si="109"/>
        <v>-161084123.84184721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-161084123.84184721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-671183.84934103</v>
      </c>
      <c r="L1462" s="455">
        <f t="shared" ca="1" si="109"/>
        <v>-161755307.69118825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-161755307.69118825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-673980.44871328434</v>
      </c>
      <c r="L1463" s="455">
        <f t="shared" ca="1" si="109"/>
        <v>-162429288.13990152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-162429288.13990152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-676788.70058292302</v>
      </c>
      <c r="L1464" s="455">
        <f t="shared" ca="1" si="109"/>
        <v>-163106076.84048444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-163106076.84048444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-679608.65350201854</v>
      </c>
      <c r="L1465" s="455">
        <f t="shared" ca="1" si="109"/>
        <v>-163785685.49398646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-163785685.49398646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-682440.35622494353</v>
      </c>
      <c r="L1466" s="455">
        <f t="shared" ca="1" si="109"/>
        <v>-164468125.85021141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-164468125.85021141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-685283.85770921421</v>
      </c>
      <c r="L1467" s="455">
        <f t="shared" ca="1" si="109"/>
        <v>-165153409.70792064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-165153409.70792064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-688139.20711633598</v>
      </c>
      <c r="L1468" s="455">
        <f t="shared" ca="1" si="109"/>
        <v>-165841548.91503698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-165841548.91503698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-691006.45381265401</v>
      </c>
      <c r="L1469" s="455">
        <f t="shared" ca="1" si="109"/>
        <v>-166532555.36884964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-166532555.36884964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-693885.64737020677</v>
      </c>
      <c r="L1470" s="455">
        <f t="shared" ca="1" si="109"/>
        <v>-167226441.01621985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-167226441.01621985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-696776.83756758273</v>
      </c>
      <c r="L1471" s="455">
        <f t="shared" ca="1" si="109"/>
        <v>-167923217.85378742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-167923217.85378742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-699680.07439078088</v>
      </c>
      <c r="L1472" s="455">
        <f t="shared" ca="1" si="109"/>
        <v>-168622897.92817819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-168622897.92817819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-702595.40803407575</v>
      </c>
      <c r="L1473" s="455">
        <f t="shared" ca="1" si="109"/>
        <v>-169325493.33621228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-169325493.33621228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-705522.88890088443</v>
      </c>
      <c r="L1474" s="455">
        <f t="shared" ca="1" si="109"/>
        <v>-170031016.22511315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-170031016.22511315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-708462.56760463817</v>
      </c>
      <c r="L1475" s="455">
        <f t="shared" ca="1" si="109"/>
        <v>-170739478.79271778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-170739478.79271778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-711414.49496965739</v>
      </c>
      <c r="L1476" s="455">
        <f t="shared" ca="1" si="109"/>
        <v>-171450893.28768745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-171450893.28768745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-714378.72203203104</v>
      </c>
      <c r="L1477" s="455">
        <f t="shared" ca="1" si="109"/>
        <v>-172165272.00971949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-172165272.00971949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-717355.30004049791</v>
      </c>
      <c r="L1478" s="455">
        <f t="shared" ca="1" si="109"/>
        <v>-172882627.30975997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-172882627.30975997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-720344.2804573332</v>
      </c>
      <c r="L1479" s="455">
        <f t="shared" ca="1" si="109"/>
        <v>-173602971.59021732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-173602971.59021732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-723345.71495923889</v>
      </c>
      <c r="L1480" s="455">
        <f t="shared" ca="1" si="109"/>
        <v>-174326317.30517656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-174326317.30517656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-726359.65543823561</v>
      </c>
      <c r="L1481" s="455">
        <f t="shared" ca="1" si="109"/>
        <v>-175052676.9606148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-175052676.9606148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-729386.1540025617</v>
      </c>
      <c r="L1482" s="455">
        <f t="shared" ca="1" si="109"/>
        <v>-175782063.11461735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-175782063.11461735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-732425.26297757227</v>
      </c>
      <c r="L1483" s="455">
        <f t="shared" ca="1" si="109"/>
        <v>-176514488.37759492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-176514488.37759492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-735477.03490664554</v>
      </c>
      <c r="L1484" s="455">
        <f t="shared" ca="1" si="109"/>
        <v>-177249965.41250157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-177249965.41250157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-738541.52255208988</v>
      </c>
      <c r="L1485" s="455">
        <f t="shared" ca="1" si="109"/>
        <v>-177988506.93505368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-177988506.93505368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-741618.77889605693</v>
      </c>
      <c r="L1486" s="455">
        <f t="shared" ca="1" si="109"/>
        <v>-178730125.71394974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-178730125.71394974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-744708.85714145727</v>
      </c>
      <c r="L1487" s="455">
        <f t="shared" ca="1" si="109"/>
        <v>-179474834.5710912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-179474834.5710912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-747811.81071287999</v>
      </c>
      <c r="L1488" s="455">
        <f t="shared" ca="1" si="109"/>
        <v>-180222646.38180408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-180222646.38180408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-750927.69325751695</v>
      </c>
      <c r="L1489" s="455">
        <f t="shared" ca="1" si="109"/>
        <v>-180973574.07506159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-180973574.07506159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-754056.55864608998</v>
      </c>
      <c r="L1490" s="455">
        <f t="shared" ca="1" si="109"/>
        <v>-181727630.63370767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-181727630.63370767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-757198.460973782</v>
      </c>
      <c r="L1491" s="455">
        <f t="shared" ca="1" si="109"/>
        <v>-182484829.09468144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-182484829.09468144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-760353.45456117264</v>
      </c>
      <c r="L1492" s="455">
        <f t="shared" ca="1" si="109"/>
        <v>-183245182.54924262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-183245182.54924262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-763521.59395517758</v>
      </c>
      <c r="L1493" s="455">
        <f t="shared" ca="1" si="109"/>
        <v>-184008704.1431978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-184008704.1431978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-766702.93392999086</v>
      </c>
      <c r="L1494" s="455">
        <f t="shared" ca="1" si="109"/>
        <v>-184775407.07712778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-184775407.07712778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-769897.52948803245</v>
      </c>
      <c r="L1495" s="455">
        <f t="shared" ca="1" si="109"/>
        <v>-185545304.60661581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-185545304.60661581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-773105.43586089916</v>
      </c>
      <c r="L1496" s="455">
        <f t="shared" ca="1" si="109"/>
        <v>-186318410.04247671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-186318410.04247671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-776326.70851031959</v>
      </c>
      <c r="L1497" s="455">
        <f t="shared" ca="1" si="109"/>
        <v>-187094736.75098702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-187094736.75098702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-779561.40312911256</v>
      </c>
      <c r="L1498" s="455">
        <f t="shared" ca="1" si="109"/>
        <v>-187874298.15411612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-187874298.15411612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-782809.57564215048</v>
      </c>
      <c r="L1499" s="455">
        <f t="shared" ca="1" si="109"/>
        <v>-188657107.72975826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-188657107.72975826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-786071.28220732603</v>
      </c>
      <c r="L1500" s="455">
        <f t="shared" ca="1" si="109"/>
        <v>-189443179.0119656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-189443179.0119656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-789346.57921652333</v>
      </c>
      <c r="L1501" s="455">
        <f t="shared" ca="1" si="109"/>
        <v>-190232525.59118211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-190232525.59118211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-792635.52329659218</v>
      </c>
      <c r="L1502" s="455">
        <f t="shared" ca="1" si="109"/>
        <v>-191025161.11447871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-191025161.11447871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-795938.17131032795</v>
      </c>
      <c r="L1503" s="455">
        <f t="shared" ca="1" si="109"/>
        <v>-191821099.28578904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-191821099.28578904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-799254.58035745437</v>
      </c>
      <c r="L1504" s="455">
        <f t="shared" ca="1" si="109"/>
        <v>-192620353.8661465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-192620353.8661465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-802584.80777561048</v>
      </c>
      <c r="L1505" s="455">
        <f t="shared" ca="1" si="109"/>
        <v>-193422938.67392212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-193422938.67392212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-805928.91114134213</v>
      </c>
      <c r="L1506" s="455">
        <f t="shared" ca="1" si="109"/>
        <v>-194228867.58506346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-194228867.58506346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-809286.94827109773</v>
      </c>
      <c r="L1507" s="455">
        <f t="shared" ca="1" si="109"/>
        <v>-195038154.53333455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-195038154.53333455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-812658.97722222726</v>
      </c>
      <c r="L1508" s="455">
        <f t="shared" ca="1" si="109"/>
        <v>-195850813.51055679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-195850813.51055679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-816045.05629398662</v>
      </c>
      <c r="L1509" s="455">
        <f t="shared" ca="1" si="109"/>
        <v>-196666858.56685078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-196666858.56685078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-819445.24402854487</v>
      </c>
      <c r="L1510" s="455">
        <f t="shared" ca="1" si="109"/>
        <v>-197486303.81087932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-197486303.81087932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-822859.59921199712</v>
      </c>
      <c r="L1511" s="455">
        <f t="shared" ca="1" si="109"/>
        <v>-198309163.41009131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-198309163.41009131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-826288.18087538041</v>
      </c>
      <c r="L1512" s="455">
        <f t="shared" ca="1" si="109"/>
        <v>-199135451.5909667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-199135451.5909667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-829731.04829569464</v>
      </c>
      <c r="L1513" s="455">
        <f t="shared" ca="1" si="109"/>
        <v>-199965182.63926241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-199965182.63926241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-833188.26099692669</v>
      </c>
      <c r="L1514" s="455">
        <f t="shared" ca="1" si="109"/>
        <v>-200798370.90025935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-200798370.90025935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-836659.8787510806</v>
      </c>
      <c r="L1515" s="455">
        <f t="shared" ca="1" si="109"/>
        <v>-201635030.77901042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-201635030.77901042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-840145.96157921001</v>
      </c>
      <c r="L1516" s="455">
        <f t="shared" ca="1" si="109"/>
        <v>-202475176.74058962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-202475176.74058962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-843646.56975245674</v>
      </c>
      <c r="L1517" s="455">
        <f t="shared" ca="1" si="109"/>
        <v>-203318823.31034207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-203318823.31034207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-847161.76379309199</v>
      </c>
      <c r="L1518" s="455">
        <f t="shared" ca="1" si="109"/>
        <v>-204165985.07413515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-204165985.07413515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-850691.60447556316</v>
      </c>
      <c r="L1519" s="455">
        <f t="shared" ca="1" si="109"/>
        <v>-205016676.67861071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-205016676.67861071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-854236.1528275446</v>
      </c>
      <c r="L1520" s="455">
        <f t="shared" ca="1" si="109"/>
        <v>-205870912.83143824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-205870912.83143824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-857795.4701309927</v>
      </c>
      <c r="L1521" s="455">
        <f t="shared" ca="1" si="109"/>
        <v>-206728708.30156922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-206728708.30156922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-861369.61792320514</v>
      </c>
      <c r="L1522" s="455">
        <f t="shared" ca="1" si="109"/>
        <v>-207590077.91949242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-207590077.91949242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-864958.65799788514</v>
      </c>
      <c r="L1523" s="455">
        <f t="shared" ca="1" si="109"/>
        <v>-208455036.5774903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-208455036.5774903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-868562.65240620961</v>
      </c>
      <c r="L1524" s="455">
        <f t="shared" ca="1" si="109"/>
        <v>-209323599.22989652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-209323599.22989652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-872181.66345790226</v>
      </c>
      <c r="L1525" s="455">
        <f t="shared" ca="1" si="109"/>
        <v>-210195780.89335442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-210195780.89335442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-875815.75372231007</v>
      </c>
      <c r="L1526" s="455">
        <f t="shared" ca="1" si="109"/>
        <v>-211071596.64707673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-211071596.64707673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-879464.98602948629</v>
      </c>
      <c r="L1527" s="455">
        <f t="shared" ca="1" si="109"/>
        <v>-211951061.6331062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-211951061.6331062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-883129.42347127572</v>
      </c>
      <c r="L1528" s="455">
        <f t="shared" ca="1" si="109"/>
        <v>-212834191.05657747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-212834191.05657747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-886809.12940240616</v>
      </c>
      <c r="L1529" s="455">
        <f t="shared" ca="1" si="109"/>
        <v>-213721000.18597987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-213721000.18597987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-890504.16744158277</v>
      </c>
      <c r="L1530" s="455">
        <f t="shared" ca="1" si="109"/>
        <v>-214611504.35342145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-214611504.35342145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-894214.6014725893</v>
      </c>
      <c r="L1531" s="455">
        <f t="shared" ca="1" si="109"/>
        <v>-215505718.95489404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-215505718.95489404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-897940.49564539175</v>
      </c>
      <c r="L1532" s="455">
        <f t="shared" ca="1" si="109"/>
        <v>-216403659.45053944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-216403659.45053944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-901681.91437724768</v>
      </c>
      <c r="L1533" s="455">
        <f t="shared" ca="1" si="109"/>
        <v>-217305341.36491668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-217305341.36491668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-905438.92235381936</v>
      </c>
      <c r="L1534" s="455">
        <f t="shared" ca="1" si="109"/>
        <v>-218210780.28727052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-218210780.28727052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-909211.58453029383</v>
      </c>
      <c r="L1535" s="455">
        <f t="shared" ca="1" si="109"/>
        <v>-219119991.87180081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-219119991.87180081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-912999.96613250324</v>
      </c>
      <c r="L1536" s="455">
        <f t="shared" ca="1" si="109"/>
        <v>-220032991.8379333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-220032991.8379333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-916804.1326580554</v>
      </c>
      <c r="L1537" s="455">
        <f t="shared" ca="1" si="109"/>
        <v>-220949795.97059137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-220949795.97059137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-920624.14987746405</v>
      </c>
      <c r="L1538" s="455">
        <f t="shared" ref="L1538:L1792" ca="1" si="114">I1538-J1538+K1538</f>
        <v>-221870420.12046883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-221870420.12046883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-924460.0838352869</v>
      </c>
      <c r="L1539" s="455">
        <f t="shared" ca="1" si="114"/>
        <v>-222794880.2043041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-222794880.2043041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-928312.0008512669</v>
      </c>
      <c r="L1540" s="455">
        <f t="shared" ca="1" si="114"/>
        <v>-223723192.20515537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-223723192.20515537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-932179.96752148075</v>
      </c>
      <c r="L1541" s="455">
        <f t="shared" ca="1" si="114"/>
        <v>-224655372.17267686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-224655372.17267686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-936064.0507194869</v>
      </c>
      <c r="L1542" s="455">
        <f t="shared" ca="1" si="114"/>
        <v>-225591436.22339636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-225591436.22339636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-939964.31759748468</v>
      </c>
      <c r="L1543" s="455">
        <f t="shared" ca="1" si="114"/>
        <v>-226531400.54099384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-226531400.54099384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-943880.83558747417</v>
      </c>
      <c r="L1544" s="455">
        <f t="shared" ca="1" si="114"/>
        <v>-227475281.37658131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-227475281.37658131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-947813.67240242206</v>
      </c>
      <c r="L1545" s="455">
        <f t="shared" ca="1" si="114"/>
        <v>-228423095.04898372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-228423095.04898372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-951762.89603743225</v>
      </c>
      <c r="L1546" s="455">
        <f t="shared" ca="1" si="114"/>
        <v>-229374857.94502115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-229374857.94502115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-955728.57477092149</v>
      </c>
      <c r="L1547" s="455">
        <f t="shared" ca="1" si="114"/>
        <v>-230330586.51979208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-230330586.51979208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-959710.77716580033</v>
      </c>
      <c r="L1548" s="455">
        <f t="shared" ca="1" si="114"/>
        <v>-231290297.29695788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-231290297.29695788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-963709.57207065786</v>
      </c>
      <c r="L1549" s="455">
        <f t="shared" ca="1" si="114"/>
        <v>-232254006.86902854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-232254006.86902854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-967725.02862095227</v>
      </c>
      <c r="L1550" s="455">
        <f t="shared" ca="1" si="114"/>
        <v>-233221731.8976495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-233221731.8976495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-971757.21624020615</v>
      </c>
      <c r="L1551" s="455">
        <f t="shared" ca="1" si="114"/>
        <v>-234193489.11388969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-234193489.11388969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-975806.204641207</v>
      </c>
      <c r="L1552" s="455">
        <f t="shared" ca="1" si="114"/>
        <v>-235169295.31853089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-235169295.31853089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-979872.06382721209</v>
      </c>
      <c r="L1553" s="455">
        <f t="shared" ca="1" si="114"/>
        <v>-236149167.3823581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-236149167.3823581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-983954.86409315874</v>
      </c>
      <c r="L1554" s="455">
        <f t="shared" ca="1" si="114"/>
        <v>-237133122.24645126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-237133122.24645126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-988054.67602688028</v>
      </c>
      <c r="L1555" s="455">
        <f t="shared" ca="1" si="114"/>
        <v>-238121176.92247814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-238121176.92247814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-992171.57051032549</v>
      </c>
      <c r="L1556" s="455">
        <f t="shared" ca="1" si="114"/>
        <v>-239113348.49298847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-239113348.49298847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-996305.61872078537</v>
      </c>
      <c r="L1557" s="455">
        <f t="shared" ca="1" si="114"/>
        <v>-240109654.11170927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-240109654.11170927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-1000456.8921321218</v>
      </c>
      <c r="L1558" s="455">
        <f t="shared" ca="1" si="114"/>
        <v>-241110111.0038414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-241110111.0038414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-1004625.462516006</v>
      </c>
      <c r="L1559" s="455">
        <f t="shared" ca="1" si="114"/>
        <v>-242114736.46635741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-242114736.46635741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-1008811.4019431559</v>
      </c>
      <c r="L1560" s="455">
        <f t="shared" ca="1" si="114"/>
        <v>-243123547.86830056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-243123547.86830056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-1013014.7827845856</v>
      </c>
      <c r="L1561" s="455">
        <f t="shared" ca="1" si="114"/>
        <v>-244136562.65108514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-244136562.65108514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-1017235.6777128546</v>
      </c>
      <c r="L1562" s="455">
        <f t="shared" ca="1" si="114"/>
        <v>-245153798.328798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-245153798.328798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-1021474.159703325</v>
      </c>
      <c r="L1563" s="455">
        <f t="shared" ca="1" si="114"/>
        <v>-246175272.48850131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-246175272.48850131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-1025730.3020354219</v>
      </c>
      <c r="L1564" s="455">
        <f t="shared" ca="1" si="114"/>
        <v>-247201002.79053673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-247201002.79053673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-1030004.1782939031</v>
      </c>
      <c r="L1565" s="455">
        <f t="shared" ca="1" si="114"/>
        <v>-248231006.96883065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-248231006.96883065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-1034295.8623701277</v>
      </c>
      <c r="L1566" s="455">
        <f t="shared" ca="1" si="114"/>
        <v>-249265302.83120078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-249265302.83120078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-1038605.4284633367</v>
      </c>
      <c r="L1567" s="455">
        <f t="shared" ca="1" si="114"/>
        <v>-250303908.25966412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-250303908.25966412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-1042932.9510819339</v>
      </c>
      <c r="L1568" s="455">
        <f t="shared" ca="1" si="114"/>
        <v>-251346841.21074605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-251346841.21074605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-1047278.5050447753</v>
      </c>
      <c r="L1569" s="455">
        <f t="shared" ca="1" si="114"/>
        <v>-252394119.71579084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-252394119.71579084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-1051642.1654824619</v>
      </c>
      <c r="L1570" s="455">
        <f t="shared" ca="1" si="114"/>
        <v>-253445761.8812733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-253445761.8812733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-1056024.0078386387</v>
      </c>
      <c r="L1571" s="455">
        <f t="shared" ca="1" si="114"/>
        <v>-254501785.88911194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-254501785.88911194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-1060424.1078712996</v>
      </c>
      <c r="L1572" s="455">
        <f t="shared" ca="1" si="114"/>
        <v>-255562209.99698323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-255562209.99698323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-1064842.5416540967</v>
      </c>
      <c r="L1573" s="455">
        <f t="shared" ca="1" si="114"/>
        <v>-256627052.53863734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-256627052.53863734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-1069279.3855776556</v>
      </c>
      <c r="L1574" s="455">
        <f t="shared" ca="1" si="114"/>
        <v>-257696331.92421499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-257696331.92421499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-1073734.7163508958</v>
      </c>
      <c r="L1575" s="455">
        <f t="shared" ca="1" si="114"/>
        <v>-258770066.64056587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-258770066.64056587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-1078208.6110023577</v>
      </c>
      <c r="L1576" s="455">
        <f t="shared" ca="1" si="114"/>
        <v>-259848275.25156823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-259848275.25156823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-1082701.1468815343</v>
      </c>
      <c r="L1577" s="455">
        <f t="shared" ca="1" si="114"/>
        <v>-260930976.39844975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-260930976.39844975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-1087212.4016602072</v>
      </c>
      <c r="L1578" s="455">
        <f t="shared" ca="1" si="114"/>
        <v>-262018188.80010995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-262018188.80010995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-1091742.4533337913</v>
      </c>
      <c r="L1579" s="455">
        <f t="shared" ca="1" si="114"/>
        <v>-263109931.25344375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-263109931.25344375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-1096291.3802226821</v>
      </c>
      <c r="L1580" s="455">
        <f t="shared" ca="1" si="114"/>
        <v>-264206222.63366643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-264206222.63366643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-1100859.2609736102</v>
      </c>
      <c r="L1581" s="455">
        <f t="shared" ca="1" si="114"/>
        <v>-265307081.89464003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-265307081.89464003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-1105446.1745610002</v>
      </c>
      <c r="L1582" s="455">
        <f t="shared" ca="1" si="114"/>
        <v>-266412528.06920102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-266412528.06920102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-1110052.2002883377</v>
      </c>
      <c r="L1583" s="455">
        <f t="shared" ca="1" si="114"/>
        <v>-267522580.26948935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-267522580.26948935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-1114677.4177895389</v>
      </c>
      <c r="L1584" s="455">
        <f t="shared" ca="1" si="114"/>
        <v>-268637257.68727887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-268637257.68727887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-1119321.9070303286</v>
      </c>
      <c r="L1585" s="455">
        <f t="shared" ca="1" si="114"/>
        <v>-269756579.59430921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-269756579.59430921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-1123985.7483096216</v>
      </c>
      <c r="L1586" s="455">
        <f t="shared" ca="1" si="114"/>
        <v>-270880565.34261882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-270880565.34261882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-1128669.0222609118</v>
      </c>
      <c r="L1587" s="455">
        <f t="shared" ca="1" si="114"/>
        <v>-272009234.36487973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-272009234.36487973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-1133371.8098536655</v>
      </c>
      <c r="L1588" s="455">
        <f t="shared" ca="1" si="114"/>
        <v>-273142606.1747334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-273142606.1747334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-1138094.1923947225</v>
      </c>
      <c r="L1589" s="455">
        <f t="shared" ca="1" si="114"/>
        <v>-274280700.36712813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-274280700.36712813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-1142836.2515297006</v>
      </c>
      <c r="L1590" s="455">
        <f t="shared" ca="1" si="114"/>
        <v>-275423536.61865783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-275423536.61865783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-1147598.0692444076</v>
      </c>
      <c r="L1591" s="455">
        <f t="shared" ca="1" si="114"/>
        <v>-276571134.68790221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-276571134.68790221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-1152379.7278662592</v>
      </c>
      <c r="L1592" s="455">
        <f t="shared" ca="1" si="114"/>
        <v>-277723514.41576844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-277723514.41576844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-1157181.3100657018</v>
      </c>
      <c r="L1593" s="455">
        <f t="shared" ca="1" si="114"/>
        <v>-278880695.72583413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-278880695.72583413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-1162002.8988576422</v>
      </c>
      <c r="L1594" s="455">
        <f t="shared" ca="1" si="114"/>
        <v>-280042698.62469178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-280042698.62469178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-1166844.5776028824</v>
      </c>
      <c r="L1595" s="455">
        <f t="shared" ca="1" si="114"/>
        <v>-281209543.20229465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-281209543.20229465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-1171706.4300095611</v>
      </c>
      <c r="L1596" s="455">
        <f t="shared" ca="1" si="114"/>
        <v>-282381249.63230419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-282381249.63230419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-1176588.5401346008</v>
      </c>
      <c r="L1597" s="455">
        <f t="shared" ca="1" si="114"/>
        <v>-283557838.1724388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-283557838.1724388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-1181490.9923851616</v>
      </c>
      <c r="L1598" s="455">
        <f t="shared" ca="1" si="114"/>
        <v>-284739329.16482395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-284739329.16482395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-1186413.8715200997</v>
      </c>
      <c r="L1599" s="455">
        <f t="shared" ca="1" si="114"/>
        <v>-285925743.03634405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-285925743.03634405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-1191357.2626514335</v>
      </c>
      <c r="L1600" s="455">
        <f t="shared" ca="1" si="114"/>
        <v>-287117100.29899549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-287117100.29899549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-1196321.2512458146</v>
      </c>
      <c r="L1601" s="455">
        <f t="shared" ca="1" si="114"/>
        <v>-288313421.55024129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-288313421.55024129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-1201305.9231260053</v>
      </c>
      <c r="L1602" s="455">
        <f t="shared" ca="1" si="114"/>
        <v>-289514727.47336727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-289514727.47336727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-1206311.3644723636</v>
      </c>
      <c r="L1603" s="455">
        <f t="shared" ca="1" si="114"/>
        <v>-290721038.83783966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-290721038.83783966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-1211337.6618243319</v>
      </c>
      <c r="L1604" s="455">
        <f t="shared" ca="1" si="114"/>
        <v>-291932376.49966401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-291932376.49966401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-1216384.9020819333</v>
      </c>
      <c r="L1605" s="455">
        <f t="shared" ca="1" si="114"/>
        <v>-293148761.40174592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-293148761.40174592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-1221453.1725072747</v>
      </c>
      <c r="L1606" s="455">
        <f t="shared" ca="1" si="114"/>
        <v>-294370214.5742532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-294370214.5742532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-1226542.5607260549</v>
      </c>
      <c r="L1607" s="455">
        <f t="shared" ca="1" si="114"/>
        <v>-295596757.13497925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-295596757.13497925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-1231653.1547290802</v>
      </c>
      <c r="L1608" s="455">
        <f t="shared" ca="1" si="114"/>
        <v>-296828410.28970832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-296828410.28970832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-1236785.0428737847</v>
      </c>
      <c r="L1609" s="455">
        <f t="shared" ca="1" si="114"/>
        <v>-298065195.33258212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-298065195.33258212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-1241938.3138857589</v>
      </c>
      <c r="L1610" s="455">
        <f t="shared" ca="1" si="114"/>
        <v>-299307133.64646786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-299307133.64646786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-1247113.0568602828</v>
      </c>
      <c r="L1611" s="455">
        <f t="shared" ca="1" si="114"/>
        <v>-300554246.70332813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-300554246.70332813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-1252309.3612638672</v>
      </c>
      <c r="L1612" s="455">
        <f t="shared" ca="1" si="114"/>
        <v>-301806556.064592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-301806556.064592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-1257527.3169358</v>
      </c>
      <c r="L1613" s="455">
        <f t="shared" ca="1" si="114"/>
        <v>-303064083.38152778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-303064083.38152778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-1262767.0140896991</v>
      </c>
      <c r="L1614" s="455">
        <f t="shared" ca="1" si="114"/>
        <v>-304326850.39561749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-304326850.39561749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-1268028.5433150728</v>
      </c>
      <c r="L1615" s="455">
        <f t="shared" ca="1" si="114"/>
        <v>-305594878.93893254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-305594878.93893254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-1273311.9955788855</v>
      </c>
      <c r="L1616" s="455">
        <f t="shared" ca="1" si="114"/>
        <v>-306868190.93451142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-306868190.93451142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-1278617.462227131</v>
      </c>
      <c r="L1617" s="455">
        <f t="shared" ca="1" si="114"/>
        <v>-308146808.39673853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-308146808.39673853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-1283945.0349864105</v>
      </c>
      <c r="L1618" s="455">
        <f t="shared" ca="1" si="114"/>
        <v>-309430753.43172497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-309430753.43172497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-1289294.8059655207</v>
      </c>
      <c r="L1619" s="455">
        <f t="shared" ca="1" si="114"/>
        <v>-310720048.23769051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-310720048.23769051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-1294666.8676570437</v>
      </c>
      <c r="L1620" s="455">
        <f t="shared" ca="1" si="114"/>
        <v>-312014715.10534757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-312014715.10534757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-1300061.3129389482</v>
      </c>
      <c r="L1621" s="455">
        <f t="shared" ca="1" si="114"/>
        <v>-313314776.4182865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-313314776.4182865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-1305478.2350761937</v>
      </c>
      <c r="L1622" s="455">
        <f t="shared" ca="1" si="114"/>
        <v>-314620254.65336269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-314620254.65336269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-1310917.7277223445</v>
      </c>
      <c r="L1623" s="455">
        <f t="shared" ca="1" si="114"/>
        <v>-315931172.38108504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-315931172.38108504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-1316379.8849211875</v>
      </c>
      <c r="L1624" s="455">
        <f t="shared" ca="1" si="114"/>
        <v>-317247552.26600623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-317247552.26600623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-1321864.8011083594</v>
      </c>
      <c r="L1625" s="455">
        <f t="shared" ca="1" si="114"/>
        <v>-318569417.06711459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-318569417.06711459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-1327372.5711129773</v>
      </c>
      <c r="L1626" s="455">
        <f t="shared" ca="1" si="114"/>
        <v>-319896789.63822758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-319896789.63822758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-1332903.2901592816</v>
      </c>
      <c r="L1627" s="455">
        <f t="shared" ca="1" si="114"/>
        <v>-321229692.92838687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-321229692.92838687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-1338457.0538682786</v>
      </c>
      <c r="L1628" s="455">
        <f t="shared" ca="1" si="114"/>
        <v>-322568149.98225516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-322568149.98225516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-1344033.9582593965</v>
      </c>
      <c r="L1629" s="455">
        <f t="shared" ca="1" si="114"/>
        <v>-323912183.94051456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-323912183.94051456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-1349634.099752144</v>
      </c>
      <c r="L1630" s="455">
        <f t="shared" ca="1" si="114"/>
        <v>-325261818.04026669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-325261818.04026669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-1355257.5751677779</v>
      </c>
      <c r="L1631" s="455">
        <f t="shared" ca="1" si="114"/>
        <v>-326617075.61543447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-326617075.61543447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-1360904.4817309768</v>
      </c>
      <c r="L1632" s="455">
        <f t="shared" ca="1" si="114"/>
        <v>-327977980.09716547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-327977980.09716547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-1366574.9170715227</v>
      </c>
      <c r="L1633" s="455">
        <f t="shared" ca="1" si="114"/>
        <v>-329344555.01423699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-329344555.01423699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-1372268.9792259873</v>
      </c>
      <c r="L1634" s="455">
        <f t="shared" ca="1" si="114"/>
        <v>-330716823.99346298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-330716823.99346298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-1377986.7666394291</v>
      </c>
      <c r="L1635" s="455">
        <f t="shared" ca="1" si="114"/>
        <v>-332094810.76010239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-332094810.76010239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-1383728.3781670933</v>
      </c>
      <c r="L1636" s="455">
        <f t="shared" ca="1" si="114"/>
        <v>-333478539.13826948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-333478539.13826948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-1389493.9130761228</v>
      </c>
      <c r="L1637" s="455">
        <f t="shared" ca="1" si="114"/>
        <v>-334868033.05134559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-334868033.05134559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-1395283.4710472734</v>
      </c>
      <c r="L1638" s="455">
        <f t="shared" ca="1" si="114"/>
        <v>-336263316.52239287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-336263316.52239287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-1401097.152176637</v>
      </c>
      <c r="L1639" s="455">
        <f t="shared" ca="1" si="114"/>
        <v>-337664413.67456949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-337664413.67456949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-1406935.0569773728</v>
      </c>
      <c r="L1640" s="455">
        <f t="shared" ca="1" si="114"/>
        <v>-339071348.73154688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-339071348.73154688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-1412797.2863814454</v>
      </c>
      <c r="L1641" s="455">
        <f t="shared" ca="1" si="114"/>
        <v>-340484146.0179283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-340484146.0179283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-1418683.9417413678</v>
      </c>
      <c r="L1642" s="455">
        <f t="shared" ca="1" si="114"/>
        <v>-341902829.95966965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-341902829.95966965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-1424595.1248319568</v>
      </c>
      <c r="L1643" s="455">
        <f t="shared" ca="1" si="114"/>
        <v>-343327425.08450162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-343327425.08450162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-1430530.93785209</v>
      </c>
      <c r="L1644" s="455">
        <f t="shared" ca="1" si="114"/>
        <v>-344757956.02235371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-344757956.02235371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-1436491.4834264738</v>
      </c>
      <c r="L1645" s="455">
        <f t="shared" ca="1" si="114"/>
        <v>-346194447.50578016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-346194447.50578016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-1442476.8646074173</v>
      </c>
      <c r="L1646" s="455">
        <f t="shared" ca="1" si="114"/>
        <v>-347636924.37038755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-347636924.37038755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-1448487.1848766147</v>
      </c>
      <c r="L1647" s="455">
        <f t="shared" ca="1" si="114"/>
        <v>-349085411.55526417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-349085411.55526417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-1454522.548146934</v>
      </c>
      <c r="L1648" s="455">
        <f t="shared" ca="1" si="114"/>
        <v>-350539934.10341114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-350539934.10341114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-1460583.058764213</v>
      </c>
      <c r="L1649" s="455">
        <f t="shared" ca="1" si="114"/>
        <v>-352000517.16217536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-352000517.16217536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-1466668.8215090639</v>
      </c>
      <c r="L1650" s="455">
        <f t="shared" ca="1" si="114"/>
        <v>-353467185.98368442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-353467185.98368442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-1472779.941598685</v>
      </c>
      <c r="L1651" s="455">
        <f t="shared" ca="1" si="114"/>
        <v>-354939965.92528313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-354939965.92528313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-1478916.5246886797</v>
      </c>
      <c r="L1652" s="455">
        <f t="shared" ca="1" si="114"/>
        <v>-356418882.4499718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-356418882.4499718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-1485078.6768748825</v>
      </c>
      <c r="L1653" s="455">
        <f t="shared" ca="1" si="114"/>
        <v>-357903961.12684667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-357903961.12684667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-1491266.5046951945</v>
      </c>
      <c r="L1654" s="455">
        <f t="shared" ca="1" si="114"/>
        <v>-359395227.63154185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-359395227.63154185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-1497480.1151314243</v>
      </c>
      <c r="L1655" s="455">
        <f t="shared" ca="1" si="114"/>
        <v>-360892707.74667329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-360892707.74667329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-1503719.6156111388</v>
      </c>
      <c r="L1656" s="455">
        <f t="shared" ca="1" si="114"/>
        <v>-362396427.36228442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-362396427.36228442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-1509985.1140095184</v>
      </c>
      <c r="L1657" s="455">
        <f t="shared" ca="1" si="114"/>
        <v>-363906412.47629392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-363906412.47629392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-1516276.7186512246</v>
      </c>
      <c r="L1658" s="455">
        <f t="shared" ca="1" si="114"/>
        <v>-365422689.19494516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-365422689.19494516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-1522594.5383122715</v>
      </c>
      <c r="L1659" s="455">
        <f t="shared" ca="1" si="114"/>
        <v>-366945283.73325741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-366945283.73325741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-1528938.6822219058</v>
      </c>
      <c r="L1660" s="455">
        <f t="shared" ca="1" si="114"/>
        <v>-368474222.4154793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-368474222.4154793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-1535309.2600644971</v>
      </c>
      <c r="L1661" s="455">
        <f t="shared" ca="1" si="114"/>
        <v>-370009531.67554379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-370009531.67554379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-1541706.3819814324</v>
      </c>
      <c r="L1662" s="455">
        <f t="shared" ca="1" si="114"/>
        <v>-371551238.05752522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-371551238.05752522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-1548130.1585730216</v>
      </c>
      <c r="L1663" s="455">
        <f t="shared" ca="1" si="114"/>
        <v>-373099368.21609825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-373099368.21609825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-1554580.7009004094</v>
      </c>
      <c r="L1664" s="455">
        <f t="shared" ca="1" si="114"/>
        <v>-374653948.91699868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-374653948.91699868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-1561058.1204874944</v>
      </c>
      <c r="L1665" s="455">
        <f t="shared" ca="1" si="114"/>
        <v>-376215007.0374862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-376215007.0374862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-1567562.5293228591</v>
      </c>
      <c r="L1666" s="455">
        <f t="shared" ca="1" si="114"/>
        <v>-377782569.56680906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-377782569.56680906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-1574094.0398617045</v>
      </c>
      <c r="L1667" s="455">
        <f t="shared" ca="1" si="114"/>
        <v>-379356663.60667074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-379356663.60667074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-1580652.7650277948</v>
      </c>
      <c r="L1668" s="455">
        <f t="shared" ca="1" si="114"/>
        <v>-380937316.37169856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-380937316.37169856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-1587238.8182154107</v>
      </c>
      <c r="L1669" s="455">
        <f t="shared" ca="1" si="114"/>
        <v>-382524555.18991399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-382524555.18991399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-1593852.3132913082</v>
      </c>
      <c r="L1670" s="455">
        <f t="shared" ca="1" si="114"/>
        <v>-384118407.5032053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-384118407.5032053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-1600493.3645966887</v>
      </c>
      <c r="L1671" s="455">
        <f t="shared" ca="1" si="114"/>
        <v>-385718900.86780196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-385718900.86780196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-1607162.0869491748</v>
      </c>
      <c r="L1672" s="455">
        <f t="shared" ca="1" si="114"/>
        <v>-387326062.95475113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-387326062.95475113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-1613858.5956447963</v>
      </c>
      <c r="L1673" s="455">
        <f t="shared" ca="1" si="114"/>
        <v>-388939921.55039591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-388939921.55039591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-1620583.0064599828</v>
      </c>
      <c r="L1674" s="455">
        <f t="shared" ca="1" si="114"/>
        <v>-390560504.55685592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-390560504.55685592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-1627335.4356535664</v>
      </c>
      <c r="L1675" s="455">
        <f t="shared" ca="1" si="114"/>
        <v>-392187839.99250948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-392187839.99250948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-1634115.9999687895</v>
      </c>
      <c r="L1676" s="455">
        <f t="shared" ca="1" si="114"/>
        <v>-393821955.99247825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-393821955.99247825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-1640924.816635326</v>
      </c>
      <c r="L1677" s="455">
        <f t="shared" ca="1" si="114"/>
        <v>-395462880.80911356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-395462880.80911356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-1647762.0033713065</v>
      </c>
      <c r="L1678" s="455">
        <f t="shared" ca="1" si="114"/>
        <v>-397110642.81248486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-397110642.81248486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-1654627.6783853536</v>
      </c>
      <c r="L1679" s="455">
        <f t="shared" ca="1" si="114"/>
        <v>-398765270.49087024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-398765270.49087024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-1661521.9603786259</v>
      </c>
      <c r="L1680" s="455">
        <f t="shared" ca="1" si="114"/>
        <v>-400426792.45124888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-400426792.45124888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-1668444.9685468704</v>
      </c>
      <c r="L1681" s="455">
        <f t="shared" ca="1" si="114"/>
        <v>-402095237.41979575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-402095237.41979575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-1675396.8225824824</v>
      </c>
      <c r="L1682" s="455">
        <f t="shared" ca="1" si="114"/>
        <v>-403770634.24237823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-403770634.24237823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-1682377.642676576</v>
      </c>
      <c r="L1683" s="455">
        <f t="shared" ca="1" si="114"/>
        <v>-405453011.88505483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-405453011.88505483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-1689387.5495210618</v>
      </c>
      <c r="L1684" s="455">
        <f t="shared" ca="1" si="114"/>
        <v>-407142399.43457592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-407142399.43457592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-1696426.6643107329</v>
      </c>
      <c r="L1685" s="455">
        <f t="shared" ca="1" si="114"/>
        <v>-408838826.09888667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-408838826.09888667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-1703495.108745361</v>
      </c>
      <c r="L1686" s="455">
        <f t="shared" ca="1" si="114"/>
        <v>-410542321.20763201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-410542321.20763201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-1710593.0050317999</v>
      </c>
      <c r="L1687" s="455">
        <f t="shared" ca="1" si="114"/>
        <v>-412252914.21266383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-412252914.21266383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-1717720.4758860993</v>
      </c>
      <c r="L1688" s="455">
        <f t="shared" ca="1" si="114"/>
        <v>-413970634.68854994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-413970634.68854994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-1724877.6445356247</v>
      </c>
      <c r="L1689" s="455">
        <f t="shared" ca="1" si="114"/>
        <v>-415695512.33308554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-415695512.33308554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-1732064.6347211897</v>
      </c>
      <c r="L1690" s="455">
        <f t="shared" ca="1" si="114"/>
        <v>-417427576.9678067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-417427576.9678067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-1739281.5706991944</v>
      </c>
      <c r="L1691" s="455">
        <f t="shared" ca="1" si="114"/>
        <v>-419166858.53850591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-419166858.53850591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-1746528.5772437747</v>
      </c>
      <c r="L1692" s="455">
        <f t="shared" ca="1" si="114"/>
        <v>-420913387.11574966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-420913387.11574966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-1753805.7796489571</v>
      </c>
      <c r="L1693" s="455">
        <f t="shared" ca="1" si="114"/>
        <v>-422667192.89539862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-422667192.89539862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-1761113.3037308273</v>
      </c>
      <c r="L1694" s="455">
        <f t="shared" ca="1" si="114"/>
        <v>-424428306.19912946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-424428306.19912946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-1768451.2758297063</v>
      </c>
      <c r="L1695" s="455">
        <f t="shared" ca="1" si="114"/>
        <v>-426196757.47495919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-426196757.47495919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-1775819.82281233</v>
      </c>
      <c r="L1696" s="455">
        <f t="shared" ca="1" si="114"/>
        <v>-427972577.29777151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-427972577.29777151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-1783219.072074048</v>
      </c>
      <c r="L1697" s="455">
        <f t="shared" ca="1" si="114"/>
        <v>-429755796.36984557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-429755796.36984557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-1790649.1515410228</v>
      </c>
      <c r="L1698" s="455">
        <f t="shared" ca="1" si="114"/>
        <v>-431546445.52138656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-431546445.52138656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-1798110.1896724438</v>
      </c>
      <c r="L1699" s="455">
        <f t="shared" ca="1" si="114"/>
        <v>-433344555.71105903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-433344555.71105903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-1805602.315462746</v>
      </c>
      <c r="L1700" s="455">
        <f t="shared" ca="1" si="114"/>
        <v>-435150158.0265218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-435150158.0265218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-1813125.6584438412</v>
      </c>
      <c r="L1701" s="455">
        <f t="shared" ca="1" si="114"/>
        <v>-436963283.68496567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-436963283.68496567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-1820680.348687357</v>
      </c>
      <c r="L1702" s="455">
        <f t="shared" ca="1" si="114"/>
        <v>-438783964.03365302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-438783964.03365302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-1828266.5168068872</v>
      </c>
      <c r="L1703" s="455">
        <f t="shared" ca="1" si="114"/>
        <v>-440612230.55045992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-440612230.55045992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-1835884.2939602497</v>
      </c>
      <c r="L1704" s="455">
        <f t="shared" ca="1" si="114"/>
        <v>-442448114.84442019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-442448114.84442019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-1843533.8118517506</v>
      </c>
      <c r="L1705" s="455">
        <f t="shared" ca="1" si="114"/>
        <v>-444291648.65627193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-444291648.65627193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-1851215.2027344664</v>
      </c>
      <c r="L1706" s="455">
        <f t="shared" ca="1" si="114"/>
        <v>-446142863.8590064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-446142863.8590064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-1858928.5994125265</v>
      </c>
      <c r="L1707" s="455">
        <f t="shared" ca="1" si="114"/>
        <v>-448001792.45841891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-448001792.45841891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-1866674.1352434121</v>
      </c>
      <c r="L1708" s="455">
        <f t="shared" ca="1" si="114"/>
        <v>-449868466.59366232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-449868466.59366232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-1874451.9441402599</v>
      </c>
      <c r="L1709" s="455">
        <f t="shared" ca="1" si="114"/>
        <v>-451742918.53780258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-451742918.53780258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-1882262.1605741773</v>
      </c>
      <c r="L1710" s="455">
        <f t="shared" ca="1" si="114"/>
        <v>-453625180.69837677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-453625180.69837677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-1890104.9195765699</v>
      </c>
      <c r="L1711" s="455">
        <f t="shared" ca="1" si="114"/>
        <v>-455515285.61795336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-455515285.61795336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-1897980.3567414721</v>
      </c>
      <c r="L1712" s="455">
        <f t="shared" ca="1" si="114"/>
        <v>-457413265.97469485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-457413265.97469485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-1905888.6082278951</v>
      </c>
      <c r="L1713" s="455">
        <f t="shared" ca="1" si="114"/>
        <v>-459319154.58292276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-459319154.58292276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-1913829.8107621782</v>
      </c>
      <c r="L1714" s="455">
        <f t="shared" ca="1" si="114"/>
        <v>-461232984.39368492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-461232984.39368492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-1921804.1016403539</v>
      </c>
      <c r="L1715" s="455">
        <f t="shared" ca="1" si="114"/>
        <v>-463154788.49532527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-463154788.49532527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-1929811.6187305222</v>
      </c>
      <c r="L1716" s="455">
        <f t="shared" ca="1" si="114"/>
        <v>-465084600.11405581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-465084600.11405581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-1937852.5004752325</v>
      </c>
      <c r="L1717" s="455">
        <f t="shared" ca="1" si="114"/>
        <v>-467022452.61453104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-467022452.61453104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-1945926.8858938792</v>
      </c>
      <c r="L1718" s="455">
        <f t="shared" ca="1" si="114"/>
        <v>-468968379.50042492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-468968379.50042492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-1954034.914585104</v>
      </c>
      <c r="L1719" s="455">
        <f t="shared" ca="1" si="114"/>
        <v>-470922414.41501004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-470922414.41501004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-1962176.7267292081</v>
      </c>
      <c r="L1720" s="455">
        <f t="shared" ca="1" si="114"/>
        <v>-472884591.14173925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-472884591.14173925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-1970352.4630905804</v>
      </c>
      <c r="L1721" s="455">
        <f t="shared" ca="1" si="114"/>
        <v>-474854943.60482985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-474854943.60482985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-1978562.2650201241</v>
      </c>
      <c r="L1722" s="455">
        <f t="shared" ca="1" si="114"/>
        <v>-476833505.86984998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-476833505.86984998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-1986806.2744577082</v>
      </c>
      <c r="L1723" s="455">
        <f t="shared" ca="1" si="114"/>
        <v>-478820312.14430767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-478820312.14430767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-1995084.6339346152</v>
      </c>
      <c r="L1724" s="455">
        <f t="shared" ca="1" si="114"/>
        <v>-480815396.77824229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-480815396.77824229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-2003397.4865760095</v>
      </c>
      <c r="L1725" s="455">
        <f t="shared" ca="1" si="114"/>
        <v>-482818794.26481831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-482818794.26481831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-2011744.9761034094</v>
      </c>
      <c r="L1726" s="455">
        <f t="shared" ca="1" si="114"/>
        <v>-484830539.24092174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-484830539.24092174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-2020127.2468371736</v>
      </c>
      <c r="L1727" s="455">
        <f t="shared" ca="1" si="114"/>
        <v>-486850666.48775893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-486850666.48775893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-2028544.4436989955</v>
      </c>
      <c r="L1728" s="455">
        <f t="shared" ca="1" si="114"/>
        <v>-488879210.93145794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-488879210.93145794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-2036996.712214408</v>
      </c>
      <c r="L1729" s="455">
        <f t="shared" ca="1" si="114"/>
        <v>-490916207.64367235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-490916207.64367235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-2045484.1985153011</v>
      </c>
      <c r="L1730" s="455">
        <f t="shared" ca="1" si="114"/>
        <v>-492961691.84218764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-492961691.84218764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-2054007.0493424481</v>
      </c>
      <c r="L1731" s="455">
        <f t="shared" ca="1" si="114"/>
        <v>-495015698.8915301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-495015698.8915301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-2062565.4120480421</v>
      </c>
      <c r="L1732" s="455">
        <f t="shared" ca="1" si="114"/>
        <v>-497078264.30357814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-497078264.30357814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-2071159.4345982422</v>
      </c>
      <c r="L1733" s="455">
        <f t="shared" ca="1" si="114"/>
        <v>-499149423.73817641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-499149423.73817641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-2079789.2655757349</v>
      </c>
      <c r="L1734" s="455">
        <f t="shared" ca="1" si="114"/>
        <v>-501229213.00375211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-501229213.00375211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-2088455.0541823006</v>
      </c>
      <c r="L1735" s="455">
        <f t="shared" ca="1" si="114"/>
        <v>-503317668.0579344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-503317668.0579344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-2097156.9502413934</v>
      </c>
      <c r="L1736" s="455">
        <f t="shared" ca="1" si="114"/>
        <v>-505414825.00817579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-505414825.00817579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-2105895.1042007324</v>
      </c>
      <c r="L1737" s="455">
        <f t="shared" ca="1" si="114"/>
        <v>-507520720.11237651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-507520720.11237651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-2114669.667134902</v>
      </c>
      <c r="L1738" s="455">
        <f t="shared" ca="1" si="114"/>
        <v>-509635389.77951139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-509635389.77951139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-2123480.7907479643</v>
      </c>
      <c r="L1739" s="455">
        <f t="shared" ca="1" si="114"/>
        <v>-511758870.57025933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-511758870.57025933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-2132328.6273760805</v>
      </c>
      <c r="L1740" s="455">
        <f t="shared" ca="1" si="114"/>
        <v>-513891199.19763541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-513891199.19763541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-2141213.3299901476</v>
      </c>
      <c r="L1741" s="455">
        <f t="shared" ca="1" si="114"/>
        <v>-516032412.52762556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-516032412.52762556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-2150135.0521984394</v>
      </c>
      <c r="L1742" s="455">
        <f t="shared" ca="1" si="114"/>
        <v>-518182547.57982397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-518182547.57982397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-2159093.9482492665</v>
      </c>
      <c r="L1743" s="455">
        <f t="shared" ca="1" si="114"/>
        <v>-520341641.52807325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-520341641.52807325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-2168090.1730336384</v>
      </c>
      <c r="L1744" s="455">
        <f t="shared" ca="1" si="114"/>
        <v>-522509731.70110691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-522509731.70110691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-2177123.8820879455</v>
      </c>
      <c r="L1745" s="455">
        <f t="shared" ca="1" si="114"/>
        <v>-524686855.58319485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-524686855.58319485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-2186195.231596645</v>
      </c>
      <c r="L1746" s="455">
        <f t="shared" ca="1" si="114"/>
        <v>-526873050.8147915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-526873050.8147915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-2195304.3783949646</v>
      </c>
      <c r="L1747" s="455">
        <f t="shared" ca="1" si="114"/>
        <v>-529068355.19318646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-529068355.19318646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-2204451.47997161</v>
      </c>
      <c r="L1748" s="455">
        <f t="shared" ca="1" si="114"/>
        <v>-531272806.67315805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-531272806.67315805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-2213636.694471492</v>
      </c>
      <c r="L1749" s="455">
        <f t="shared" ca="1" si="114"/>
        <v>-533486443.36762953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-533486443.36762953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-2222860.1806984562</v>
      </c>
      <c r="L1750" s="455">
        <f t="shared" ca="1" si="114"/>
        <v>-535709303.54832798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-535709303.54832798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-2232122.0981180333</v>
      </c>
      <c r="L1751" s="455">
        <f t="shared" ca="1" si="114"/>
        <v>-537941425.64644599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-537941425.64644599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-2241422.6068601916</v>
      </c>
      <c r="L1752" s="455">
        <f t="shared" ca="1" si="114"/>
        <v>-540182848.25330615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-540182848.25330615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-2250761.867722109</v>
      </c>
      <c r="L1753" s="455">
        <f t="shared" ca="1" si="114"/>
        <v>-542433610.1210283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-542433610.1210283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-2260140.0421709511</v>
      </c>
      <c r="L1754" s="455">
        <f t="shared" ca="1" si="114"/>
        <v>-544693750.16319931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-544693750.16319931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-2269557.2923466638</v>
      </c>
      <c r="L1755" s="455">
        <f t="shared" ca="1" si="114"/>
        <v>-546963307.45554602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-546963307.45554602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-2279013.7810647748</v>
      </c>
      <c r="L1756" s="455">
        <f t="shared" ca="1" si="114"/>
        <v>-549242321.23661077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-549242321.23661077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-2288509.6718192114</v>
      </c>
      <c r="L1757" s="455">
        <f t="shared" ca="1" si="114"/>
        <v>-551530830.90842998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-551530830.90842998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-2298045.128785125</v>
      </c>
      <c r="L1758" s="455">
        <f t="shared" ca="1" si="114"/>
        <v>-553828876.03721511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-553828876.03721511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-2307620.3168217298</v>
      </c>
      <c r="L1759" s="455">
        <f t="shared" ca="1" si="114"/>
        <v>-556136496.35403681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-556136496.35403681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-2317235.4014751534</v>
      </c>
      <c r="L1760" s="455">
        <f t="shared" ca="1" si="114"/>
        <v>-558453731.755512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-558453731.755512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-2326890.5489813001</v>
      </c>
      <c r="L1761" s="455">
        <f t="shared" ca="1" si="114"/>
        <v>-560780622.30449331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-560780622.30449331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-2336585.9262687219</v>
      </c>
      <c r="L1762" s="455">
        <f t="shared" ca="1" si="114"/>
        <v>-563117208.230762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-563117208.230762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-2346321.7009615083</v>
      </c>
      <c r="L1763" s="455">
        <f t="shared" ca="1" si="114"/>
        <v>-565463529.93172348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-565463529.93172348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-2356098.041382181</v>
      </c>
      <c r="L1764" s="455">
        <f t="shared" ca="1" si="114"/>
        <v>-567819627.97310567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-567819627.97310567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-2365915.1165546067</v>
      </c>
      <c r="L1765" s="455">
        <f t="shared" ca="1" si="114"/>
        <v>-570185543.08966029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-570185543.08966029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-2375773.0962069179</v>
      </c>
      <c r="L1766" s="455">
        <f t="shared" ca="1" si="114"/>
        <v>-572561316.18586719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-572561316.18586719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-2385672.1507744468</v>
      </c>
      <c r="L1767" s="455">
        <f t="shared" ca="1" si="114"/>
        <v>-574946988.33664167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-574946988.33664167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-2395612.4514026735</v>
      </c>
      <c r="L1768" s="455">
        <f t="shared" ca="1" si="114"/>
        <v>-577342600.78804433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-577342600.78804433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-2405594.1699501849</v>
      </c>
      <c r="L1769" s="455">
        <f t="shared" ca="1" si="114"/>
        <v>-579748194.95799446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-579748194.95799446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-2415617.4789916435</v>
      </c>
      <c r="L1770" s="455">
        <f t="shared" ca="1" si="114"/>
        <v>-582163812.43698609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-582163812.43698609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-2425682.5518207755</v>
      </c>
      <c r="L1771" s="455">
        <f t="shared" ca="1" si="114"/>
        <v>-584589494.98880684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-584589494.98880684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-2435789.5624533617</v>
      </c>
      <c r="L1772" s="455">
        <f t="shared" ca="1" si="114"/>
        <v>-587025284.55126023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-587025284.55126023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-2445938.6856302507</v>
      </c>
      <c r="L1773" s="455">
        <f t="shared" ca="1" si="114"/>
        <v>-589471223.23689044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-589471223.23689044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-2456130.0968203768</v>
      </c>
      <c r="L1774" s="455">
        <f t="shared" ca="1" si="114"/>
        <v>-591927353.33371079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-591927353.33371079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-2466363.972223795</v>
      </c>
      <c r="L1775" s="455">
        <f t="shared" ca="1" si="114"/>
        <v>-594393717.30593455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-594393717.30593455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-2476640.4887747271</v>
      </c>
      <c r="L1776" s="455">
        <f t="shared" ca="1" si="114"/>
        <v>-596870357.79470932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-596870357.79470932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-2486959.8241446223</v>
      </c>
      <c r="L1777" s="455">
        <f t="shared" ca="1" si="114"/>
        <v>-599357317.61885393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-599357317.61885393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-2497322.1567452247</v>
      </c>
      <c r="L1778" s="455">
        <f t="shared" ca="1" si="114"/>
        <v>-601854639.77559912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-601854639.77559912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-2507727.6657316629</v>
      </c>
      <c r="L1779" s="455">
        <f t="shared" ca="1" si="114"/>
        <v>-604362367.44133079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-604362367.44133079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-2518176.5310055451</v>
      </c>
      <c r="L1780" s="455">
        <f t="shared" ca="1" si="114"/>
        <v>-606880543.97233629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-606880543.97233629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-2528668.933218068</v>
      </c>
      <c r="L1781" s="455">
        <f t="shared" ca="1" si="114"/>
        <v>-609409212.90555441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-609409212.90555441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-2539205.0537731433</v>
      </c>
      <c r="L1782" s="455">
        <f t="shared" ca="1" si="114"/>
        <v>-611948417.95932758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-611948417.95932758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-2549785.0748305316</v>
      </c>
      <c r="L1783" s="455">
        <f t="shared" ca="1" si="114"/>
        <v>-614498203.03415811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-614498203.03415811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-2560409.1793089919</v>
      </c>
      <c r="L1784" s="455">
        <f t="shared" ca="1" si="114"/>
        <v>-617058612.21346712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-617058612.21346712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-2571077.5508894464</v>
      </c>
      <c r="L1785" s="455">
        <f t="shared" ca="1" si="114"/>
        <v>-619629689.76435661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-619629689.76435661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-2581790.3740181527</v>
      </c>
      <c r="L1786" s="455">
        <f t="shared" ca="1" si="114"/>
        <v>-622211480.13837481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-622211480.13837481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-2592547.8339098948</v>
      </c>
      <c r="L1787" s="455">
        <f t="shared" ca="1" si="114"/>
        <v>-624804027.97228467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-624804027.97228467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-2603350.116551186</v>
      </c>
      <c r="L1788" s="455">
        <f t="shared" ca="1" si="114"/>
        <v>-627407378.08883584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-627407378.08883584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-2614197.4087034827</v>
      </c>
      <c r="L1789" s="455">
        <f t="shared" ca="1" si="114"/>
        <v>-630021575.49753928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-630021575.49753928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-2625089.8979064138</v>
      </c>
      <c r="L1790" s="455">
        <f t="shared" ca="1" si="114"/>
        <v>-632646665.3954457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-632646665.3954457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-2636027.7724810238</v>
      </c>
      <c r="L1791" s="455">
        <f t="shared" ca="1" si="114"/>
        <v>-635282693.16792667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-635282693.16792667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-2647011.2215330279</v>
      </c>
      <c r="L1792" s="455">
        <f t="shared" ca="1" si="114"/>
        <v>-637929704.38945973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-637929704.38945973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-2658040.4349560821</v>
      </c>
      <c r="L1793" s="455">
        <f t="shared" ref="L1793:L2047" ca="1" si="119">I1793-J1793+K1793</f>
        <v>-640587744.8244158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-640587744.8244158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-2669115.6034350656</v>
      </c>
      <c r="L1794" s="455">
        <f t="shared" ca="1" si="119"/>
        <v>-643256860.42785084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-643256860.42785084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-2680236.9184493786</v>
      </c>
      <c r="L1795" s="455">
        <f t="shared" ca="1" si="119"/>
        <v>-645937097.34630024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-645937097.34630024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-2691404.5722762509</v>
      </c>
      <c r="L1796" s="455">
        <f t="shared" ca="1" si="119"/>
        <v>-648628501.91857648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-648628501.91857648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-2702618.7579940688</v>
      </c>
      <c r="L1797" s="455">
        <f t="shared" ca="1" si="119"/>
        <v>-651331120.67657053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-651331120.67657053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-2713879.6694857106</v>
      </c>
      <c r="L1798" s="455">
        <f t="shared" ca="1" si="119"/>
        <v>-654045000.34605622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-654045000.34605622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-2725187.5014419011</v>
      </c>
      <c r="L1799" s="455">
        <f t="shared" ca="1" si="119"/>
        <v>-656770187.84749818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-656770187.84749818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-2736542.4493645756</v>
      </c>
      <c r="L1800" s="455">
        <f t="shared" ca="1" si="119"/>
        <v>-659506730.29686272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-659506730.29686272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-2747944.7095702612</v>
      </c>
      <c r="L1801" s="455">
        <f t="shared" ca="1" si="119"/>
        <v>-662254675.00643301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-662254675.00643301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-2759394.4791934709</v>
      </c>
      <c r="L1802" s="455">
        <f t="shared" ca="1" si="119"/>
        <v>-665014069.48562646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-665014069.48562646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-2770891.9561901102</v>
      </c>
      <c r="L1803" s="455">
        <f t="shared" ca="1" si="119"/>
        <v>-667784961.44181657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-667784961.44181657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-2782437.3393409024</v>
      </c>
      <c r="L1804" s="455">
        <f t="shared" ca="1" si="119"/>
        <v>-670567398.78115749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-670567398.78115749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-2794030.8282548226</v>
      </c>
      <c r="L1805" s="455">
        <f t="shared" ca="1" si="119"/>
        <v>-673361429.60941231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-673361429.60941231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-2805672.6233725511</v>
      </c>
      <c r="L1806" s="455">
        <f t="shared" ca="1" si="119"/>
        <v>-676167102.23278487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-676167102.23278487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-2817362.9259699369</v>
      </c>
      <c r="L1807" s="455">
        <f t="shared" ca="1" si="119"/>
        <v>-678984465.15875483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-678984465.15875483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-2829101.9381614784</v>
      </c>
      <c r="L1808" s="455">
        <f t="shared" ca="1" si="119"/>
        <v>-681813567.09691632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-681813567.09691632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-2840889.862903818</v>
      </c>
      <c r="L1809" s="455">
        <f t="shared" ca="1" si="119"/>
        <v>-684654456.95982015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-684654456.95982015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-2852726.9039992504</v>
      </c>
      <c r="L1810" s="455">
        <f t="shared" ca="1" si="119"/>
        <v>-687507183.86381936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-687507183.86381936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-2864613.2660992472</v>
      </c>
      <c r="L1811" s="455">
        <f t="shared" ca="1" si="119"/>
        <v>-690371797.12991858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-690371797.12991858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-2876549.1547079938</v>
      </c>
      <c r="L1812" s="455">
        <f t="shared" ca="1" si="119"/>
        <v>-693248346.2846266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-693248346.2846266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-2888534.7761859442</v>
      </c>
      <c r="L1813" s="455">
        <f t="shared" ca="1" si="119"/>
        <v>-696136881.06081259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-696136881.06081259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-2900570.3377533858</v>
      </c>
      <c r="L1814" s="455">
        <f t="shared" ca="1" si="119"/>
        <v>-699037451.39856601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-699037451.39856601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-2912656.047494025</v>
      </c>
      <c r="L1815" s="455">
        <f t="shared" ca="1" si="119"/>
        <v>-701950107.44606006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-701950107.44606006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-2924792.1143585835</v>
      </c>
      <c r="L1816" s="455">
        <f t="shared" ca="1" si="119"/>
        <v>-704874899.56041861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-704874899.56041861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-2936978.7481684107</v>
      </c>
      <c r="L1817" s="455">
        <f t="shared" ca="1" si="119"/>
        <v>-707811878.30858707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-707811878.30858707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-2949216.159619113</v>
      </c>
      <c r="L1818" s="455">
        <f t="shared" ca="1" si="119"/>
        <v>-710761094.46820617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-710761094.46820617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-2961504.5602841922</v>
      </c>
      <c r="L1819" s="455">
        <f t="shared" ca="1" si="119"/>
        <v>-713722599.0284903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-713722599.0284903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-2973844.1626187097</v>
      </c>
      <c r="L1820" s="455">
        <f t="shared" ca="1" si="119"/>
        <v>-716696443.19110906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-716696443.19110906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-2986235.1799629545</v>
      </c>
      <c r="L1821" s="455">
        <f t="shared" ca="1" si="119"/>
        <v>-719682678.37107205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-719682678.37107205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-2998677.8265461335</v>
      </c>
      <c r="L1822" s="455">
        <f t="shared" ca="1" si="119"/>
        <v>-722681356.19761825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-722681356.19761825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-3011172.3174900762</v>
      </c>
      <c r="L1823" s="455">
        <f t="shared" ca="1" si="119"/>
        <v>-725692528.51510835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-725692528.51510835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-3023718.8688129513</v>
      </c>
      <c r="L1824" s="455">
        <f t="shared" ca="1" si="119"/>
        <v>-728716247.38392127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-728716247.38392127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-3036317.6974330051</v>
      </c>
      <c r="L1825" s="455">
        <f t="shared" ca="1" si="119"/>
        <v>-731752565.08135426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-731752565.08135426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-3048969.0211723093</v>
      </c>
      <c r="L1826" s="455">
        <f t="shared" ca="1" si="119"/>
        <v>-734801534.10252655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-734801534.10252655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-3061673.0587605271</v>
      </c>
      <c r="L1827" s="455">
        <f t="shared" ca="1" si="119"/>
        <v>-737863207.16128707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-737863207.16128707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-3074430.0298386961</v>
      </c>
      <c r="L1828" s="455">
        <f t="shared" ca="1" si="119"/>
        <v>-740937637.19112575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-740937637.19112575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-3087240.154963024</v>
      </c>
      <c r="L1829" s="455">
        <f t="shared" ca="1" si="119"/>
        <v>-744024877.34608877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-744024877.34608877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-3100103.6556087034</v>
      </c>
      <c r="L1830" s="455">
        <f t="shared" ca="1" si="119"/>
        <v>-747124981.00169742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-747124981.00169742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-3113020.7541737393</v>
      </c>
      <c r="L1831" s="455">
        <f t="shared" ca="1" si="119"/>
        <v>-750238001.75587118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-750238001.75587118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-3125991.6739827967</v>
      </c>
      <c r="L1832" s="455">
        <f t="shared" ca="1" si="119"/>
        <v>-753363993.42985392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-753363993.42985392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-3139016.6392910578</v>
      </c>
      <c r="L1833" s="455">
        <f t="shared" ca="1" si="119"/>
        <v>-756503010.06914496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-756503010.06914496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-3152095.8752881042</v>
      </c>
      <c r="L1834" s="455">
        <f t="shared" ca="1" si="119"/>
        <v>-759655105.94443309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-759655105.94443309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-3165229.6081018047</v>
      </c>
      <c r="L1835" s="455">
        <f t="shared" ca="1" si="119"/>
        <v>-762820335.55253494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-762820335.55253494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-3178418.0648022289</v>
      </c>
      <c r="L1836" s="455">
        <f t="shared" ca="1" si="119"/>
        <v>-765998753.61733711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-765998753.61733711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-3191661.4734055712</v>
      </c>
      <c r="L1837" s="455">
        <f t="shared" ca="1" si="119"/>
        <v>-769190415.09074271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-769190415.09074271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-3204960.0628780946</v>
      </c>
      <c r="L1838" s="455">
        <f t="shared" ca="1" si="119"/>
        <v>-772395375.15362084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-772395375.15362084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-3218314.0631400868</v>
      </c>
      <c r="L1839" s="455">
        <f t="shared" ca="1" si="119"/>
        <v>-775613689.21676087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-775613689.21676087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-3231723.7050698372</v>
      </c>
      <c r="L1840" s="455">
        <f t="shared" ca="1" si="119"/>
        <v>-778845412.92183065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-778845412.92183065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-3245189.2205076278</v>
      </c>
      <c r="L1841" s="455">
        <f t="shared" ca="1" si="119"/>
        <v>-782090602.14233828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-782090602.14233828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-3258710.8422597428</v>
      </c>
      <c r="L1842" s="455">
        <f t="shared" ca="1" si="119"/>
        <v>-785349312.98459804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-785349312.98459804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-3272288.8041024916</v>
      </c>
      <c r="L1843" s="455">
        <f t="shared" ca="1" si="119"/>
        <v>-788621601.78870058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-788621601.78870058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-3285923.3407862522</v>
      </c>
      <c r="L1844" s="455">
        <f t="shared" ca="1" si="119"/>
        <v>-791907525.1294868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-791907525.1294868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-3299614.6880395282</v>
      </c>
      <c r="L1845" s="455">
        <f t="shared" ca="1" si="119"/>
        <v>-795207139.81752634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-795207139.81752634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-3313363.0825730264</v>
      </c>
      <c r="L1846" s="455">
        <f t="shared" ca="1" si="119"/>
        <v>-798520502.9000994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-798520502.9000994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-3327168.7620837474</v>
      </c>
      <c r="L1847" s="455">
        <f t="shared" ca="1" si="119"/>
        <v>-801847671.66218317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-801847671.66218317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-3341031.9652590966</v>
      </c>
      <c r="L1848" s="455">
        <f t="shared" ca="1" si="119"/>
        <v>-805188703.62744224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-805188703.62744224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-3354952.9317810093</v>
      </c>
      <c r="L1849" s="455">
        <f t="shared" ca="1" si="119"/>
        <v>-808543656.55922329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-808543656.55922329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-3368931.9023300968</v>
      </c>
      <c r="L1850" s="455">
        <f t="shared" ca="1" si="119"/>
        <v>-811912588.46155334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-811912588.46155334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-3382969.1185898054</v>
      </c>
      <c r="L1851" s="455">
        <f t="shared" ca="1" si="119"/>
        <v>-815295557.58014309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-815295557.58014309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-3397064.8232505959</v>
      </c>
      <c r="L1852" s="455">
        <f t="shared" ca="1" si="119"/>
        <v>-818692622.40339375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-818692622.40339375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-3411219.2600141405</v>
      </c>
      <c r="L1853" s="455">
        <f t="shared" ca="1" si="119"/>
        <v>-822103841.66340792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-822103841.66340792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-3425432.6735975328</v>
      </c>
      <c r="L1854" s="455">
        <f t="shared" ca="1" si="119"/>
        <v>-825529274.3370055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-825529274.3370055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-3439705.3097375226</v>
      </c>
      <c r="L1855" s="455">
        <f t="shared" ca="1" si="119"/>
        <v>-828968979.64674306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-828968979.64674306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-3454037.4151947629</v>
      </c>
      <c r="L1856" s="455">
        <f t="shared" ca="1" si="119"/>
        <v>-832423017.06193781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-832423017.06193781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-3468429.237758074</v>
      </c>
      <c r="L1857" s="455">
        <f t="shared" ca="1" si="119"/>
        <v>-835891446.29969585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-835891446.29969585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-3482881.0262487326</v>
      </c>
      <c r="L1858" s="455">
        <f t="shared" ca="1" si="119"/>
        <v>-839374327.32594454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-839374327.32594454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-3497393.0305247693</v>
      </c>
      <c r="L1859" s="455">
        <f t="shared" ca="1" si="119"/>
        <v>-842871720.35646927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-842871720.35646927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-3511965.5014852891</v>
      </c>
      <c r="L1860" s="455">
        <f t="shared" ca="1" si="119"/>
        <v>-846383685.85795462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-846383685.85795462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-3526598.6910748114</v>
      </c>
      <c r="L1861" s="455">
        <f t="shared" ca="1" si="119"/>
        <v>-849910284.54902947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-849910284.54902947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-3541292.8522876231</v>
      </c>
      <c r="L1862" s="455">
        <f t="shared" ca="1" si="119"/>
        <v>-853451577.40131712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-853451577.40131712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-3556048.2391721541</v>
      </c>
      <c r="L1863" s="455">
        <f t="shared" ca="1" si="119"/>
        <v>-857007625.64048922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-857007625.64048922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-3570865.1068353713</v>
      </c>
      <c r="L1864" s="455">
        <f t="shared" ca="1" si="119"/>
        <v>-860578490.74732459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-860578490.74732459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-3585743.7114471858</v>
      </c>
      <c r="L1865" s="455">
        <f t="shared" ca="1" si="119"/>
        <v>-864164234.45877182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-864164234.45877182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-3600684.310244882</v>
      </c>
      <c r="L1866" s="455">
        <f t="shared" ca="1" si="119"/>
        <v>-867764918.76901674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-867764918.76901674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-3615687.1615375695</v>
      </c>
      <c r="L1867" s="455">
        <f t="shared" ca="1" si="119"/>
        <v>-871380605.93055427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-871380605.93055427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-3630752.5247106422</v>
      </c>
      <c r="L1868" s="455">
        <f t="shared" ca="1" si="119"/>
        <v>-875011358.45526493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-875011358.45526493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-3645880.6602302701</v>
      </c>
      <c r="L1869" s="455">
        <f t="shared" ca="1" si="119"/>
        <v>-878657239.1154952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-878657239.1154952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-3661071.8296478968</v>
      </c>
      <c r="L1870" s="455">
        <f t="shared" ca="1" si="119"/>
        <v>-882318310.9451431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-882318310.9451431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-3676326.2956047631</v>
      </c>
      <c r="L1871" s="455">
        <f t="shared" ca="1" si="119"/>
        <v>-885994637.24074781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-885994637.24074781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-3691644.3218364497</v>
      </c>
      <c r="L1872" s="455">
        <f t="shared" ca="1" si="119"/>
        <v>-889686281.56258428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-889686281.56258428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-3707026.1731774346</v>
      </c>
      <c r="L1873" s="455">
        <f t="shared" ca="1" si="119"/>
        <v>-893393307.73576176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-893393307.73576176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-3722472.1155656734</v>
      </c>
      <c r="L1874" s="455">
        <f t="shared" ca="1" si="119"/>
        <v>-897115779.85132742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-897115779.85132742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-3737982.4160471973</v>
      </c>
      <c r="L1875" s="455">
        <f t="shared" ca="1" si="119"/>
        <v>-900853762.26737463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-900853762.26737463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-3753557.3427807279</v>
      </c>
      <c r="L1876" s="455">
        <f t="shared" ca="1" si="119"/>
        <v>-904607319.61015534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-904607319.61015534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-3769197.1650423137</v>
      </c>
      <c r="L1877" s="455">
        <f t="shared" ca="1" si="119"/>
        <v>-908376516.77519763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-908376516.77519763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-3784902.15322999</v>
      </c>
      <c r="L1878" s="455">
        <f t="shared" ca="1" si="119"/>
        <v>-912161418.92842758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-912161418.92842758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-3800672.5788684483</v>
      </c>
      <c r="L1879" s="455">
        <f t="shared" ca="1" si="119"/>
        <v>-915962091.50729597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-915962091.50729597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-3816508.7146137324</v>
      </c>
      <c r="L1880" s="455">
        <f t="shared" ca="1" si="119"/>
        <v>-919778600.22190964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-919778600.22190964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-3832410.8342579566</v>
      </c>
      <c r="L1881" s="455">
        <f t="shared" ca="1" si="119"/>
        <v>-923611011.0561676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-923611011.0561676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-3848379.2127340315</v>
      </c>
      <c r="L1882" s="455">
        <f t="shared" ca="1" si="119"/>
        <v>-927459390.26890159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-927459390.26890159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-3864414.1261204225</v>
      </c>
      <c r="L1883" s="455">
        <f t="shared" ca="1" si="119"/>
        <v>-931323804.39502203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-931323804.39502203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-3880515.8516459255</v>
      </c>
      <c r="L1884" s="455">
        <f t="shared" ca="1" si="119"/>
        <v>-935204320.24666798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-935204320.24666798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-3896684.6676944504</v>
      </c>
      <c r="L1885" s="455">
        <f t="shared" ca="1" si="119"/>
        <v>-939101004.91436243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-939101004.91436243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-3912920.8538098433</v>
      </c>
      <c r="L1886" s="455">
        <f t="shared" ca="1" si="119"/>
        <v>-943013925.76817226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-943013925.76817226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-3929224.6907007182</v>
      </c>
      <c r="L1887" s="455">
        <f t="shared" ca="1" si="119"/>
        <v>-946943150.45887303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-946943150.45887303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-3945596.4602453047</v>
      </c>
      <c r="L1888" s="455">
        <f t="shared" ca="1" si="119"/>
        <v>-950888746.91911829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-950888746.91911829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-3962036.4454963263</v>
      </c>
      <c r="L1889" s="455">
        <f t="shared" ca="1" si="119"/>
        <v>-954850783.36461461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-954850783.36461461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-3978544.9306858936</v>
      </c>
      <c r="L1890" s="455">
        <f t="shared" ca="1" si="119"/>
        <v>-958829328.29530048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-958829328.29530048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-3995122.2012304184</v>
      </c>
      <c r="L1891" s="455">
        <f t="shared" ca="1" si="119"/>
        <v>-962824450.49653089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-962824450.49653089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-4011768.5437355456</v>
      </c>
      <c r="L1892" s="455">
        <f t="shared" ca="1" si="119"/>
        <v>-966836219.04026639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-966836219.04026639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-4028484.2460011099</v>
      </c>
      <c r="L1893" s="455">
        <f t="shared" ca="1" si="119"/>
        <v>-970864703.28626752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-970864703.28626752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-4045269.5970261148</v>
      </c>
      <c r="L1894" s="455">
        <f t="shared" ca="1" si="119"/>
        <v>-974909972.88329363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-974909972.88329363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-4062124.8870137227</v>
      </c>
      <c r="L1895" s="455">
        <f t="shared" ca="1" si="119"/>
        <v>-978972097.7703073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-978972097.7703073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-4079050.4073762801</v>
      </c>
      <c r="L1896" s="455">
        <f t="shared" ca="1" si="119"/>
        <v>-983051148.17768359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-983051148.17768359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-4096046.4507403481</v>
      </c>
      <c r="L1897" s="455">
        <f t="shared" ca="1" si="119"/>
        <v>-987147194.62842393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-987147194.62842393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-4113113.3109517661</v>
      </c>
      <c r="L1898" s="455">
        <f t="shared" ca="1" si="119"/>
        <v>-991260307.93937564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-991260307.93937564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-4130251.2830807311</v>
      </c>
      <c r="L1899" s="455">
        <f t="shared" ca="1" si="119"/>
        <v>-995390559.22245634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-995390559.22245634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-4147460.6634269012</v>
      </c>
      <c r="L1900" s="455">
        <f t="shared" ca="1" si="119"/>
        <v>-999538019.88588321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-999538019.88588321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-4164741.7495245133</v>
      </c>
      <c r="L1901" s="455">
        <f t="shared" ca="1" si="119"/>
        <v>-1003702761.6354077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-1003702761.6354077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-4182094.8401475316</v>
      </c>
      <c r="L1902" s="455">
        <f t="shared" ca="1" si="119"/>
        <v>-1007884856.4755552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-1007884856.4755552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-4199520.2353148134</v>
      </c>
      <c r="L1903" s="455">
        <f t="shared" ca="1" si="119"/>
        <v>-1012084376.71087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-1012084376.71087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-4217018.2362952922</v>
      </c>
      <c r="L1904" s="455">
        <f t="shared" ca="1" si="119"/>
        <v>-1016301394.9471654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-1016301394.9471654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-4234589.1456131889</v>
      </c>
      <c r="L1905" s="455">
        <f t="shared" ca="1" si="119"/>
        <v>-1020535984.0927786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-1020535984.0927786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-4252233.2670532437</v>
      </c>
      <c r="L1906" s="455">
        <f t="shared" ca="1" si="119"/>
        <v>-1024788217.3598318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-1024788217.3598318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-4269950.9056659658</v>
      </c>
      <c r="L1907" s="455">
        <f t="shared" ca="1" si="119"/>
        <v>-1029058168.2654978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-1029058168.2654978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-4287742.367772907</v>
      </c>
      <c r="L1908" s="455">
        <f t="shared" ca="1" si="119"/>
        <v>-1033345910.6332707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-1033345910.6332707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-4305607.9609719617</v>
      </c>
      <c r="L1909" s="455">
        <f t="shared" ca="1" si="119"/>
        <v>-1037651518.5942427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-1037651518.5942427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-4323547.9941426776</v>
      </c>
      <c r="L1910" s="455">
        <f t="shared" ca="1" si="119"/>
        <v>-1041975066.5883853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-1041975066.5883853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-4341562.7774516055</v>
      </c>
      <c r="L1911" s="455">
        <f t="shared" ca="1" si="119"/>
        <v>-1046316629.365837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-1046316629.365837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-4359652.6223576544</v>
      </c>
      <c r="L1912" s="455">
        <f t="shared" ca="1" si="119"/>
        <v>-1050676281.9881946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-1050676281.9881946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-4377817.8416174771</v>
      </c>
      <c r="L1913" s="455">
        <f t="shared" ca="1" si="119"/>
        <v>-1055054099.829812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-1055054099.829812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-4396058.7492908835</v>
      </c>
      <c r="L1914" s="455">
        <f t="shared" ca="1" si="119"/>
        <v>-1059450158.579103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-1059450158.579103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-4414375.6607462615</v>
      </c>
      <c r="L1915" s="455">
        <f t="shared" ca="1" si="119"/>
        <v>-1063864534.2398492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-1063864534.2398492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-4432768.8926660381</v>
      </c>
      <c r="L1916" s="455">
        <f t="shared" ca="1" si="119"/>
        <v>-1068297303.1325152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-1068297303.1325152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-4451238.7630521469</v>
      </c>
      <c r="L1917" s="455">
        <f t="shared" ca="1" si="119"/>
        <v>-1072748541.8955673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-1072748541.8955673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-4469785.5912315305</v>
      </c>
      <c r="L1918" s="455">
        <f t="shared" ca="1" si="119"/>
        <v>-1077218327.4867988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-1077218327.4867988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-4488409.6978616612</v>
      </c>
      <c r="L1919" s="455">
        <f t="shared" ca="1" si="119"/>
        <v>-1081706737.1846604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-1081706737.1846604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-4507111.4049360855</v>
      </c>
      <c r="L1920" s="455">
        <f t="shared" ca="1" si="119"/>
        <v>-1086213848.5895965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-1086213848.5895965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-4525891.0357899852</v>
      </c>
      <c r="L1921" s="455">
        <f t="shared" ca="1" si="119"/>
        <v>-1090739739.6253865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-1090739739.6253865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-4544748.9151057769</v>
      </c>
      <c r="L1922" s="455">
        <f t="shared" ca="1" si="119"/>
        <v>-1095284488.5404923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-1095284488.5404923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-4563685.3689187178</v>
      </c>
      <c r="L1923" s="455">
        <f t="shared" ca="1" si="119"/>
        <v>-1099848173.909411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-1099848173.909411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-4582700.7246225458</v>
      </c>
      <c r="L1924" s="455">
        <f t="shared" ca="1" si="119"/>
        <v>-1104430874.6340334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-1104430874.6340334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-4601795.310975139</v>
      </c>
      <c r="L1925" s="455">
        <f t="shared" ca="1" si="119"/>
        <v>-1109032669.9450085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-1109032669.9450085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-4620969.4581042025</v>
      </c>
      <c r="L1926" s="455">
        <f t="shared" ca="1" si="119"/>
        <v>-1113653639.4031126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-1113653639.4031126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-4640223.4975129692</v>
      </c>
      <c r="L1927" s="455">
        <f t="shared" ca="1" si="119"/>
        <v>-1118293862.9006257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-1118293862.9006257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-4659557.7620859407</v>
      </c>
      <c r="L1928" s="455">
        <f t="shared" ca="1" si="119"/>
        <v>-1122953420.6627116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-1122953420.6627116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-4678972.5860946318</v>
      </c>
      <c r="L1929" s="455">
        <f t="shared" ca="1" si="119"/>
        <v>-1127632393.2488062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-1127632393.2488062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-4698468.3052033596</v>
      </c>
      <c r="L1930" s="455">
        <f t="shared" ca="1" si="119"/>
        <v>-1132330861.5540097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-1132330861.5540097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-4718045.2564750407</v>
      </c>
      <c r="L1931" s="455">
        <f t="shared" ca="1" si="119"/>
        <v>-1137048906.8104846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-1137048906.8104846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-4737703.7783770189</v>
      </c>
      <c r="L1932" s="455">
        <f t="shared" ca="1" si="119"/>
        <v>-1141786610.5888617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-1141786610.5888617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-4757444.2107869238</v>
      </c>
      <c r="L1933" s="455">
        <f t="shared" ca="1" si="119"/>
        <v>-1146544054.7996485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-1146544054.7996485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-4777266.8949985355</v>
      </c>
      <c r="L1934" s="455">
        <f t="shared" ca="1" si="119"/>
        <v>-1151321321.6946471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-1151321321.6946471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-4797172.1737276958</v>
      </c>
      <c r="L1935" s="455">
        <f t="shared" ca="1" si="119"/>
        <v>-1156118493.8683748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-1156118493.8683748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-4817160.3911182284</v>
      </c>
      <c r="L1936" s="455">
        <f t="shared" ca="1" si="119"/>
        <v>-1160935654.2594931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-1160935654.2594931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-4837231.8927478883</v>
      </c>
      <c r="L1937" s="455">
        <f t="shared" ca="1" si="119"/>
        <v>-1165772886.152241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-1165772886.152241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-4857387.0256343372</v>
      </c>
      <c r="L1938" s="455">
        <f t="shared" ca="1" si="119"/>
        <v>-1170630273.1778753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-1170630273.1778753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-4877626.1382411467</v>
      </c>
      <c r="L1939" s="455">
        <f t="shared" ca="1" si="119"/>
        <v>-1175507899.3161163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-1175507899.3161163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-4897949.5804838184</v>
      </c>
      <c r="L1940" s="455">
        <f t="shared" ca="1" si="119"/>
        <v>-1180405848.8966002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-1180405848.8966002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-4918357.703735834</v>
      </c>
      <c r="L1941" s="455">
        <f t="shared" ca="1" si="119"/>
        <v>-1185324206.6003361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-1185324206.6003361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-4938850.8608347336</v>
      </c>
      <c r="L1942" s="455">
        <f t="shared" ca="1" si="119"/>
        <v>-1190263057.4611709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-1190263057.4611709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-4959429.4060882125</v>
      </c>
      <c r="L1943" s="455">
        <f t="shared" ca="1" si="119"/>
        <v>-1195222486.867259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-1195222486.867259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-4980093.6952802455</v>
      </c>
      <c r="L1944" s="455">
        <f t="shared" ca="1" si="119"/>
        <v>-1200202580.5625393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-1200202580.5625393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-5000844.0856772475</v>
      </c>
      <c r="L1945" s="455">
        <f t="shared" ca="1" si="119"/>
        <v>-1205203424.6482165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-1205203424.6482165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-5021680.9360342352</v>
      </c>
      <c r="L1946" s="455">
        <f t="shared" ca="1" si="119"/>
        <v>-1210225105.5842507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-1210225105.5842507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-5042604.6066010445</v>
      </c>
      <c r="L1947" s="455">
        <f t="shared" ca="1" si="119"/>
        <v>-1215267710.1908517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-1215267710.1908517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-5063615.4591285484</v>
      </c>
      <c r="L1948" s="455">
        <f t="shared" ca="1" si="119"/>
        <v>-1220331325.6499803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-1220331325.6499803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-5084713.8568749176</v>
      </c>
      <c r="L1949" s="455">
        <f t="shared" ca="1" si="119"/>
        <v>-1225416039.5068552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-1225416039.5068552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-5105900.1646118965</v>
      </c>
      <c r="L1950" s="455">
        <f t="shared" ca="1" si="119"/>
        <v>-1230521939.6714671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-1230521939.6714671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-5127174.7486311123</v>
      </c>
      <c r="L1951" s="455">
        <f t="shared" ca="1" si="119"/>
        <v>-1235649114.4200981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-1235649114.4200981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-5148537.9767504083</v>
      </c>
      <c r="L1952" s="455">
        <f t="shared" ca="1" si="119"/>
        <v>-1240797652.3968484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-1240797652.3968484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-5169990.2183202021</v>
      </c>
      <c r="L1953" s="455">
        <f t="shared" ca="1" si="119"/>
        <v>-1245967642.6151686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-1245967642.6151686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-5191531.8442298686</v>
      </c>
      <c r="L1954" s="455">
        <f t="shared" ca="1" si="119"/>
        <v>-1251159174.4593985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-1251159174.4593985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-5213163.22691416</v>
      </c>
      <c r="L1955" s="455">
        <f t="shared" ca="1" si="119"/>
        <v>-1256372337.6863127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-1256372337.6863127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-5234884.740359636</v>
      </c>
      <c r="L1956" s="455">
        <f t="shared" ca="1" si="119"/>
        <v>-1261607222.4266722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-1261607222.4266722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-5256696.7601111345</v>
      </c>
      <c r="L1957" s="455">
        <f t="shared" ca="1" si="119"/>
        <v>-1266863919.1867833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-1266863919.1867833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-5278599.663278264</v>
      </c>
      <c r="L1958" s="455">
        <f t="shared" ca="1" si="119"/>
        <v>-1272142518.8500617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-1272142518.8500617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-5300593.8285419233</v>
      </c>
      <c r="L1959" s="455">
        <f t="shared" ca="1" si="119"/>
        <v>-1277443112.6786036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-1277443112.6786036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-5322679.6361608487</v>
      </c>
      <c r="L1960" s="455">
        <f t="shared" ca="1" si="119"/>
        <v>-1282765792.3147645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-1282765792.3147645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-5344857.467978185</v>
      </c>
      <c r="L1961" s="455">
        <f t="shared" ca="1" si="119"/>
        <v>-1288110649.7827427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-1288110649.7827427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-5367127.7074280949</v>
      </c>
      <c r="L1962" s="455">
        <f t="shared" ca="1" si="119"/>
        <v>-1293477777.4901707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-1293477777.4901707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-5389490.7395423781</v>
      </c>
      <c r="L1963" s="455">
        <f t="shared" ca="1" si="119"/>
        <v>-1298867268.2297132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-1298867268.2297132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-5411946.9509571381</v>
      </c>
      <c r="L1964" s="455">
        <f t="shared" ca="1" si="119"/>
        <v>-1304279215.1806703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-1304279215.1806703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-5434496.7299194597</v>
      </c>
      <c r="L1965" s="455">
        <f t="shared" ca="1" si="119"/>
        <v>-1309713711.9105897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-1309713711.9105897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-5457140.4662941238</v>
      </c>
      <c r="L1966" s="455">
        <f t="shared" ca="1" si="119"/>
        <v>-1315170852.3768837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-1315170852.3768837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-5479878.5515703484</v>
      </c>
      <c r="L1967" s="455">
        <f t="shared" ca="1" si="119"/>
        <v>-1320650730.9284542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-1320650730.9284542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-5502711.3788685594</v>
      </c>
      <c r="L1968" s="455">
        <f t="shared" ca="1" si="119"/>
        <v>-1326153442.3073227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-1326153442.3073227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-5525639.3429471776</v>
      </c>
      <c r="L1969" s="455">
        <f t="shared" ca="1" si="119"/>
        <v>-1331679081.65027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-1331679081.65027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-5548662.840209458</v>
      </c>
      <c r="L1970" s="455">
        <f t="shared" ca="1" si="119"/>
        <v>-1337227744.4904795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-1337227744.4904795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-5571782.2687103311</v>
      </c>
      <c r="L1971" s="455">
        <f t="shared" ca="1" si="119"/>
        <v>-1342799526.7591898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-1342799526.7591898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-5594998.0281632906</v>
      </c>
      <c r="L1972" s="455">
        <f t="shared" ca="1" si="119"/>
        <v>-1348394524.787353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-1348394524.787353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-5618310.5199473044</v>
      </c>
      <c r="L1973" s="455">
        <f t="shared" ca="1" si="119"/>
        <v>-1354012835.3073003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-1354012835.3073003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-5641720.1471137516</v>
      </c>
      <c r="L1974" s="455">
        <f t="shared" ca="1" si="119"/>
        <v>-1359654555.4544141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-1359654555.4544141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-5665227.3143933918</v>
      </c>
      <c r="L1975" s="455">
        <f t="shared" ca="1" si="119"/>
        <v>-1365319782.7688074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-1365319782.7688074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-5688832.4282033639</v>
      </c>
      <c r="L1976" s="455">
        <f t="shared" ca="1" si="119"/>
        <v>-1371008615.1970108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-1371008615.1970108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-5712535.896654211</v>
      </c>
      <c r="L1977" s="455">
        <f t="shared" ca="1" si="119"/>
        <v>-1376721151.0936649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-1376721151.0936649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-5736338.1295569371</v>
      </c>
      <c r="L1978" s="455">
        <f t="shared" ca="1" si="119"/>
        <v>-1382457489.2232218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-1382457489.2232218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-5760239.538430091</v>
      </c>
      <c r="L1979" s="455">
        <f t="shared" ca="1" si="119"/>
        <v>-1388217728.7616518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-1388217728.7616518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-5784240.5365068819</v>
      </c>
      <c r="L1980" s="455">
        <f t="shared" ca="1" si="119"/>
        <v>-1394001969.2981586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-1394001969.2981586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-5808341.5387423281</v>
      </c>
      <c r="L1981" s="455">
        <f t="shared" ca="1" si="119"/>
        <v>-1399810310.8369009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-1399810310.8369009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-5832542.9618204208</v>
      </c>
      <c r="L1982" s="455">
        <f t="shared" ca="1" si="119"/>
        <v>-1405642853.7987213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-1405642853.7987213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-5856845.224161339</v>
      </c>
      <c r="L1983" s="455">
        <f t="shared" ca="1" si="119"/>
        <v>-1411499699.0228827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-1411499699.0228827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-5881248.7459286777</v>
      </c>
      <c r="L1984" s="455">
        <f t="shared" ca="1" si="119"/>
        <v>-1417380947.7688115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-1417380947.7688115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-5905753.9490367146</v>
      </c>
      <c r="L1985" s="455">
        <f t="shared" ca="1" si="119"/>
        <v>-1423286701.7178481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-1423286701.7178481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-5930361.2571577001</v>
      </c>
      <c r="L1986" s="455">
        <f t="shared" ca="1" si="119"/>
        <v>-1429217062.9750059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-1429217062.9750059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-5955071.0957291909</v>
      </c>
      <c r="L1987" s="455">
        <f t="shared" ca="1" si="119"/>
        <v>-1435172134.070735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-1435172134.070735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-5979883.8919613957</v>
      </c>
      <c r="L1988" s="455">
        <f t="shared" ca="1" si="119"/>
        <v>-1441152017.9626963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-1441152017.9626963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-6004800.074844568</v>
      </c>
      <c r="L1989" s="455">
        <f t="shared" ca="1" si="119"/>
        <v>-1447156818.0375409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-1447156818.0375409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-6029820.0751564205</v>
      </c>
      <c r="L1990" s="455">
        <f t="shared" ca="1" si="119"/>
        <v>-1453186638.1126974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-1453186638.1126974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-6054944.3254695721</v>
      </c>
      <c r="L1991" s="455">
        <f t="shared" ca="1" si="119"/>
        <v>-1459241582.4381669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-1459241582.4381669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-6080173.2601590287</v>
      </c>
      <c r="L1992" s="455">
        <f t="shared" ca="1" si="119"/>
        <v>-1465321755.6983259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-1465321755.6983259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-6105507.3154096911</v>
      </c>
      <c r="L1993" s="455">
        <f t="shared" ca="1" si="119"/>
        <v>-1471427263.0137355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-1471427263.0137355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-6130946.9292238979</v>
      </c>
      <c r="L1994" s="455">
        <f t="shared" ca="1" si="119"/>
        <v>-1477558209.9429595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-1477558209.9429595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-6156492.5414289981</v>
      </c>
      <c r="L1995" s="455">
        <f t="shared" ca="1" si="119"/>
        <v>-1483714702.4843886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-1483714702.4843886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-6182144.5936849527</v>
      </c>
      <c r="L1996" s="455">
        <f t="shared" ca="1" si="119"/>
        <v>-1489896847.0780735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-1489896847.0780735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-6207903.5294919731</v>
      </c>
      <c r="L1997" s="455">
        <f t="shared" ca="1" si="119"/>
        <v>-1496104750.6075654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-1496104750.6075654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-6233769.7941981889</v>
      </c>
      <c r="L1998" s="455">
        <f t="shared" ca="1" si="119"/>
        <v>-1502338520.4017637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-1502338520.4017637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-6259743.835007349</v>
      </c>
      <c r="L1999" s="455">
        <f t="shared" ca="1" si="119"/>
        <v>-1508598264.2367711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-1508598264.2367711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-6285826.1009865459</v>
      </c>
      <c r="L2000" s="455">
        <f t="shared" ca="1" si="119"/>
        <v>-1514884090.3377576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-1514884090.3377576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-6312017.0430739895</v>
      </c>
      <c r="L2001" s="455">
        <f t="shared" ca="1" si="119"/>
        <v>-1521196107.3808315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-1521196107.3808315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-6338317.1140867975</v>
      </c>
      <c r="L2002" s="455">
        <f t="shared" ca="1" si="119"/>
        <v>-1527534424.4949183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-1527534424.4949183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-6364726.7687288262</v>
      </c>
      <c r="L2003" s="455">
        <f t="shared" ca="1" si="119"/>
        <v>-1533899151.2636471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-1533899151.2636471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-6391246.4635985298</v>
      </c>
      <c r="L2004" s="455">
        <f t="shared" ca="1" si="119"/>
        <v>-1540290397.7272456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-1540290397.7272456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-6417876.6571968561</v>
      </c>
      <c r="L2005" s="455">
        <f t="shared" ca="1" si="119"/>
        <v>-1546708274.3844423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-1546708274.3844423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-6444617.8099351767</v>
      </c>
      <c r="L2006" s="455">
        <f t="shared" ca="1" si="119"/>
        <v>-1553152892.1943774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-1553152892.1943774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-6471470.3841432389</v>
      </c>
      <c r="L2007" s="455">
        <f t="shared" ca="1" si="119"/>
        <v>-1559624362.5785208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-1559624362.5785208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-6498434.8440771699</v>
      </c>
      <c r="L2008" s="455">
        <f t="shared" ca="1" si="119"/>
        <v>-1566122797.4225979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-1566122797.4225979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-6525511.6559274914</v>
      </c>
      <c r="L2009" s="455">
        <f t="shared" ca="1" si="119"/>
        <v>-1572648309.0785253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-1572648309.0785253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-6552701.2878271891</v>
      </c>
      <c r="L2010" s="455">
        <f t="shared" ca="1" si="119"/>
        <v>-1579201010.3663526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-1579201010.3663526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-6580004.2098598024</v>
      </c>
      <c r="L2011" s="455">
        <f t="shared" ca="1" si="119"/>
        <v>-1585781014.5762124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-1585781014.5762124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-6607420.8940675519</v>
      </c>
      <c r="L2012" s="455">
        <f t="shared" ca="1" si="119"/>
        <v>-1592388435.4702799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-1592388435.4702799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-6634951.8144594999</v>
      </c>
      <c r="L2013" s="455">
        <f t="shared" ca="1" si="119"/>
        <v>-1599023387.2847395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-1599023387.2847395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-6662597.4470197475</v>
      </c>
      <c r="L2014" s="455">
        <f t="shared" ca="1" si="119"/>
        <v>-1605685984.7317593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-1605685984.7317593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-6690358.269715664</v>
      </c>
      <c r="L2015" s="455">
        <f t="shared" ca="1" si="119"/>
        <v>-1612376343.0014749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-1612376343.0014749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-6718234.7625061451</v>
      </c>
      <c r="L2016" s="455">
        <f t="shared" ca="1" si="119"/>
        <v>-1619094577.7639811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-1619094577.7639811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-6746227.4073499208</v>
      </c>
      <c r="L2017" s="455">
        <f t="shared" ca="1" si="119"/>
        <v>-1625840805.1713309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-1625840805.1713309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-6774336.6882138783</v>
      </c>
      <c r="L2018" s="455">
        <f t="shared" ca="1" si="119"/>
        <v>-1632615141.8595448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-1632615141.8595448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-6802563.0910814367</v>
      </c>
      <c r="L2019" s="455">
        <f t="shared" ca="1" si="119"/>
        <v>-1639417704.9506261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-1639417704.9506261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-6830907.1039609425</v>
      </c>
      <c r="L2020" s="455">
        <f t="shared" ca="1" si="119"/>
        <v>-1646248612.0545871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-1646248612.0545871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-6859369.2168941125</v>
      </c>
      <c r="L2021" s="455">
        <f t="shared" ca="1" si="119"/>
        <v>-1653107981.2714813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-1653107981.2714813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-6887949.9219645048</v>
      </c>
      <c r="L2022" s="455">
        <f t="shared" ca="1" si="119"/>
        <v>-1659995931.1934457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-1659995931.1934457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-6916649.7133060237</v>
      </c>
      <c r="L2023" s="455">
        <f t="shared" ca="1" si="119"/>
        <v>-1666912580.9067516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-1666912580.9067516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-6945469.0871114647</v>
      </c>
      <c r="L2024" s="455">
        <f t="shared" ca="1" si="119"/>
        <v>-1673858049.9938631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-1673858049.9938631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-6974408.5416410966</v>
      </c>
      <c r="L2025" s="455">
        <f t="shared" ca="1" si="119"/>
        <v>-1680832458.5355041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-1680832458.5355041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-7003468.5772312665</v>
      </c>
      <c r="L2026" s="455">
        <f t="shared" ca="1" si="119"/>
        <v>-1687835927.1127353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-1687835927.1127353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-7032649.6963030631</v>
      </c>
      <c r="L2027" s="455">
        <f t="shared" ca="1" si="119"/>
        <v>-1694868576.8090384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-1694868576.8090384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-7061952.4033709941</v>
      </c>
      <c r="L2028" s="455">
        <f t="shared" ca="1" si="119"/>
        <v>-1701930529.2124095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-1701930529.2124095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-7091377.2050517052</v>
      </c>
      <c r="L2029" s="455">
        <f t="shared" ca="1" si="119"/>
        <v>-1709021906.4174612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-1709021906.4174612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-7120924.6100727543</v>
      </c>
      <c r="L2030" s="455">
        <f t="shared" ca="1" si="119"/>
        <v>-1716142831.027534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-1716142831.027534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-7150595.1292813923</v>
      </c>
      <c r="L2031" s="455">
        <f t="shared" ca="1" si="119"/>
        <v>-1723293426.1568153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-1723293426.1568153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-7180389.2756533977</v>
      </c>
      <c r="L2032" s="455">
        <f t="shared" ca="1" si="119"/>
        <v>-1730473815.4324687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-1730473815.4324687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-7210307.5643019527</v>
      </c>
      <c r="L2033" s="455">
        <f t="shared" ca="1" si="119"/>
        <v>-1737684122.9967706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-1737684122.9967706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-7240350.5124865444</v>
      </c>
      <c r="L2034" s="455">
        <f t="shared" ca="1" si="119"/>
        <v>-1744924473.5092571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-1744924473.5092571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-7270518.6396219032</v>
      </c>
      <c r="L2035" s="455">
        <f t="shared" ca="1" si="119"/>
        <v>-1752194992.1488791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-1752194992.1488791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-7300812.4672869947</v>
      </c>
      <c r="L2036" s="455">
        <f t="shared" ca="1" si="119"/>
        <v>-1759495804.6161661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-1759495804.6161661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-7331232.5192340249</v>
      </c>
      <c r="L2037" s="455">
        <f t="shared" ca="1" si="119"/>
        <v>-1766827037.1354001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-1766827037.1354001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-7361779.3213975001</v>
      </c>
      <c r="L2038" s="455">
        <f t="shared" ca="1" si="119"/>
        <v>-1774188816.4567976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-1774188816.4567976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-7392453.401903322</v>
      </c>
      <c r="L2039" s="455">
        <f t="shared" ca="1" si="119"/>
        <v>-1781581269.858701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-1781581269.858701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-7423255.2910779193</v>
      </c>
      <c r="L2040" s="455">
        <f t="shared" ca="1" si="119"/>
        <v>-1789004525.1497788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-1789004525.1497788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-7454185.5214574113</v>
      </c>
      <c r="L2041" s="455">
        <f t="shared" ca="1" si="119"/>
        <v>-1796458710.6712363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-1796458710.6712363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-7485244.6277968176</v>
      </c>
      <c r="L2042" s="455">
        <f t="shared" ca="1" si="119"/>
        <v>-1803943955.2990332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-1803943955.2990332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-7516433.1470793039</v>
      </c>
      <c r="L2043" s="455">
        <f t="shared" ca="1" si="119"/>
        <v>-1811460388.4461124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-1811460388.4461124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-7547751.6185254687</v>
      </c>
      <c r="L2044" s="455">
        <f t="shared" ca="1" si="119"/>
        <v>-1819008140.0646379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-1819008140.0646379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-7579200.5836026566</v>
      </c>
      <c r="L2045" s="455">
        <f t="shared" ca="1" si="119"/>
        <v>-1826587340.6482406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-1826587340.6482406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-7610780.5860343361</v>
      </c>
      <c r="L2046" s="455">
        <f t="shared" ca="1" si="119"/>
        <v>-1834198121.2342749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-1834198121.2342749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-7642492.1718094796</v>
      </c>
      <c r="L2047" s="455">
        <f t="shared" ca="1" si="119"/>
        <v>-1841840613.4060843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-1841840613.4060843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-7674335.8891920177</v>
      </c>
      <c r="L2048" s="455">
        <f t="shared" ref="L2048:L2302" ca="1" si="124">I2048-J2048+K2048</f>
        <v>-1849514949.2952764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-1849514949.2952764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-7706312.2887303168</v>
      </c>
      <c r="L2049" s="455">
        <f t="shared" ca="1" si="124"/>
        <v>-1857221261.5840068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-1857221261.5840068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-7738421.9232666939</v>
      </c>
      <c r="L2050" s="455">
        <f t="shared" ca="1" si="124"/>
        <v>-1864959683.5072734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-1864959683.5072734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-7770665.3479469726</v>
      </c>
      <c r="L2051" s="455">
        <f t="shared" ca="1" si="124"/>
        <v>-1872730348.8552203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-1872730348.8552203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-7803043.1202300843</v>
      </c>
      <c r="L2052" s="455">
        <f t="shared" ca="1" si="124"/>
        <v>-1880533391.9754505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-1880533391.9754505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-7835555.7998977117</v>
      </c>
      <c r="L2053" s="455">
        <f t="shared" ca="1" si="124"/>
        <v>-1888368947.7753482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-1888368947.7753482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-7868203.9490639502</v>
      </c>
      <c r="L2054" s="455">
        <f t="shared" ca="1" si="124"/>
        <v>-1896237151.7244122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-1896237151.7244122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-7900988.1321850521</v>
      </c>
      <c r="L2055" s="455">
        <f t="shared" ca="1" si="124"/>
        <v>-1904138139.8565972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-1904138139.8565972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-7933908.9160691556</v>
      </c>
      <c r="L2056" s="455">
        <f t="shared" ca="1" si="124"/>
        <v>-1912072048.7726665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-1912072048.7726665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-7966966.8698861105</v>
      </c>
      <c r="L2057" s="455">
        <f t="shared" ca="1" si="124"/>
        <v>-1920039015.6425526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-1920039015.6425526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-8000162.5651773028</v>
      </c>
      <c r="L2058" s="455">
        <f t="shared" ca="1" si="124"/>
        <v>-1928039178.2077298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-1928039178.2077298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-8033496.5758655416</v>
      </c>
      <c r="L2059" s="455">
        <f t="shared" ca="1" si="124"/>
        <v>-1936072674.7835953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-1936072674.7835953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-8066969.4782649791</v>
      </c>
      <c r="L2060" s="455">
        <f t="shared" ca="1" si="124"/>
        <v>-1944139644.2618604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-1944139644.2618604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-8100581.851091085</v>
      </c>
      <c r="L2061" s="455">
        <f t="shared" ca="1" si="124"/>
        <v>-1952240226.1129515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-1952240226.1129515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-8134334.2754706321</v>
      </c>
      <c r="L2062" s="455">
        <f t="shared" ca="1" si="124"/>
        <v>-1960374560.3884223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-1960374560.3884223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-8168227.3349517593</v>
      </c>
      <c r="L2063" s="455">
        <f t="shared" ca="1" si="124"/>
        <v>-1968542787.7233741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-1968542787.7233741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-8202261.6155140586</v>
      </c>
      <c r="L2064" s="455">
        <f t="shared" ca="1" si="124"/>
        <v>-1976745049.3388882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-1976745049.3388882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-8236437.7055787006</v>
      </c>
      <c r="L2065" s="455">
        <f t="shared" ca="1" si="124"/>
        <v>-1984981487.044467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-1984981487.044467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-8270756.1960186111</v>
      </c>
      <c r="L2066" s="455">
        <f t="shared" ca="1" si="124"/>
        <v>-1993252243.2404857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-1993252243.2404857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-8305217.6801686902</v>
      </c>
      <c r="L2067" s="455">
        <f t="shared" ca="1" si="124"/>
        <v>-2001557460.9206543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-2001557460.9206543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-8339822.753836059</v>
      </c>
      <c r="L2068" s="455">
        <f t="shared" ca="1" si="124"/>
        <v>-2009897283.6744905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-2009897283.6744905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-8374572.0153103769</v>
      </c>
      <c r="L2069" s="455">
        <f t="shared" ca="1" si="124"/>
        <v>-2018271855.6898007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-2018271855.6898007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-8409466.0653741695</v>
      </c>
      <c r="L2070" s="455">
        <f t="shared" ca="1" si="124"/>
        <v>-2026681321.7551749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-2026681321.7551749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-8444505.5073132291</v>
      </c>
      <c r="L2071" s="455">
        <f t="shared" ca="1" si="124"/>
        <v>-2035125827.2624881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-2035125827.2624881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-8479690.9469270352</v>
      </c>
      <c r="L2072" s="455">
        <f t="shared" ca="1" si="124"/>
        <v>-2043605518.2094152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-2043605518.2094152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-8515022.9925392307</v>
      </c>
      <c r="L2073" s="455">
        <f t="shared" ca="1" si="124"/>
        <v>-2052120541.2019544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-2052120541.2019544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-8550502.2550081424</v>
      </c>
      <c r="L2074" s="455">
        <f t="shared" ca="1" si="124"/>
        <v>-2060671043.4569626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-2060671043.4569626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-8586129.347737344</v>
      </c>
      <c r="L2075" s="455">
        <f t="shared" ca="1" si="124"/>
        <v>-2069257172.8046999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-2069257172.8046999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-8621904.8866862487</v>
      </c>
      <c r="L2076" s="455">
        <f t="shared" ca="1" si="124"/>
        <v>-2077879077.6913862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-2077879077.6913862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-8657829.4903807752</v>
      </c>
      <c r="L2077" s="455">
        <f t="shared" ca="1" si="124"/>
        <v>-2086536907.181767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-2086536907.181767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-8693903.7799240295</v>
      </c>
      <c r="L2078" s="455">
        <f t="shared" ca="1" si="124"/>
        <v>-2095230810.9616909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-2095230810.9616909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-8730128.3790070452</v>
      </c>
      <c r="L2079" s="455">
        <f t="shared" ca="1" si="124"/>
        <v>-2103960939.340698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-2103960939.340698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-8766503.9139195755</v>
      </c>
      <c r="L2080" s="455">
        <f t="shared" ca="1" si="124"/>
        <v>-2112727443.2546177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-2112727443.2546177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-8803031.0135609061</v>
      </c>
      <c r="L2081" s="455">
        <f t="shared" ca="1" si="124"/>
        <v>-2121530474.2681787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-2121530474.2681787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-8839710.3094507456</v>
      </c>
      <c r="L2082" s="455">
        <f t="shared" ca="1" si="124"/>
        <v>-2130370184.5776296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-2130370184.5776296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-8876542.4357401226</v>
      </c>
      <c r="L2083" s="455">
        <f t="shared" ca="1" si="124"/>
        <v>-2139246727.0133698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-2139246727.0133698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-8913528.0292223748</v>
      </c>
      <c r="L2084" s="455">
        <f t="shared" ca="1" si="124"/>
        <v>-2148160255.042592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-2148160255.042592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-8950667.7293441333</v>
      </c>
      <c r="L2085" s="455">
        <f t="shared" ca="1" si="124"/>
        <v>-2157110922.7719364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-2157110922.7719364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-8987962.1782164015</v>
      </c>
      <c r="L2086" s="455">
        <f t="shared" ca="1" si="124"/>
        <v>-2166098884.9501529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-2166098884.9501529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-9025412.020625636</v>
      </c>
      <c r="L2087" s="455">
        <f t="shared" ca="1" si="124"/>
        <v>-2175124296.9707785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-2175124296.9707785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-9063017.9040449094</v>
      </c>
      <c r="L2088" s="455">
        <f t="shared" ca="1" si="124"/>
        <v>-2184187314.8748236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-2184187314.8748236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-9100780.4786450975</v>
      </c>
      <c r="L2089" s="455">
        <f t="shared" ca="1" si="124"/>
        <v>-2193288095.3534689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-2193288095.3534689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-9138700.39730612</v>
      </c>
      <c r="L2090" s="455">
        <f t="shared" ca="1" si="124"/>
        <v>-2202426795.7507749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-2202426795.7507749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-9176778.3156282287</v>
      </c>
      <c r="L2091" s="455">
        <f t="shared" ca="1" si="124"/>
        <v>-2211603574.0664029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-2211603574.0664029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-9215014.8919433448</v>
      </c>
      <c r="L2092" s="455">
        <f t="shared" ca="1" si="124"/>
        <v>-2220818588.9583464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-2220818588.9583464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-9253410.7873264439</v>
      </c>
      <c r="L2093" s="455">
        <f t="shared" ca="1" si="124"/>
        <v>-2230071999.7456727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-2230071999.7456727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-9291966.66560697</v>
      </c>
      <c r="L2094" s="455">
        <f t="shared" ca="1" si="124"/>
        <v>-2239363966.4112797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-2239363966.4112797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-9330683.1933803316</v>
      </c>
      <c r="L2095" s="455">
        <f t="shared" ca="1" si="124"/>
        <v>-2248694649.60466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-2248694649.60466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-9369561.0400194172</v>
      </c>
      <c r="L2096" s="455">
        <f t="shared" ca="1" si="124"/>
        <v>-2258064210.6446795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-2258064210.6446795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-9408600.8776861653</v>
      </c>
      <c r="L2097" s="455">
        <f t="shared" ca="1" si="124"/>
        <v>-2267472811.5223656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-2267472811.5223656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-9447803.3813431896</v>
      </c>
      <c r="L2098" s="455">
        <f t="shared" ca="1" si="124"/>
        <v>-2276920614.9037089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-2276920614.9037089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-9487169.2287654541</v>
      </c>
      <c r="L2099" s="455">
        <f t="shared" ca="1" si="124"/>
        <v>-2286407784.1324744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-2286407784.1324744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-9526699.1005519759</v>
      </c>
      <c r="L2100" s="455">
        <f t="shared" ca="1" si="124"/>
        <v>-2295934483.2330265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-2295934483.2330265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-9566393.6801376101</v>
      </c>
      <c r="L2101" s="455">
        <f t="shared" ca="1" si="124"/>
        <v>-2305500876.9131641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-2305500876.9131641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-9606253.6538048498</v>
      </c>
      <c r="L2102" s="455">
        <f t="shared" ca="1" si="124"/>
        <v>-2315107130.5669689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-2315107130.5669689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-9646279.7106957044</v>
      </c>
      <c r="L2103" s="455">
        <f t="shared" ca="1" si="124"/>
        <v>-2324753410.2776647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-2324753410.2776647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-9686472.5428236034</v>
      </c>
      <c r="L2104" s="455">
        <f t="shared" ca="1" si="124"/>
        <v>-2334439882.8204885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-2334439882.8204885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-9726832.8450853676</v>
      </c>
      <c r="L2105" s="455">
        <f t="shared" ca="1" si="124"/>
        <v>-2344166715.6655736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-2344166715.6655736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-9767361.3152732234</v>
      </c>
      <c r="L2106" s="455">
        <f t="shared" ca="1" si="124"/>
        <v>-2353934076.9808469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-2353934076.9808469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-9808058.6540868618</v>
      </c>
      <c r="L2107" s="455">
        <f t="shared" ca="1" si="124"/>
        <v>-2363742135.6349339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-2363742135.6349339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-9848925.5651455577</v>
      </c>
      <c r="L2108" s="455">
        <f t="shared" ca="1" si="124"/>
        <v>-2373591061.2000794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-2373591061.2000794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-9889962.7550003305</v>
      </c>
      <c r="L2109" s="455">
        <f t="shared" ca="1" si="124"/>
        <v>-2383481023.9550796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-2383481023.9550796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-9931170.9331461638</v>
      </c>
      <c r="L2110" s="455">
        <f t="shared" ca="1" si="124"/>
        <v>-2393412194.8882256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-2393412194.8882256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-9972550.8120342735</v>
      </c>
      <c r="L2111" s="455">
        <f t="shared" ca="1" si="124"/>
        <v>-2403384745.7002597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-2403384745.7002597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-10014103.107084416</v>
      </c>
      <c r="L2112" s="455">
        <f t="shared" ca="1" si="124"/>
        <v>-2413398848.807344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-2413398848.807344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-10055828.536697267</v>
      </c>
      <c r="L2113" s="455">
        <f t="shared" ca="1" si="124"/>
        <v>-2423454677.3440413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-2423454677.3440413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-10097727.822266839</v>
      </c>
      <c r="L2114" s="455">
        <f t="shared" ca="1" si="124"/>
        <v>-2433552405.1663084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-2433552405.1663084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-10139801.688192952</v>
      </c>
      <c r="L2115" s="455">
        <f t="shared" ca="1" si="124"/>
        <v>-2443692206.8545012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-2443692206.8545012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-10182050.861893754</v>
      </c>
      <c r="L2116" s="455">
        <f t="shared" ca="1" si="124"/>
        <v>-2453874257.7163949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-2453874257.7163949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-10224476.073818311</v>
      </c>
      <c r="L2117" s="455">
        <f t="shared" ca="1" si="124"/>
        <v>-2464098733.7902131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-2464098733.7902131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-10267078.05745922</v>
      </c>
      <c r="L2118" s="455">
        <f t="shared" ca="1" si="124"/>
        <v>-2474365811.8476725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-2474365811.8476725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-10309857.549365303</v>
      </c>
      <c r="L2119" s="455">
        <f t="shared" ca="1" si="124"/>
        <v>-2484675669.397038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-2484675669.397038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-10352815.289154325</v>
      </c>
      <c r="L2120" s="455">
        <f t="shared" ca="1" si="124"/>
        <v>-2495028484.6861925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-2495028484.6861925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-10395952.019525802</v>
      </c>
      <c r="L2121" s="455">
        <f t="shared" ca="1" si="124"/>
        <v>-2505424436.7057185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-2505424436.7057185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-10439268.486273827</v>
      </c>
      <c r="L2122" s="455">
        <f t="shared" ca="1" si="124"/>
        <v>-2515863705.1919923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-2515863705.1919923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-10482765.438299967</v>
      </c>
      <c r="L2123" s="455">
        <f t="shared" ca="1" si="124"/>
        <v>-2526346470.6302924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-2526346470.6302924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-10526443.627626218</v>
      </c>
      <c r="L2124" s="455">
        <f t="shared" ca="1" si="124"/>
        <v>-2536872914.2579188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-2536872914.2579188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-10570303.809407994</v>
      </c>
      <c r="L2125" s="455">
        <f t="shared" ca="1" si="124"/>
        <v>-2547443218.067327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-2547443218.067327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-10614346.741947196</v>
      </c>
      <c r="L2126" s="455">
        <f t="shared" ca="1" si="124"/>
        <v>-2558057564.8092742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-2558057564.8092742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-10658573.18670531</v>
      </c>
      <c r="L2127" s="455">
        <f t="shared" ca="1" si="124"/>
        <v>-2568716137.9959793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-2568716137.9959793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-10702983.908316581</v>
      </c>
      <c r="L2128" s="455">
        <f t="shared" ca="1" si="124"/>
        <v>-2579419121.9042959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-2579419121.9042959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-10747579.674601233</v>
      </c>
      <c r="L2129" s="455">
        <f t="shared" ca="1" si="124"/>
        <v>-2590166701.578897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-2590166701.578897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-10792361.256578738</v>
      </c>
      <c r="L2130" s="455">
        <f t="shared" ca="1" si="124"/>
        <v>-2600959062.8354759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-2600959062.8354759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-10837329.42848115</v>
      </c>
      <c r="L2131" s="455">
        <f t="shared" ca="1" si="124"/>
        <v>-2611796392.263957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-2611796392.263957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-10882484.967766488</v>
      </c>
      <c r="L2132" s="455">
        <f t="shared" ca="1" si="124"/>
        <v>-2622678877.2317233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-2622678877.2317233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-10927828.65513218</v>
      </c>
      <c r="L2133" s="455">
        <f t="shared" ca="1" si="124"/>
        <v>-2633606705.8868556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-2633606705.8868556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-10973361.274528565</v>
      </c>
      <c r="L2134" s="455">
        <f t="shared" ca="1" si="124"/>
        <v>-2644580067.1613841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-2644580067.1613841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-11019083.613172434</v>
      </c>
      <c r="L2135" s="455">
        <f t="shared" ca="1" si="124"/>
        <v>-2655599150.7745566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-2655599150.7745566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-11064996.461560652</v>
      </c>
      <c r="L2136" s="455">
        <f t="shared" ca="1" si="124"/>
        <v>-2666664147.2361174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-2666664147.2361174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-11111100.613483822</v>
      </c>
      <c r="L2137" s="455">
        <f t="shared" ca="1" si="124"/>
        <v>-2677775247.8496013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-2677775247.8496013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-11157396.866040004</v>
      </c>
      <c r="L2138" s="455">
        <f t="shared" ca="1" si="124"/>
        <v>-2688932644.7156415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-2688932644.7156415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-11203886.019648505</v>
      </c>
      <c r="L2139" s="455">
        <f t="shared" ca="1" si="124"/>
        <v>-2700136530.7352901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-2700136530.7352901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-11250568.878063709</v>
      </c>
      <c r="L2140" s="455">
        <f t="shared" ca="1" si="124"/>
        <v>-2711387099.6133537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-2711387099.6133537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-11297446.248388974</v>
      </c>
      <c r="L2141" s="455">
        <f t="shared" ca="1" si="124"/>
        <v>-2722684545.8617425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-2722684545.8617425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-11344518.941090593</v>
      </c>
      <c r="L2142" s="455">
        <f t="shared" ca="1" si="124"/>
        <v>-2734029064.8028331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-2734029064.8028331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-11391787.770011805</v>
      </c>
      <c r="L2143" s="455">
        <f t="shared" ca="1" si="124"/>
        <v>-2745420852.572845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-2745420852.572845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-11439253.552386854</v>
      </c>
      <c r="L2144" s="455">
        <f t="shared" ca="1" si="124"/>
        <v>-2756860106.1252317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-2756860106.1252317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-11486917.108855132</v>
      </c>
      <c r="L2145" s="455">
        <f t="shared" ca="1" si="124"/>
        <v>-2768347023.234087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-2768347023.234087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-11534779.263475362</v>
      </c>
      <c r="L2146" s="455">
        <f t="shared" ca="1" si="124"/>
        <v>-2779881802.4975624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-2779881802.4975624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-11582840.843739843</v>
      </c>
      <c r="L2147" s="455">
        <f t="shared" ca="1" si="124"/>
        <v>-2791464643.3413024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-2791464643.3413024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-11631102.680588759</v>
      </c>
      <c r="L2148" s="455">
        <f t="shared" ca="1" si="124"/>
        <v>-2803095746.0218911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-2803095746.0218911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-11679565.608424546</v>
      </c>
      <c r="L2149" s="455">
        <f t="shared" ca="1" si="124"/>
        <v>-2814775311.6303158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-2814775311.6303158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-11728230.465126315</v>
      </c>
      <c r="L2150" s="455">
        <f t="shared" ca="1" si="124"/>
        <v>-2826503542.0954423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-2826503542.0954423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-11777098.092064343</v>
      </c>
      <c r="L2151" s="455">
        <f t="shared" ca="1" si="124"/>
        <v>-2838280640.1875067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-2838280640.1875067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-11826169.334114611</v>
      </c>
      <c r="L2152" s="455">
        <f t="shared" ca="1" si="124"/>
        <v>-2850106809.5216212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-2850106809.5216212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-11875445.039673422</v>
      </c>
      <c r="L2153" s="455">
        <f t="shared" ca="1" si="124"/>
        <v>-2861982254.5612946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-2861982254.5612946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-11924926.06067206</v>
      </c>
      <c r="L2154" s="455">
        <f t="shared" ca="1" si="124"/>
        <v>-2873907180.6219668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-2873907180.6219668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-11974613.252591528</v>
      </c>
      <c r="L2155" s="455">
        <f t="shared" ca="1" si="124"/>
        <v>-2885881793.8745584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-2885881793.8745584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-12024507.474477326</v>
      </c>
      <c r="L2156" s="455">
        <f t="shared" ca="1" si="124"/>
        <v>-2897906301.3490357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-2897906301.3490357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-12074609.588954315</v>
      </c>
      <c r="L2157" s="455">
        <f t="shared" ca="1" si="124"/>
        <v>-2909980910.9379902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-2909980910.9379902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-12124920.462241625</v>
      </c>
      <c r="L2158" s="455">
        <f t="shared" ca="1" si="124"/>
        <v>-2922105831.4002318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-2922105831.4002318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-12175440.964167632</v>
      </c>
      <c r="L2159" s="455">
        <f t="shared" ca="1" si="124"/>
        <v>-2934281272.3643994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-2934281272.3643994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-12226171.968184998</v>
      </c>
      <c r="L2160" s="455">
        <f t="shared" ca="1" si="124"/>
        <v>-2946507444.3325844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-2946507444.3325844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-12277114.351385769</v>
      </c>
      <c r="L2161" s="455">
        <f t="shared" ca="1" si="124"/>
        <v>-2958784558.68397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-2958784558.68397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-12328268.994516542</v>
      </c>
      <c r="L2162" s="455">
        <f t="shared" ca="1" si="124"/>
        <v>-2971112827.6784863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-2971112827.6784863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-12379636.781993693</v>
      </c>
      <c r="L2163" s="455">
        <f t="shared" ca="1" si="124"/>
        <v>-2983492464.4604802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-2983492464.4604802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-12431218.601918668</v>
      </c>
      <c r="L2164" s="455">
        <f t="shared" ca="1" si="124"/>
        <v>-2995923683.0623989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-2995923683.0623989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-12483015.346093329</v>
      </c>
      <c r="L2165" s="455">
        <f t="shared" ca="1" si="124"/>
        <v>-3008406698.4084921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-3008406698.4084921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-12535027.910035383</v>
      </c>
      <c r="L2166" s="455">
        <f t="shared" ca="1" si="124"/>
        <v>-3020941726.3185277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-3020941726.3185277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-12587257.192993864</v>
      </c>
      <c r="L2167" s="455">
        <f t="shared" ca="1" si="124"/>
        <v>-3033528983.5115213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-3033528983.5115213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-12639704.097964672</v>
      </c>
      <c r="L2168" s="455">
        <f t="shared" ca="1" si="124"/>
        <v>-3046168687.6094861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-3046168687.6094861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-12692369.531706192</v>
      </c>
      <c r="L2169" s="455">
        <f t="shared" ca="1" si="124"/>
        <v>-3058861057.1411924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-3058861057.1411924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-12745254.404754968</v>
      </c>
      <c r="L2170" s="455">
        <f t="shared" ca="1" si="124"/>
        <v>-3071606311.5459476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-3071606311.5459476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-12798359.631441448</v>
      </c>
      <c r="L2171" s="455">
        <f t="shared" ca="1" si="124"/>
        <v>-3084404671.1773891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-3084404671.1773891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-12851686.129905788</v>
      </c>
      <c r="L2172" s="455">
        <f t="shared" ca="1" si="124"/>
        <v>-3097256357.3072948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-3097256357.3072948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-12905234.822113728</v>
      </c>
      <c r="L2173" s="455">
        <f t="shared" ca="1" si="124"/>
        <v>-3110161592.1294084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-3110161592.1294084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-12959006.633872535</v>
      </c>
      <c r="L2174" s="455">
        <f t="shared" ca="1" si="124"/>
        <v>-3123120598.7632809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-3123120598.7632809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-13013002.494847003</v>
      </c>
      <c r="L2175" s="455">
        <f t="shared" ca="1" si="124"/>
        <v>-3136133601.2581277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-3136133601.2581277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-13067223.338575533</v>
      </c>
      <c r="L2176" s="455">
        <f t="shared" ca="1" si="124"/>
        <v>-3149200824.5967031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-3149200824.5967031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-13121670.102486262</v>
      </c>
      <c r="L2177" s="455">
        <f t="shared" ca="1" si="124"/>
        <v>-3162322494.6991892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-3162322494.6991892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-13176343.727913288</v>
      </c>
      <c r="L2178" s="455">
        <f t="shared" ca="1" si="124"/>
        <v>-3175498838.4271026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-3175498838.4271026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-13231245.160112927</v>
      </c>
      <c r="L2179" s="455">
        <f t="shared" ca="1" si="124"/>
        <v>-3188730083.5872154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-3188730083.5872154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-13286375.348280065</v>
      </c>
      <c r="L2180" s="455">
        <f t="shared" ca="1" si="124"/>
        <v>-3202016458.9354954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-3202016458.9354954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-13341735.245564563</v>
      </c>
      <c r="L2181" s="455">
        <f t="shared" ca="1" si="124"/>
        <v>-3215358194.1810598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-3215358194.1810598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-13397325.80908775</v>
      </c>
      <c r="L2182" s="455">
        <f t="shared" ca="1" si="124"/>
        <v>-3228755519.9901476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-3228755519.9901476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-13453147.999958947</v>
      </c>
      <c r="L2183" s="455">
        <f t="shared" ca="1" si="124"/>
        <v>-3242208667.9901066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-3242208667.9901066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-13509202.783292111</v>
      </c>
      <c r="L2184" s="455">
        <f t="shared" ca="1" si="124"/>
        <v>-3255717870.7733989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-3255717870.7733989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-13565491.128222495</v>
      </c>
      <c r="L2185" s="455">
        <f t="shared" ca="1" si="124"/>
        <v>-3269283361.9016213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-3269283361.9016213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-13622014.007923422</v>
      </c>
      <c r="L2186" s="455">
        <f t="shared" ca="1" si="124"/>
        <v>-3282905375.9095449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-3282905375.9095449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-13678772.399623103</v>
      </c>
      <c r="L2187" s="455">
        <f t="shared" ca="1" si="124"/>
        <v>-3296584148.3091679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-3296584148.3091679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-13735767.284621533</v>
      </c>
      <c r="L2188" s="455">
        <f t="shared" ca="1" si="124"/>
        <v>-3310319915.5937896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-3310319915.5937896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-13792999.648307456</v>
      </c>
      <c r="L2189" s="455">
        <f t="shared" ca="1" si="124"/>
        <v>-3324112915.2420969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-3324112915.2420969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-13850470.480175404</v>
      </c>
      <c r="L2190" s="455">
        <f t="shared" ca="1" si="124"/>
        <v>-3337963385.7222724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-3337963385.7222724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-13908180.773842802</v>
      </c>
      <c r="L2191" s="455">
        <f t="shared" ca="1" si="124"/>
        <v>-3351871566.4961152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-3351871566.4961152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-13966131.527067147</v>
      </c>
      <c r="L2192" s="455">
        <f t="shared" ca="1" si="124"/>
        <v>-3365837698.0231824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-3365837698.0231824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-14024323.74176326</v>
      </c>
      <c r="L2193" s="455">
        <f t="shared" ca="1" si="124"/>
        <v>-3379862021.7649455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-3379862021.7649455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-14082758.424020605</v>
      </c>
      <c r="L2194" s="455">
        <f t="shared" ca="1" si="124"/>
        <v>-3393944780.1889663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-3393944780.1889663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-14141436.584120693</v>
      </c>
      <c r="L2195" s="455">
        <f t="shared" ca="1" si="124"/>
        <v>-3408086216.773087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-3408086216.773087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-14200359.23655453</v>
      </c>
      <c r="L2196" s="455">
        <f t="shared" ca="1" si="124"/>
        <v>-3422286576.0096416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-3422286576.0096416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-14259527.400040176</v>
      </c>
      <c r="L2197" s="455">
        <f t="shared" ca="1" si="124"/>
        <v>-3436546103.4096818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-3436546103.4096818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-14318942.097540341</v>
      </c>
      <c r="L2198" s="455">
        <f t="shared" ca="1" si="124"/>
        <v>-3450865045.5072222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-3450865045.5072222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-14378604.356280092</v>
      </c>
      <c r="L2199" s="455">
        <f t="shared" ca="1" si="124"/>
        <v>-3465243649.8635025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-3465243649.8635025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-14438515.207764594</v>
      </c>
      <c r="L2200" s="455">
        <f t="shared" ca="1" si="124"/>
        <v>-3479682165.0712671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-3479682165.0712671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-14498675.687796948</v>
      </c>
      <c r="L2201" s="455">
        <f t="shared" ca="1" si="124"/>
        <v>-3494180840.7590642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-3494180840.7590642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-14559086.8364961</v>
      </c>
      <c r="L2202" s="455">
        <f t="shared" ca="1" si="124"/>
        <v>-3508739927.5955601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-3508739927.5955601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-14619749.698314833</v>
      </c>
      <c r="L2203" s="455">
        <f t="shared" ca="1" si="124"/>
        <v>-3523359677.2938747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-3523359677.2938747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-14680665.322057812</v>
      </c>
      <c r="L2204" s="455">
        <f t="shared" ca="1" si="124"/>
        <v>-3538040342.6159325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-3538040342.6159325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-14741834.760899719</v>
      </c>
      <c r="L2205" s="455">
        <f t="shared" ca="1" si="124"/>
        <v>-3552782177.376832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-3552782177.376832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-14803259.072403464</v>
      </c>
      <c r="L2206" s="455">
        <f t="shared" ca="1" si="124"/>
        <v>-3567585436.4492354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-3567585436.4492354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-14864939.318538483</v>
      </c>
      <c r="L2207" s="455">
        <f t="shared" ca="1" si="124"/>
        <v>-3582450375.7677741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-3582450375.7677741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-14926876.565699061</v>
      </c>
      <c r="L2208" s="455">
        <f t="shared" ca="1" si="124"/>
        <v>-3597377252.3334732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-3597377252.3334732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-14989071.884722805</v>
      </c>
      <c r="L2209" s="455">
        <f t="shared" ca="1" si="124"/>
        <v>-3612366324.2181959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-3612366324.2181959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-15051526.350909149</v>
      </c>
      <c r="L2210" s="455">
        <f t="shared" ca="1" si="124"/>
        <v>-3627417850.5691051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-3627417850.5691051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-15114241.044037938</v>
      </c>
      <c r="L2211" s="455">
        <f t="shared" ca="1" si="124"/>
        <v>-3642532091.613143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-3642532091.613143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-15177217.048388097</v>
      </c>
      <c r="L2212" s="455">
        <f t="shared" ca="1" si="124"/>
        <v>-3657709308.661531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-3657709308.661531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-15240455.452756379</v>
      </c>
      <c r="L2213" s="455">
        <f t="shared" ca="1" si="124"/>
        <v>-3672949764.1142874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-3672949764.1142874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-15303957.350476198</v>
      </c>
      <c r="L2214" s="455">
        <f t="shared" ca="1" si="124"/>
        <v>-3688253721.4647636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-3688253721.4647636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-15367723.839436512</v>
      </c>
      <c r="L2215" s="455">
        <f t="shared" ca="1" si="124"/>
        <v>-3703621445.3042002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-3703621445.3042002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-15431756.022100834</v>
      </c>
      <c r="L2216" s="455">
        <f t="shared" ca="1" si="124"/>
        <v>-3719053201.3263011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-3719053201.3263011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-15496055.005526254</v>
      </c>
      <c r="L2217" s="455">
        <f t="shared" ca="1" si="124"/>
        <v>-3734549256.3318272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-3734549256.3318272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-15560621.901382612</v>
      </c>
      <c r="L2218" s="455">
        <f t="shared" ca="1" si="124"/>
        <v>-3750109878.2332096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-3750109878.2332096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-15625457.825971706</v>
      </c>
      <c r="L2219" s="455">
        <f t="shared" ca="1" si="124"/>
        <v>-3765735336.0591812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-3765735336.0591812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-15690563.90024659</v>
      </c>
      <c r="L2220" s="455">
        <f t="shared" ca="1" si="124"/>
        <v>-3781425899.9594278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-3781425899.9594278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-15755941.249830952</v>
      </c>
      <c r="L2221" s="455">
        <f t="shared" ca="1" si="124"/>
        <v>-3797181841.2092586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-3797181841.2092586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-15821591.005038576</v>
      </c>
      <c r="L2222" s="455">
        <f t="shared" ca="1" si="124"/>
        <v>-3813003432.2142973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-3813003432.2142973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-15887514.300892903</v>
      </c>
      <c r="L2223" s="455">
        <f t="shared" ca="1" si="124"/>
        <v>-3828890946.5151901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-3828890946.5151901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-15953712.277146628</v>
      </c>
      <c r="L2224" s="455">
        <f t="shared" ca="1" si="124"/>
        <v>-3844844658.7923369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-3844844658.7923369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-16020186.078301402</v>
      </c>
      <c r="L2225" s="455">
        <f t="shared" ca="1" si="124"/>
        <v>-3860864844.8706384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-3860864844.8706384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-16086936.853627659</v>
      </c>
      <c r="L2226" s="455">
        <f t="shared" ca="1" si="124"/>
        <v>-3876951781.7242661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-3876951781.7242661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-16153965.757184444</v>
      </c>
      <c r="L2227" s="455">
        <f t="shared" ca="1" si="124"/>
        <v>-3893105747.4814506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-3893105747.4814506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-16221273.947839377</v>
      </c>
      <c r="L2228" s="455">
        <f t="shared" ca="1" si="124"/>
        <v>-3909327021.4292898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-3909327021.4292898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-16288862.58928871</v>
      </c>
      <c r="L2229" s="455">
        <f t="shared" ca="1" si="124"/>
        <v>-3925615884.0185785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-3925615884.0185785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-16356732.850077407</v>
      </c>
      <c r="L2230" s="455">
        <f t="shared" ca="1" si="124"/>
        <v>-3941972616.8686562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-3941972616.8686562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-16424885.903619401</v>
      </c>
      <c r="L2231" s="455">
        <f t="shared" ca="1" si="124"/>
        <v>-3958397502.7722754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-3958397502.7722754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-16493322.928217813</v>
      </c>
      <c r="L2232" s="455">
        <f t="shared" ca="1" si="124"/>
        <v>-3974890825.7004933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-3974890825.7004933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-16562045.10708539</v>
      </c>
      <c r="L2233" s="455">
        <f t="shared" ca="1" si="124"/>
        <v>-3991452870.8075786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-3991452870.8075786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-16631053.628364911</v>
      </c>
      <c r="L2234" s="455">
        <f t="shared" ca="1" si="124"/>
        <v>-4008083924.4359436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-4008083924.4359436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-16700349.685149765</v>
      </c>
      <c r="L2235" s="455">
        <f t="shared" ca="1" si="124"/>
        <v>-4024784274.1210933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-4024784274.1210933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-16769934.475504555</v>
      </c>
      <c r="L2236" s="455">
        <f t="shared" ca="1" si="124"/>
        <v>-4041554208.5965977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-4041554208.5965977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-16839809.202485822</v>
      </c>
      <c r="L2237" s="455">
        <f t="shared" ca="1" si="124"/>
        <v>-4058394017.7990837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-4058394017.7990837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-16909975.074162848</v>
      </c>
      <c r="L2238" s="455">
        <f t="shared" ca="1" si="124"/>
        <v>-4075303992.8732467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-4075303992.8732467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-16980433.303638529</v>
      </c>
      <c r="L2239" s="455">
        <f t="shared" ca="1" si="124"/>
        <v>-4092284426.1768851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-4092284426.1768851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-17051185.109070353</v>
      </c>
      <c r="L2240" s="455">
        <f t="shared" ca="1" si="124"/>
        <v>-4109335611.2859554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-4109335611.2859554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-17122231.71369148</v>
      </c>
      <c r="L2241" s="455">
        <f t="shared" ca="1" si="124"/>
        <v>-4126457842.9996471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-4126457842.9996471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-17193574.345831864</v>
      </c>
      <c r="L2242" s="455">
        <f t="shared" ca="1" si="124"/>
        <v>-4143651417.345479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-4143651417.345479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-17265214.238939494</v>
      </c>
      <c r="L2243" s="455">
        <f t="shared" ca="1" si="124"/>
        <v>-4160916631.5844183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-4160916631.5844183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-17337152.631601743</v>
      </c>
      <c r="L2244" s="455">
        <f t="shared" ca="1" si="124"/>
        <v>-4178253784.2160201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-4178253784.2160201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-17409390.767566752</v>
      </c>
      <c r="L2245" s="455">
        <f t="shared" ca="1" si="124"/>
        <v>-4195663174.9835868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-4195663174.9835868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-17481929.895764943</v>
      </c>
      <c r="L2246" s="455">
        <f t="shared" ca="1" si="124"/>
        <v>-4213145104.8793516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-4213145104.8793516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-17554771.27033063</v>
      </c>
      <c r="L2247" s="455">
        <f t="shared" ca="1" si="124"/>
        <v>-4230699876.149682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-4230699876.149682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-17627916.150623675</v>
      </c>
      <c r="L2248" s="455">
        <f t="shared" ca="1" si="124"/>
        <v>-4248327792.3003058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-4248327792.3003058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-17701365.801251274</v>
      </c>
      <c r="L2249" s="455">
        <f t="shared" ca="1" si="124"/>
        <v>-4266029158.1015573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-4266029158.1015573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-17775121.492089823</v>
      </c>
      <c r="L2250" s="455">
        <f t="shared" ca="1" si="124"/>
        <v>-4283804279.593647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-4283804279.593647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-17849184.498306863</v>
      </c>
      <c r="L2251" s="455">
        <f t="shared" ca="1" si="124"/>
        <v>-4301653464.0919542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-4301653464.0919542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-17923556.100383144</v>
      </c>
      <c r="L2252" s="455">
        <f t="shared" ca="1" si="124"/>
        <v>-4319577020.192337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-4319577020.192337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-17998237.584134739</v>
      </c>
      <c r="L2253" s="455">
        <f t="shared" ca="1" si="124"/>
        <v>-4337575257.7764721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-4337575257.7764721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-18073230.2407353</v>
      </c>
      <c r="L2254" s="455">
        <f t="shared" ca="1" si="124"/>
        <v>-4355648488.0172071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-4355648488.0172071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-18148535.366738364</v>
      </c>
      <c r="L2255" s="455">
        <f t="shared" ca="1" si="124"/>
        <v>-4373797023.3839455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-4373797023.3839455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-18224154.264099773</v>
      </c>
      <c r="L2256" s="455">
        <f t="shared" ca="1" si="124"/>
        <v>-4392021177.6480455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-4392021177.6480455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-18300088.240200188</v>
      </c>
      <c r="L2257" s="455">
        <f t="shared" ca="1" si="124"/>
        <v>-4410321265.8882456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-4410321265.8882456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-18376338.607867688</v>
      </c>
      <c r="L2258" s="455">
        <f t="shared" ca="1" si="124"/>
        <v>-4428697604.4961128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-4428697604.4961128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-18452906.685400471</v>
      </c>
      <c r="L2259" s="455">
        <f t="shared" ca="1" si="124"/>
        <v>-4447150511.1815128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-4447150511.1815128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-18529793.796589635</v>
      </c>
      <c r="L2260" s="455">
        <f t="shared" ca="1" si="124"/>
        <v>-4465680304.9781027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-4465680304.9781027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-18607001.270742096</v>
      </c>
      <c r="L2261" s="455">
        <f t="shared" ca="1" si="124"/>
        <v>-4484287306.2488451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-4484287306.2488451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-18684530.442703523</v>
      </c>
      <c r="L2262" s="455">
        <f t="shared" ca="1" si="124"/>
        <v>-4502971836.6915483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-4502971836.6915483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-18762382.652881451</v>
      </c>
      <c r="L2263" s="455">
        <f t="shared" ca="1" si="124"/>
        <v>-4521734219.34443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-4521734219.34443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-18840559.247268457</v>
      </c>
      <c r="L2264" s="455">
        <f t="shared" ca="1" si="124"/>
        <v>-4540574778.5916986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-4540574778.5916986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-18919061.577465411</v>
      </c>
      <c r="L2265" s="455">
        <f t="shared" ca="1" si="124"/>
        <v>-4559493840.1691637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-4559493840.1691637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-18997891.000704847</v>
      </c>
      <c r="L2266" s="455">
        <f t="shared" ca="1" si="124"/>
        <v>-4578491731.1698685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-4578491731.1698685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-19077048.879874453</v>
      </c>
      <c r="L2267" s="455">
        <f t="shared" ca="1" si="124"/>
        <v>-4597568780.0497427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-4597568780.0497427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-19156536.583540596</v>
      </c>
      <c r="L2268" s="455">
        <f t="shared" ca="1" si="124"/>
        <v>-4616725316.6332836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-4616725316.6332836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-19236355.485972013</v>
      </c>
      <c r="L2269" s="455">
        <f t="shared" ca="1" si="124"/>
        <v>-4635961672.119256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-4635961672.119256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-19316506.967163566</v>
      </c>
      <c r="L2270" s="455">
        <f t="shared" ca="1" si="124"/>
        <v>-4655278179.0864201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-4655278179.0864201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-19396992.412860084</v>
      </c>
      <c r="L2271" s="455">
        <f t="shared" ca="1" si="124"/>
        <v>-4674675171.49928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-4674675171.49928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-19477813.214580335</v>
      </c>
      <c r="L2272" s="455">
        <f t="shared" ca="1" si="124"/>
        <v>-4694152984.7138605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-4694152984.7138605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-19558970.769641086</v>
      </c>
      <c r="L2273" s="455">
        <f t="shared" ca="1" si="124"/>
        <v>-4713711955.4835014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-4713711955.4835014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-19640466.481181256</v>
      </c>
      <c r="L2274" s="455">
        <f t="shared" ca="1" si="124"/>
        <v>-4733352421.9646826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-4733352421.9646826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-19722301.758186176</v>
      </c>
      <c r="L2275" s="455">
        <f t="shared" ca="1" si="124"/>
        <v>-4753074723.7228689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-4753074723.7228689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-19804478.015511952</v>
      </c>
      <c r="L2276" s="455">
        <f t="shared" ca="1" si="124"/>
        <v>-4772879201.7383804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-4772879201.7383804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-19886996.673909917</v>
      </c>
      <c r="L2277" s="455">
        <f t="shared" ca="1" si="124"/>
        <v>-4792766198.4122906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-4792766198.4122906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-19969859.160051212</v>
      </c>
      <c r="L2278" s="455">
        <f t="shared" ca="1" si="124"/>
        <v>-4812736057.5723419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-4812736057.5723419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-20053066.906551424</v>
      </c>
      <c r="L2279" s="455">
        <f t="shared" ca="1" si="124"/>
        <v>-4832789124.4788933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-4832789124.4788933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-20136621.35199539</v>
      </c>
      <c r="L2280" s="455">
        <f t="shared" ca="1" si="124"/>
        <v>-4852925745.8308887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-4852925745.8308887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-20220523.940962035</v>
      </c>
      <c r="L2281" s="455">
        <f t="shared" ca="1" si="124"/>
        <v>-4873146269.7718506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-4873146269.7718506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-20304776.124049377</v>
      </c>
      <c r="L2282" s="455">
        <f t="shared" ca="1" si="124"/>
        <v>-4893451045.8958998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-4893451045.8958998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-20389379.357899584</v>
      </c>
      <c r="L2283" s="455">
        <f t="shared" ca="1" si="124"/>
        <v>-4913840425.2537994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-4913840425.2537994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-20474335.105224162</v>
      </c>
      <c r="L2284" s="455">
        <f t="shared" ca="1" si="124"/>
        <v>-4934314760.359024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-4934314760.359024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-20559644.834829267</v>
      </c>
      <c r="L2285" s="455">
        <f t="shared" ca="1" si="124"/>
        <v>-4954874405.1938534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-4954874405.1938534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-20645310.021641057</v>
      </c>
      <c r="L2286" s="455">
        <f t="shared" ca="1" si="124"/>
        <v>-4975519715.2154942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-4975519715.2154942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-20731332.146731224</v>
      </c>
      <c r="L2287" s="455">
        <f t="shared" ca="1" si="124"/>
        <v>-4996251047.3622255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-4996251047.3622255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-20817712.697342604</v>
      </c>
      <c r="L2288" s="455">
        <f t="shared" ca="1" si="124"/>
        <v>-5017068760.0595684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-5017068760.0595684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-20904453.166914869</v>
      </c>
      <c r="L2289" s="455">
        <f t="shared" ca="1" si="124"/>
        <v>-5037973213.2264833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-5037973213.2264833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-20991555.055110347</v>
      </c>
      <c r="L2290" s="455">
        <f t="shared" ca="1" si="124"/>
        <v>-5058964768.2815933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-5058964768.2815933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-21079019.867839973</v>
      </c>
      <c r="L2291" s="455">
        <f t="shared" ca="1" si="124"/>
        <v>-5080043788.1494331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-5080043788.1494331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-21166849.117289305</v>
      </c>
      <c r="L2292" s="455">
        <f t="shared" ca="1" si="124"/>
        <v>-5101210637.2667227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-5101210637.2667227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-21255044.321944676</v>
      </c>
      <c r="L2293" s="455">
        <f t="shared" ca="1" si="124"/>
        <v>-5122465681.5886669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-5122465681.5886669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-21343607.006619446</v>
      </c>
      <c r="L2294" s="455">
        <f t="shared" ca="1" si="124"/>
        <v>-5143809288.5952864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-5143809288.5952864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-21432538.702480361</v>
      </c>
      <c r="L2295" s="455">
        <f t="shared" ca="1" si="124"/>
        <v>-5165241827.2977667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-5165241827.2977667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-21521840.947074026</v>
      </c>
      <c r="L2296" s="455">
        <f t="shared" ca="1" si="124"/>
        <v>-5186763668.2448406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-5186763668.2448406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-21611515.284353502</v>
      </c>
      <c r="L2297" s="455">
        <f t="shared" ca="1" si="124"/>
        <v>-5208375183.5291939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-5208375183.5291939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-21701563.264704973</v>
      </c>
      <c r="L2298" s="455">
        <f t="shared" ca="1" si="124"/>
        <v>-5230076746.7938986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-5230076746.7938986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-21791986.444974579</v>
      </c>
      <c r="L2299" s="455">
        <f t="shared" ca="1" si="124"/>
        <v>-5251868733.2388735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-5251868733.2388735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-21882786.388495307</v>
      </c>
      <c r="L2300" s="455">
        <f t="shared" ca="1" si="124"/>
        <v>-5273751519.6273689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-5273751519.6273689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-21973964.665114038</v>
      </c>
      <c r="L2301" s="455">
        <f t="shared" ca="1" si="124"/>
        <v>-5295725484.2924833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-5295725484.2924833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-22065522.851218682</v>
      </c>
      <c r="L2302" s="455">
        <f t="shared" ca="1" si="124"/>
        <v>-5317791007.1437016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-5317791007.1437016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-22157462.529765423</v>
      </c>
      <c r="L2303" s="455">
        <f t="shared" ref="L2303:L2557" ca="1" si="129">I2303-J2303+K2303</f>
        <v>-5339948469.6734667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-5339948469.6734667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-22249785.29030611</v>
      </c>
      <c r="L2304" s="455">
        <f t="shared" ca="1" si="129"/>
        <v>-5362198254.9637728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-5362198254.9637728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-22342492.729015719</v>
      </c>
      <c r="L2305" s="455">
        <f t="shared" ca="1" si="129"/>
        <v>-5384540747.6927881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-5384540747.6927881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-22435586.448719949</v>
      </c>
      <c r="L2306" s="455">
        <f t="shared" ca="1" si="129"/>
        <v>-5406976334.1415081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-5406976334.1415081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-22529068.05892295</v>
      </c>
      <c r="L2307" s="455">
        <f t="shared" ca="1" si="129"/>
        <v>-5429505402.2004309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-5429505402.2004309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-22622939.175835129</v>
      </c>
      <c r="L2308" s="455">
        <f t="shared" ca="1" si="129"/>
        <v>-5452128341.3762655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-5452128341.3762655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-22717201.422401108</v>
      </c>
      <c r="L2309" s="455">
        <f t="shared" ca="1" si="129"/>
        <v>-5474845542.798667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-5474845542.798667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-22811856.42832778</v>
      </c>
      <c r="L2310" s="455">
        <f t="shared" ca="1" si="129"/>
        <v>-5497657399.2269945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-5497657399.2269945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-22906905.830112476</v>
      </c>
      <c r="L2311" s="455">
        <f t="shared" ca="1" si="129"/>
        <v>-5520564305.057107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-5520564305.057107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-23002351.271071278</v>
      </c>
      <c r="L2312" s="455">
        <f t="shared" ca="1" si="129"/>
        <v>-5543566656.3281784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-5543566656.3281784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-23098194.401367411</v>
      </c>
      <c r="L2313" s="455">
        <f t="shared" ca="1" si="129"/>
        <v>-5566664850.7295456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-5566664850.7295456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-23194436.878039774</v>
      </c>
      <c r="L2314" s="455">
        <f t="shared" ca="1" si="129"/>
        <v>-5589859287.607585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-5589859287.607585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-23291080.365031604</v>
      </c>
      <c r="L2315" s="455">
        <f t="shared" ca="1" si="129"/>
        <v>-5613150367.9726162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-5613150367.9726162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-23388126.533219233</v>
      </c>
      <c r="L2316" s="455">
        <f t="shared" ca="1" si="129"/>
        <v>-5636538494.5058355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-5636538494.5058355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-23485577.06044098</v>
      </c>
      <c r="L2317" s="455">
        <f t="shared" ca="1" si="129"/>
        <v>-5660024071.5662766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-5660024071.5662766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-23583433.631526154</v>
      </c>
      <c r="L2318" s="455">
        <f t="shared" ca="1" si="129"/>
        <v>-5683607505.1978025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-5683607505.1978025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-23681697.938324176</v>
      </c>
      <c r="L2319" s="455">
        <f t="shared" ca="1" si="129"/>
        <v>-5707289203.1361265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-5707289203.1361265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-23780371.679733861</v>
      </c>
      <c r="L2320" s="455">
        <f t="shared" ca="1" si="129"/>
        <v>-5731069574.8158607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-5731069574.8158607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-23879456.561732754</v>
      </c>
      <c r="L2321" s="455">
        <f t="shared" ca="1" si="129"/>
        <v>-5754949031.377593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-5754949031.377593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-23978954.297406636</v>
      </c>
      <c r="L2322" s="455">
        <f t="shared" ca="1" si="129"/>
        <v>-5778927985.6749992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-5778927985.6749992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-24078866.606979162</v>
      </c>
      <c r="L2323" s="455">
        <f t="shared" ca="1" si="129"/>
        <v>-5803006852.2819786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-5803006852.2819786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-24179195.217841577</v>
      </c>
      <c r="L2324" s="455">
        <f t="shared" ca="1" si="129"/>
        <v>-5827186047.4998198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-5827186047.4998198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-24279941.864582583</v>
      </c>
      <c r="L2325" s="455">
        <f t="shared" ca="1" si="129"/>
        <v>-5851465989.3644028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-5851465989.3644028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-24381108.289018344</v>
      </c>
      <c r="L2326" s="455">
        <f t="shared" ca="1" si="129"/>
        <v>-5875847097.6534214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-5875847097.6534214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-24482696.240222588</v>
      </c>
      <c r="L2327" s="455">
        <f t="shared" ca="1" si="129"/>
        <v>-5900329793.8936443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-5900329793.8936443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-24584707.474556852</v>
      </c>
      <c r="L2328" s="455">
        <f t="shared" ca="1" si="129"/>
        <v>-5924914501.3682013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-5924914501.3682013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-24687143.755700838</v>
      </c>
      <c r="L2329" s="455">
        <f t="shared" ca="1" si="129"/>
        <v>-5949601645.1239023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-5949601645.1239023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-24790006.854682926</v>
      </c>
      <c r="L2330" s="455">
        <f t="shared" ca="1" si="129"/>
        <v>-5974391651.9785852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-5974391651.9785852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-24893298.549910773</v>
      </c>
      <c r="L2331" s="455">
        <f t="shared" ca="1" si="129"/>
        <v>-5999284950.5284958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-5999284950.5284958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-24997020.627202064</v>
      </c>
      <c r="L2332" s="455">
        <f t="shared" ca="1" si="129"/>
        <v>-6024281971.1556978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-6024281971.1556978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-25101174.879815407</v>
      </c>
      <c r="L2333" s="455">
        <f t="shared" ca="1" si="129"/>
        <v>-6049383146.0355129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-6049383146.0355129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-25205763.108481303</v>
      </c>
      <c r="L2334" s="455">
        <f t="shared" ca="1" si="129"/>
        <v>-6074588909.1439943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-6074588909.1439943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-25310787.12143331</v>
      </c>
      <c r="L2335" s="455">
        <f t="shared" ca="1" si="129"/>
        <v>-6099899696.2654276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-6099899696.2654276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-25416248.73443928</v>
      </c>
      <c r="L2336" s="455">
        <f t="shared" ca="1" si="129"/>
        <v>-6125315944.9998665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-6125315944.9998665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-25522149.770832777</v>
      </c>
      <c r="L2337" s="455">
        <f t="shared" ca="1" si="129"/>
        <v>-6150838094.7706995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-6150838094.7706995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-25628492.061544582</v>
      </c>
      <c r="L2338" s="455">
        <f t="shared" ca="1" si="129"/>
        <v>-6176466586.8322439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-6176466586.8322439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-25735277.445134349</v>
      </c>
      <c r="L2339" s="455">
        <f t="shared" ca="1" si="129"/>
        <v>-6202201864.2773781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-6202201864.2773781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-25842507.767822407</v>
      </c>
      <c r="L2340" s="455">
        <f t="shared" ca="1" si="129"/>
        <v>-6228044372.0452003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-6228044372.0452003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-25950184.883521669</v>
      </c>
      <c r="L2341" s="455">
        <f t="shared" ca="1" si="129"/>
        <v>-6253994556.9287224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-6253994556.9287224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-26058310.653869677</v>
      </c>
      <c r="L2342" s="455">
        <f t="shared" ca="1" si="129"/>
        <v>-6280052867.582592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-6280052867.582592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-26166886.948260799</v>
      </c>
      <c r="L2343" s="455">
        <f t="shared" ca="1" si="129"/>
        <v>-6306219754.5308533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-6306219754.5308533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-26275915.643878557</v>
      </c>
      <c r="L2344" s="455">
        <f t="shared" ca="1" si="129"/>
        <v>-6332495670.1747322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-6332495670.1747322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-26385398.625728052</v>
      </c>
      <c r="L2345" s="455">
        <f t="shared" ca="1" si="129"/>
        <v>-6358881068.8004599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-6358881068.8004599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-26495337.786668584</v>
      </c>
      <c r="L2346" s="455">
        <f t="shared" ca="1" si="129"/>
        <v>-6385376406.5871286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-6385376406.5871286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-26605735.027446371</v>
      </c>
      <c r="L2347" s="455">
        <f t="shared" ca="1" si="129"/>
        <v>-6411982141.6145754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-6411982141.6145754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-26716592.256727397</v>
      </c>
      <c r="L2348" s="455">
        <f t="shared" ca="1" si="129"/>
        <v>-6438698733.8713026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-6438698733.8713026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-26827911.391130429</v>
      </c>
      <c r="L2349" s="455">
        <f t="shared" ca="1" si="129"/>
        <v>-6465526645.2624331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-6465526645.2624331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-26939694.355260137</v>
      </c>
      <c r="L2350" s="455">
        <f t="shared" ca="1" si="129"/>
        <v>-6492466339.6176929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-6492466339.6176929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-27051943.081740387</v>
      </c>
      <c r="L2351" s="455">
        <f t="shared" ca="1" si="129"/>
        <v>-6519518282.6994333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-6519518282.6994333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-27164659.511247639</v>
      </c>
      <c r="L2352" s="455">
        <f t="shared" ca="1" si="129"/>
        <v>-6546682942.210681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-6546682942.210681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-27277845.592544504</v>
      </c>
      <c r="L2353" s="455">
        <f t="shared" ca="1" si="129"/>
        <v>-6573960787.8032255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-6573960787.8032255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-27391503.28251344</v>
      </c>
      <c r="L2354" s="455">
        <f t="shared" ca="1" si="129"/>
        <v>-6601352291.0857391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-6601352291.0857391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-27505634.546190578</v>
      </c>
      <c r="L2355" s="455">
        <f t="shared" ca="1" si="129"/>
        <v>-6628857925.6319294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-6628857925.6319294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-27620241.356799707</v>
      </c>
      <c r="L2356" s="455">
        <f t="shared" ca="1" si="129"/>
        <v>-6656478166.9887295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-6656478166.9887295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-27735325.695786372</v>
      </c>
      <c r="L2357" s="455">
        <f t="shared" ca="1" si="129"/>
        <v>-6684213492.684516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-6684213492.684516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-27850889.55285215</v>
      </c>
      <c r="L2358" s="455">
        <f t="shared" ca="1" si="129"/>
        <v>-6712064382.2373676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-6712064382.2373676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-27966934.925989036</v>
      </c>
      <c r="L2359" s="455">
        <f t="shared" ca="1" si="129"/>
        <v>-6740031317.1633568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-6740031317.1633568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-28083463.821513984</v>
      </c>
      <c r="L2360" s="455">
        <f t="shared" ca="1" si="129"/>
        <v>-6768114780.9848709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-6768114780.9848709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-28200478.254103627</v>
      </c>
      <c r="L2361" s="455">
        <f t="shared" ca="1" si="129"/>
        <v>-6796315259.2389746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-6796315259.2389746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-28317980.246829063</v>
      </c>
      <c r="L2362" s="455">
        <f t="shared" ca="1" si="129"/>
        <v>-6824633239.4858036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-6824633239.4858036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-28435971.831190847</v>
      </c>
      <c r="L2363" s="455">
        <f t="shared" ca="1" si="129"/>
        <v>-6853069211.3169947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-6853069211.3169947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-28554455.047154147</v>
      </c>
      <c r="L2364" s="455">
        <f t="shared" ca="1" si="129"/>
        <v>-6881623666.3641491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-6881623666.3641491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-28673431.943183955</v>
      </c>
      <c r="L2365" s="455">
        <f t="shared" ca="1" si="129"/>
        <v>-6910297098.307333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-6910297098.307333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-28792904.576280553</v>
      </c>
      <c r="L2366" s="455">
        <f t="shared" ca="1" si="129"/>
        <v>-6939090002.8836136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-6939090002.8836136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-28912875.012015056</v>
      </c>
      <c r="L2367" s="455">
        <f t="shared" ca="1" si="129"/>
        <v>-6968002877.8956289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-6968002877.8956289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-29033345.32456512</v>
      </c>
      <c r="L2368" s="455">
        <f t="shared" ca="1" si="129"/>
        <v>-6997036223.2201939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-6997036223.2201939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-29154317.596750807</v>
      </c>
      <c r="L2369" s="455">
        <f t="shared" ca="1" si="129"/>
        <v>-7026190540.8169451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-7026190540.8169451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-29275793.920070603</v>
      </c>
      <c r="L2370" s="455">
        <f t="shared" ca="1" si="129"/>
        <v>-7055466334.7370157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-7055466334.7370157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-29397776.394737564</v>
      </c>
      <c r="L2371" s="455">
        <f t="shared" ca="1" si="129"/>
        <v>-7084864111.131753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-7084864111.131753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-29520267.129715636</v>
      </c>
      <c r="L2372" s="455">
        <f t="shared" ca="1" si="129"/>
        <v>-7114384378.2614689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-7114384378.2614689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-29643268.242756121</v>
      </c>
      <c r="L2373" s="455">
        <f t="shared" ca="1" si="129"/>
        <v>-7144027646.5042248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-7144027646.5042248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-29766781.860434275</v>
      </c>
      <c r="L2374" s="455">
        <f t="shared" ca="1" si="129"/>
        <v>-7173794428.3646593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-7173794428.3646593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-29890810.118186079</v>
      </c>
      <c r="L2375" s="455">
        <f t="shared" ca="1" si="129"/>
        <v>-7203685238.4828453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-7203685238.4828453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-30015355.160345189</v>
      </c>
      <c r="L2376" s="455">
        <f t="shared" ca="1" si="129"/>
        <v>-7233700593.6431904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-7233700593.6431904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-30140419.140179954</v>
      </c>
      <c r="L2377" s="455">
        <f t="shared" ca="1" si="129"/>
        <v>-7263841012.78337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-7263841012.78337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-30266004.219930705</v>
      </c>
      <c r="L2378" s="455">
        <f t="shared" ca="1" si="129"/>
        <v>-7294107017.0033007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-7294107017.0033007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-30392112.570847087</v>
      </c>
      <c r="L2379" s="455">
        <f t="shared" ca="1" si="129"/>
        <v>-7324499129.5741482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-7324499129.5741482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-30518746.373225618</v>
      </c>
      <c r="L2380" s="455">
        <f t="shared" ca="1" si="129"/>
        <v>-7355017875.9473734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-7355017875.9473734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-30645907.816447388</v>
      </c>
      <c r="L2381" s="455">
        <f t="shared" ca="1" si="129"/>
        <v>-7385663783.7638206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-7385663783.7638206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-30773599.099015914</v>
      </c>
      <c r="L2382" s="455">
        <f t="shared" ca="1" si="129"/>
        <v>-7416437382.8628368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-7416437382.8628368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-30901822.428595152</v>
      </c>
      <c r="L2383" s="455">
        <f t="shared" ca="1" si="129"/>
        <v>-7447339205.2914324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-7447339205.2914324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-31030580.022047635</v>
      </c>
      <c r="L2384" s="455">
        <f t="shared" ca="1" si="129"/>
        <v>-7478369785.3134804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-7478369785.3134804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-31159874.105472833</v>
      </c>
      <c r="L2385" s="455">
        <f t="shared" ca="1" si="129"/>
        <v>-7509529659.4189529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-7509529659.4189529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-31289706.914245635</v>
      </c>
      <c r="L2386" s="455">
        <f t="shared" ca="1" si="129"/>
        <v>-7540819366.3331985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-7540819366.3331985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-31420080.693054993</v>
      </c>
      <c r="L2387" s="455">
        <f t="shared" ca="1" si="129"/>
        <v>-7572239447.0262537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-7572239447.0262537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-31550997.695942719</v>
      </c>
      <c r="L2388" s="455">
        <f t="shared" ca="1" si="129"/>
        <v>-7603790444.7221966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-7603790444.7221966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-31682460.186342485</v>
      </c>
      <c r="L2389" s="455">
        <f t="shared" ca="1" si="129"/>
        <v>-7635472904.9085388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-7635472904.9085388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-31814470.43711891</v>
      </c>
      <c r="L2390" s="455">
        <f t="shared" ca="1" si="129"/>
        <v>-7667287375.3456573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-7667287375.3456573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-31947030.730606906</v>
      </c>
      <c r="L2391" s="455">
        <f t="shared" ca="1" si="129"/>
        <v>-7699234406.0762644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-7699234406.0762644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-32080143.358651102</v>
      </c>
      <c r="L2392" s="455">
        <f t="shared" ca="1" si="129"/>
        <v>-7731314549.4349155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-7731314549.4349155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-32213810.622645479</v>
      </c>
      <c r="L2393" s="455">
        <f t="shared" ca="1" si="129"/>
        <v>-7763528360.0575609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-7763528360.0575609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-32348034.83357317</v>
      </c>
      <c r="L2394" s="455">
        <f t="shared" ca="1" si="129"/>
        <v>-7795876394.8911343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-7795876394.8911343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-32482818.312046394</v>
      </c>
      <c r="L2395" s="455">
        <f t="shared" ca="1" si="129"/>
        <v>-7828359213.2031803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-7828359213.2031803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-32618163.388346586</v>
      </c>
      <c r="L2396" s="455">
        <f t="shared" ca="1" si="129"/>
        <v>-7860977376.591527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-7860977376.591527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-32754072.402464695</v>
      </c>
      <c r="L2397" s="455">
        <f t="shared" ca="1" si="129"/>
        <v>-7893731448.9939919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-7893731448.9939919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-32890547.704141632</v>
      </c>
      <c r="L2398" s="455">
        <f t="shared" ca="1" si="129"/>
        <v>-7926621996.6981335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-7926621996.6981335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-33027591.652908891</v>
      </c>
      <c r="L2399" s="455">
        <f t="shared" ca="1" si="129"/>
        <v>-7959649588.3510427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-7959649588.3510427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-33165206.618129339</v>
      </c>
      <c r="L2400" s="455">
        <f t="shared" ca="1" si="129"/>
        <v>-7992814794.9691725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-7992814794.9691725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-33303394.97903822</v>
      </c>
      <c r="L2401" s="455">
        <f t="shared" ca="1" si="129"/>
        <v>-8026118189.9482107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-8026118189.9482107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-33442159.124784213</v>
      </c>
      <c r="L2402" s="455">
        <f t="shared" ca="1" si="129"/>
        <v>-8059560349.0729952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-8059560349.0729952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-33581501.454470806</v>
      </c>
      <c r="L2403" s="455">
        <f t="shared" ca="1" si="129"/>
        <v>-8093141850.5274658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-8093141850.5274658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-33721424.377197772</v>
      </c>
      <c r="L2404" s="455">
        <f t="shared" ca="1" si="129"/>
        <v>-8126863274.904664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-8126863274.904664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-33861930.312102765</v>
      </c>
      <c r="L2405" s="455">
        <f t="shared" ca="1" si="129"/>
        <v>-8160725205.2167664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-8160725205.2167664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-34003021.688403189</v>
      </c>
      <c r="L2406" s="455">
        <f t="shared" ca="1" si="129"/>
        <v>-8194728226.9051695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-8194728226.9051695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-34144700.945438206</v>
      </c>
      <c r="L2407" s="455">
        <f t="shared" ca="1" si="129"/>
        <v>-8228872927.8506079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-8228872927.8506079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-34286970.532710865</v>
      </c>
      <c r="L2408" s="455">
        <f t="shared" ca="1" si="129"/>
        <v>-8263159898.3833189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-8263159898.3833189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-34429832.90993049</v>
      </c>
      <c r="L2409" s="455">
        <f t="shared" ca="1" si="129"/>
        <v>-8297589731.2932491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-8297589731.2932491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-34573290.547055207</v>
      </c>
      <c r="L2410" s="455">
        <f t="shared" ca="1" si="129"/>
        <v>-8332163021.8403044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-8332163021.8403044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-34717345.924334601</v>
      </c>
      <c r="L2411" s="455">
        <f t="shared" ca="1" si="129"/>
        <v>-8366880367.7646389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-8366880367.7646389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-34862001.532352664</v>
      </c>
      <c r="L2412" s="455">
        <f t="shared" ca="1" si="129"/>
        <v>-8401742369.2969913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-8401742369.2969913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-35007259.872070804</v>
      </c>
      <c r="L2413" s="455">
        <f t="shared" ca="1" si="129"/>
        <v>-8436749629.1690626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-8436749629.1690626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-35153123.454871088</v>
      </c>
      <c r="L2414" s="455">
        <f t="shared" ca="1" si="129"/>
        <v>-8471902752.6239338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-8471902752.6239338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-35299594.802599728</v>
      </c>
      <c r="L2415" s="455">
        <f t="shared" ca="1" si="129"/>
        <v>-8507202347.4265337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-8507202347.4265337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-35446676.447610557</v>
      </c>
      <c r="L2416" s="455">
        <f t="shared" ca="1" si="129"/>
        <v>-8542649023.8741446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-8542649023.8741446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-35594370.932808936</v>
      </c>
      <c r="L2417" s="455">
        <f t="shared" ca="1" si="129"/>
        <v>-8578243394.8069534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-8578243394.8069534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-35742680.811695635</v>
      </c>
      <c r="L2418" s="455">
        <f t="shared" ca="1" si="129"/>
        <v>-8613986075.6186485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-8613986075.6186485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-35891608.648411036</v>
      </c>
      <c r="L2419" s="455">
        <f t="shared" ca="1" si="129"/>
        <v>-8649877684.2670593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-8649877684.2670593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-36041157.01777941</v>
      </c>
      <c r="L2420" s="455">
        <f t="shared" ca="1" si="129"/>
        <v>-8685918841.2848396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-8685918841.2848396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-36191328.505353495</v>
      </c>
      <c r="L2421" s="455">
        <f t="shared" ca="1" si="129"/>
        <v>-8722110169.7901936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-8722110169.7901936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-36342125.707459137</v>
      </c>
      <c r="L2422" s="455">
        <f t="shared" ca="1" si="129"/>
        <v>-8758452295.4976521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-8758452295.4976521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-36493551.231240213</v>
      </c>
      <c r="L2423" s="455">
        <f t="shared" ca="1" si="129"/>
        <v>-8794945846.7288914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-8794945846.7288914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-36645607.694703713</v>
      </c>
      <c r="L2424" s="455">
        <f t="shared" ca="1" si="129"/>
        <v>-8831591454.4235954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-8831591454.4235954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-36798297.726764977</v>
      </c>
      <c r="L2425" s="455">
        <f t="shared" ca="1" si="129"/>
        <v>-8868389752.1503601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-8868389752.1503601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-36951623.967293166</v>
      </c>
      <c r="L2426" s="455">
        <f t="shared" ca="1" si="129"/>
        <v>-8905341376.1176529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-8905341376.1176529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-37105589.067156889</v>
      </c>
      <c r="L2427" s="455">
        <f t="shared" ca="1" si="129"/>
        <v>-8942446965.1848106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-8942446965.1848106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-37260195.688270047</v>
      </c>
      <c r="L2428" s="455">
        <f t="shared" ca="1" si="129"/>
        <v>-8979707160.8730812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-8979707160.8730812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-37415446.503637835</v>
      </c>
      <c r="L2429" s="455">
        <f t="shared" ca="1" si="129"/>
        <v>-9017122607.3767185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-9017122607.3767185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-37571344.197402991</v>
      </c>
      <c r="L2430" s="455">
        <f t="shared" ca="1" si="129"/>
        <v>-9054693951.5741215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-9054693951.5741215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-37727891.464892171</v>
      </c>
      <c r="L2431" s="455">
        <f t="shared" ca="1" si="129"/>
        <v>-9092421843.0390129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-9092421843.0390129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-37885091.012662552</v>
      </c>
      <c r="L2432" s="455">
        <f t="shared" ca="1" si="129"/>
        <v>-9130306934.0516758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-9130306934.0516758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-38042945.558548652</v>
      </c>
      <c r="L2433" s="455">
        <f t="shared" ca="1" si="129"/>
        <v>-9168349879.6102238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-9168349879.6102238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-38201457.831709266</v>
      </c>
      <c r="L2434" s="455">
        <f t="shared" ca="1" si="129"/>
        <v>-9206551337.4419327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-9206551337.4419327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-38360630.572674721</v>
      </c>
      <c r="L2435" s="455">
        <f t="shared" ca="1" si="129"/>
        <v>-9244911968.0146065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-9244911968.0146065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-38520466.533394195</v>
      </c>
      <c r="L2436" s="455">
        <f t="shared" ca="1" si="129"/>
        <v>-9283432434.5480003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-9283432434.5480003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-38680968.477283336</v>
      </c>
      <c r="L2437" s="455">
        <f t="shared" ca="1" si="129"/>
        <v>-9322113403.0252838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-9322113403.0252838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-38842139.179272018</v>
      </c>
      <c r="L2438" s="455">
        <f t="shared" ca="1" si="129"/>
        <v>-9360955542.2045555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-9360955542.2045555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-39003981.425852314</v>
      </c>
      <c r="L2439" s="455">
        <f t="shared" ca="1" si="129"/>
        <v>-9399959523.6304073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-9399959523.6304073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-39166498.015126698</v>
      </c>
      <c r="L2440" s="455">
        <f t="shared" ca="1" si="129"/>
        <v>-9439126021.6455345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-9439126021.6455345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-39329691.756856397</v>
      </c>
      <c r="L2441" s="455">
        <f t="shared" ca="1" si="129"/>
        <v>-9478455713.4023914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-9478455713.4023914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-39493565.472509965</v>
      </c>
      <c r="L2442" s="455">
        <f t="shared" ca="1" si="129"/>
        <v>-9517949278.8749008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-9517949278.8749008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-39658121.995312087</v>
      </c>
      <c r="L2443" s="455">
        <f t="shared" ca="1" si="129"/>
        <v>-9557607400.8702126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-9557607400.8702126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-39823364.170292549</v>
      </c>
      <c r="L2444" s="455">
        <f t="shared" ca="1" si="129"/>
        <v>-9597430765.0405045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-9597430765.0405045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-39989294.854335435</v>
      </c>
      <c r="L2445" s="455">
        <f t="shared" ca="1" si="129"/>
        <v>-9637420059.8948402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-9637420059.8948402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-40155916.916228503</v>
      </c>
      <c r="L2446" s="455">
        <f t="shared" ca="1" si="129"/>
        <v>-9677575976.8110695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-9677575976.8110695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-40323233.236712791</v>
      </c>
      <c r="L2447" s="455">
        <f t="shared" ca="1" si="129"/>
        <v>-9717899210.0477829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-9717899210.0477829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-40491246.70853243</v>
      </c>
      <c r="L2448" s="455">
        <f t="shared" ca="1" si="129"/>
        <v>-9758390456.7563152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-9758390456.7563152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-40659960.236484647</v>
      </c>
      <c r="L2449" s="455">
        <f t="shared" ca="1" si="129"/>
        <v>-9799050416.9927998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-9799050416.9927998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-40829376.737470001</v>
      </c>
      <c r="L2450" s="455">
        <f t="shared" ca="1" si="129"/>
        <v>-9839879793.7302704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-9839879793.7302704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-40999499.14054279</v>
      </c>
      <c r="L2451" s="455">
        <f t="shared" ca="1" si="129"/>
        <v>-9880879292.8708134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-9880879292.8708134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-41170330.386961721</v>
      </c>
      <c r="L2452" s="455">
        <f t="shared" ca="1" si="129"/>
        <v>-9922049623.2577744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-9922049623.2577744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-41341873.430240728</v>
      </c>
      <c r="L2453" s="455">
        <f t="shared" ca="1" si="129"/>
        <v>-9963391496.688015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-9963391496.688015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-41514131.236200064</v>
      </c>
      <c r="L2454" s="455">
        <f t="shared" ca="1" si="129"/>
        <v>-10004905627.924215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-10004905627.924215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-41687106.783017561</v>
      </c>
      <c r="L2455" s="455">
        <f t="shared" ca="1" si="129"/>
        <v>-10046592734.707233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-10046592734.707233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-41860803.061280139</v>
      </c>
      <c r="L2456" s="455">
        <f t="shared" ca="1" si="129"/>
        <v>-10088453537.768513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-10088453537.768513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-42035223.074035466</v>
      </c>
      <c r="L2457" s="455">
        <f t="shared" ca="1" si="129"/>
        <v>-10130488760.842548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-10130488760.842548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-42210369.836843953</v>
      </c>
      <c r="L2458" s="455">
        <f t="shared" ca="1" si="129"/>
        <v>-10172699130.679392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-10172699130.679392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-42386246.377830796</v>
      </c>
      <c r="L2459" s="455">
        <f t="shared" ca="1" si="129"/>
        <v>-10215085377.057222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-10215085377.057222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-42562855.737738423</v>
      </c>
      <c r="L2460" s="455">
        <f t="shared" ca="1" si="129"/>
        <v>-10257648232.79496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-10257648232.79496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-42740200.969979003</v>
      </c>
      <c r="L2461" s="455">
        <f t="shared" ca="1" si="129"/>
        <v>-10300388433.764938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-10300388433.764938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-42918285.140687242</v>
      </c>
      <c r="L2462" s="455">
        <f t="shared" ca="1" si="129"/>
        <v>-10343306718.905626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-10343306718.905626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-43097111.328773439</v>
      </c>
      <c r="L2463" s="455">
        <f t="shared" ca="1" si="129"/>
        <v>-10386403830.2344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-10386403830.2344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-43276682.625976667</v>
      </c>
      <c r="L2464" s="455">
        <f t="shared" ca="1" si="129"/>
        <v>-10429680512.860376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-10429680512.860376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-43457002.136918232</v>
      </c>
      <c r="L2465" s="455">
        <f t="shared" ca="1" si="129"/>
        <v>-10473137514.997295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-10473137514.997295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-43638072.979155399</v>
      </c>
      <c r="L2466" s="455">
        <f t="shared" ca="1" si="129"/>
        <v>-10516775587.97645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-10516775587.97645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-43819898.283235207</v>
      </c>
      <c r="L2467" s="455">
        <f t="shared" ca="1" si="129"/>
        <v>-10560595486.259686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-10560595486.259686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-44002481.192748688</v>
      </c>
      <c r="L2468" s="455">
        <f t="shared" ca="1" si="129"/>
        <v>-10604597967.452435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-10604597967.452435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-44185824.864385143</v>
      </c>
      <c r="L2469" s="455">
        <f t="shared" ca="1" si="129"/>
        <v>-10648783792.31682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-10648783792.31682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-44369932.467986748</v>
      </c>
      <c r="L2470" s="455">
        <f t="shared" ca="1" si="129"/>
        <v>-10693153724.784807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-10693153724.784807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-44554807.18660336</v>
      </c>
      <c r="L2471" s="455">
        <f t="shared" ca="1" si="129"/>
        <v>-10737708531.971411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-10737708531.971411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-44740452.216547541</v>
      </c>
      <c r="L2472" s="455">
        <f t="shared" ca="1" si="129"/>
        <v>-10782448984.187958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-10782448984.187958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-44926870.767449826</v>
      </c>
      <c r="L2473" s="455">
        <f t="shared" ca="1" si="129"/>
        <v>-10827375854.955408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-10827375854.955408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-45114066.062314197</v>
      </c>
      <c r="L2474" s="455">
        <f t="shared" ca="1" si="129"/>
        <v>-10872489921.017723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-10872489921.017723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-45302041.337573849</v>
      </c>
      <c r="L2475" s="455">
        <f t="shared" ca="1" si="129"/>
        <v>-10917791962.355297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-10917791962.355297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-45490799.843147069</v>
      </c>
      <c r="L2476" s="455">
        <f t="shared" ca="1" si="129"/>
        <v>-10963282762.198444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-10963282762.198444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-45680344.842493519</v>
      </c>
      <c r="L2477" s="455">
        <f t="shared" ca="1" si="129"/>
        <v>-11008963107.040937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-11008963107.040937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-45870679.612670571</v>
      </c>
      <c r="L2478" s="455">
        <f t="shared" ca="1" si="129"/>
        <v>-11054833786.653608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-11054833786.653608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-46061807.444390036</v>
      </c>
      <c r="L2479" s="455">
        <f t="shared" ca="1" si="129"/>
        <v>-11100895594.097998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-11100895594.097998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-46253731.642074987</v>
      </c>
      <c r="L2480" s="455">
        <f t="shared" ca="1" si="129"/>
        <v>-11147149325.740072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-11147149325.740072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-46446455.523916967</v>
      </c>
      <c r="L2481" s="455">
        <f t="shared" ca="1" si="129"/>
        <v>-11193595781.263988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-11193595781.263988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-46639982.421933286</v>
      </c>
      <c r="L2482" s="455">
        <f t="shared" ca="1" si="129"/>
        <v>-11240235763.685923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-11240235763.685923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-46834315.68202468</v>
      </c>
      <c r="L2483" s="455">
        <f t="shared" ca="1" si="129"/>
        <v>-11287070079.367947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-11287070079.367947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-47029458.664033107</v>
      </c>
      <c r="L2484" s="455">
        <f t="shared" ca="1" si="129"/>
        <v>-11334099538.031981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-11334099538.031981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-47225414.741799921</v>
      </c>
      <c r="L2485" s="455">
        <f t="shared" ca="1" si="129"/>
        <v>-11381324952.773781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-11381324952.773781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-47422187.303224087</v>
      </c>
      <c r="L2486" s="455">
        <f t="shared" ca="1" si="129"/>
        <v>-11428747140.077005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-11428747140.077005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-47619779.750320852</v>
      </c>
      <c r="L2487" s="455">
        <f t="shared" ca="1" si="129"/>
        <v>-11476366919.827326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-11476366919.827326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-47818195.499280527</v>
      </c>
      <c r="L2488" s="455">
        <f t="shared" ca="1" si="129"/>
        <v>-11524185115.326607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-11524185115.326607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-48017437.980527528</v>
      </c>
      <c r="L2489" s="455">
        <f t="shared" ca="1" si="129"/>
        <v>-11572202553.307135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-11572202553.307135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-48217510.63877973</v>
      </c>
      <c r="L2490" s="455">
        <f t="shared" ca="1" si="129"/>
        <v>-11620420063.945915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-11620420063.945915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-48418416.93310798</v>
      </c>
      <c r="L2491" s="455">
        <f t="shared" ca="1" si="129"/>
        <v>-11668838480.879023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-11668838480.879023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-48620160.336995929</v>
      </c>
      <c r="L2492" s="455">
        <f t="shared" ca="1" si="129"/>
        <v>-11717458641.216019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-11717458641.216019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-48822744.338400081</v>
      </c>
      <c r="L2493" s="455">
        <f t="shared" ca="1" si="129"/>
        <v>-11766281385.554419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-11766281385.554419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-49026172.439810075</v>
      </c>
      <c r="L2494" s="455">
        <f t="shared" ca="1" si="129"/>
        <v>-11815307557.994228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-11815307557.994228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-49230448.158309281</v>
      </c>
      <c r="L2495" s="455">
        <f t="shared" ca="1" si="129"/>
        <v>-11864538006.152538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-11864538006.152538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-49435575.025635578</v>
      </c>
      <c r="L2496" s="455">
        <f t="shared" ca="1" si="129"/>
        <v>-11913973581.178173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-11913973581.178173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-49641556.588242389</v>
      </c>
      <c r="L2497" s="455">
        <f t="shared" ca="1" si="129"/>
        <v>-11963615137.766415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-11963615137.766415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-49848396.407360062</v>
      </c>
      <c r="L2498" s="455">
        <f t="shared" ca="1" si="129"/>
        <v>-12013463534.173775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-12013463534.173775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-50056098.059057392</v>
      </c>
      <c r="L2499" s="455">
        <f t="shared" ca="1" si="129"/>
        <v>-12063519632.232832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-12063519632.232832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-50264665.134303465</v>
      </c>
      <c r="L2500" s="455">
        <f t="shared" ca="1" si="129"/>
        <v>-12113784297.367136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-12113784297.367136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-50474101.239029735</v>
      </c>
      <c r="L2501" s="455">
        <f t="shared" ca="1" si="129"/>
        <v>-12164258398.606165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-12164258398.606165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-50684409.994192354</v>
      </c>
      <c r="L2502" s="455">
        <f t="shared" ca="1" si="129"/>
        <v>-12214942808.600357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-12214942808.600357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-50895595.035834819</v>
      </c>
      <c r="L2503" s="455">
        <f t="shared" ca="1" si="129"/>
        <v>-12265838403.636192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-12265838403.636192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-51107660.0151508</v>
      </c>
      <c r="L2504" s="455">
        <f t="shared" ca="1" si="129"/>
        <v>-12316946063.651342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-12316946063.651342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-51320608.598547257</v>
      </c>
      <c r="L2505" s="455">
        <f t="shared" ca="1" si="129"/>
        <v>-12368266672.249889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-12368266672.249889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-51534444.467707872</v>
      </c>
      <c r="L2506" s="455">
        <f t="shared" ca="1" si="129"/>
        <v>-12419801116.717598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-12419801116.717598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-51749171.319656655</v>
      </c>
      <c r="L2507" s="455">
        <f t="shared" ca="1" si="129"/>
        <v>-12471550288.037254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-12471550288.037254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-51964792.866821893</v>
      </c>
      <c r="L2508" s="455">
        <f t="shared" ca="1" si="129"/>
        <v>-12523515080.904076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-12523515080.904076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-52181312.837100312</v>
      </c>
      <c r="L2509" s="455">
        <f t="shared" ca="1" si="129"/>
        <v>-12575696393.741177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-12575696393.741177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-52398734.973921567</v>
      </c>
      <c r="L2510" s="455">
        <f t="shared" ca="1" si="129"/>
        <v>-12628095128.715097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-12628095128.715097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-52617063.036312908</v>
      </c>
      <c r="L2511" s="455">
        <f t="shared" ca="1" si="129"/>
        <v>-12680712191.75141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-12680712191.75141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-52836300.798964202</v>
      </c>
      <c r="L2512" s="455">
        <f t="shared" ca="1" si="129"/>
        <v>-12733548492.550373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-12733548492.550373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-53056452.052293219</v>
      </c>
      <c r="L2513" s="455">
        <f t="shared" ca="1" si="129"/>
        <v>-12786604944.602667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-12786604944.602667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-53277520.602511108</v>
      </c>
      <c r="L2514" s="455">
        <f t="shared" ca="1" si="129"/>
        <v>-12839882465.205177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-12839882465.205177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-53499510.271688238</v>
      </c>
      <c r="L2515" s="455">
        <f t="shared" ca="1" si="129"/>
        <v>-12893381975.476866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-12893381975.476866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-53722424.897820272</v>
      </c>
      <c r="L2516" s="455">
        <f t="shared" ca="1" si="129"/>
        <v>-12947104400.374685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-12947104400.374685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-53946268.334894523</v>
      </c>
      <c r="L2517" s="455">
        <f t="shared" ca="1" si="129"/>
        <v>-13001050668.709579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-13001050668.709579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-54171044.45295658</v>
      </c>
      <c r="L2518" s="455">
        <f t="shared" ca="1" si="129"/>
        <v>-13055221713.162537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-13055221713.162537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-54396757.138177238</v>
      </c>
      <c r="L2519" s="455">
        <f t="shared" ca="1" si="129"/>
        <v>-13109618470.300714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-13109618470.300714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-54623410.292919643</v>
      </c>
      <c r="L2520" s="455">
        <f t="shared" ca="1" si="129"/>
        <v>-13164241880.593634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-13164241880.593634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-54851007.835806809</v>
      </c>
      <c r="L2521" s="455">
        <f t="shared" ca="1" si="129"/>
        <v>-13219092888.42944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-13219092888.42944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-55079553.701789327</v>
      </c>
      <c r="L2522" s="455">
        <f t="shared" ca="1" si="129"/>
        <v>-13274172442.131229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-13274172442.131229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-55309051.842213452</v>
      </c>
      <c r="L2523" s="455">
        <f t="shared" ca="1" si="129"/>
        <v>-13329481493.973442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-13329481493.973442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-55539506.224889338</v>
      </c>
      <c r="L2524" s="455">
        <f t="shared" ca="1" si="129"/>
        <v>-13385021000.198332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-13385021000.198332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-55770920.834159724</v>
      </c>
      <c r="L2525" s="455">
        <f t="shared" ca="1" si="129"/>
        <v>-13440791921.032492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-13440791921.032492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-56003299.670968711</v>
      </c>
      <c r="L2526" s="455">
        <f t="shared" ca="1" si="129"/>
        <v>-13496795220.703461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-13496795220.703461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-56236646.752931081</v>
      </c>
      <c r="L2527" s="455">
        <f t="shared" ca="1" si="129"/>
        <v>-13553031867.456392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-13553031867.456392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-56470966.114401631</v>
      </c>
      <c r="L2528" s="455">
        <f t="shared" ca="1" si="129"/>
        <v>-13609502833.570793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-13609502833.570793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-56706261.806544982</v>
      </c>
      <c r="L2529" s="455">
        <f t="shared" ca="1" si="129"/>
        <v>-13666209095.377338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-13666209095.377338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-56942537.897405572</v>
      </c>
      <c r="L2530" s="455">
        <f t="shared" ca="1" si="129"/>
        <v>-13723151633.274744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-13723151633.274744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-57179798.471978106</v>
      </c>
      <c r="L2531" s="455">
        <f t="shared" ca="1" si="129"/>
        <v>-13780331431.746721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-13780331431.746721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-57418047.632278003</v>
      </c>
      <c r="L2532" s="455">
        <f t="shared" ca="1" si="129"/>
        <v>-13837749479.379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-13837749479.379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-57657289.497412495</v>
      </c>
      <c r="L2533" s="455">
        <f t="shared" ca="1" si="129"/>
        <v>-13895406768.876411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-13895406768.876411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-57897528.203651704</v>
      </c>
      <c r="L2534" s="455">
        <f t="shared" ca="1" si="129"/>
        <v>-13953304297.080063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-13953304297.080063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-58138767.904500268</v>
      </c>
      <c r="L2535" s="455">
        <f t="shared" ca="1" si="129"/>
        <v>-14011443064.984564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-14011443064.984564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-58381012.770769015</v>
      </c>
      <c r="L2536" s="455">
        <f t="shared" ca="1" si="129"/>
        <v>-14069824077.755333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-14069824077.755333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-58624266.990647219</v>
      </c>
      <c r="L2537" s="455">
        <f t="shared" ca="1" si="129"/>
        <v>-14128448344.745979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-14128448344.745979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-58868534.769774914</v>
      </c>
      <c r="L2538" s="455">
        <f t="shared" ca="1" si="129"/>
        <v>-14187316879.515755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-14187316879.515755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-59113820.331315644</v>
      </c>
      <c r="L2539" s="455">
        <f t="shared" ca="1" si="129"/>
        <v>-14246430699.847071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-14246430699.847071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-59360127.916029461</v>
      </c>
      <c r="L2540" s="455">
        <f t="shared" ca="1" si="129"/>
        <v>-14305790827.7631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-14305790827.7631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-59607461.782346249</v>
      </c>
      <c r="L2541" s="455">
        <f t="shared" ca="1" si="129"/>
        <v>-14365398289.545446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-14365398289.545446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-59855826.206439368</v>
      </c>
      <c r="L2542" s="455">
        <f t="shared" ca="1" si="129"/>
        <v>-14425254115.751886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-14425254115.751886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-60105225.482299514</v>
      </c>
      <c r="L2543" s="455">
        <f t="shared" ca="1" si="129"/>
        <v>-14485359341.234186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-14485359341.234186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-60355663.921809115</v>
      </c>
      <c r="L2544" s="455">
        <f t="shared" ca="1" si="129"/>
        <v>-14545715005.155994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-14545715005.155994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-60607145.854816653</v>
      </c>
      <c r="L2545" s="455">
        <f t="shared" ca="1" si="129"/>
        <v>-14606322151.010811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-14606322151.010811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-60859675.629211709</v>
      </c>
      <c r="L2546" s="455">
        <f t="shared" ca="1" si="129"/>
        <v>-14667181826.640022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-14667181826.640022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-61113257.611000091</v>
      </c>
      <c r="L2547" s="455">
        <f t="shared" ca="1" si="129"/>
        <v>-14728295084.251022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-14728295084.251022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-61367896.184379265</v>
      </c>
      <c r="L2548" s="455">
        <f t="shared" ca="1" si="129"/>
        <v>-14789662980.435402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-14789662980.435402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-61623595.751814179</v>
      </c>
      <c r="L2549" s="455">
        <f t="shared" ca="1" si="129"/>
        <v>-14851286576.187216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-14851286576.187216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-61880360.734113388</v>
      </c>
      <c r="L2550" s="455">
        <f t="shared" ca="1" si="129"/>
        <v>-14913166936.921329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-14913166936.921329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-62138195.57050553</v>
      </c>
      <c r="L2551" s="455">
        <f t="shared" ca="1" si="129"/>
        <v>-14975305132.491835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-14975305132.491835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-62397104.718715973</v>
      </c>
      <c r="L2552" s="455">
        <f t="shared" ca="1" si="129"/>
        <v>-15037702237.21055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-15037702237.21055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-62657092.655043967</v>
      </c>
      <c r="L2553" s="455">
        <f t="shared" ca="1" si="129"/>
        <v>-15100359329.865595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-15100359329.865595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-62918163.87443997</v>
      </c>
      <c r="L2554" s="455">
        <f t="shared" ca="1" si="129"/>
        <v>-15163277493.740034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-15163277493.740034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-63180322.890583478</v>
      </c>
      <c r="L2555" s="455">
        <f t="shared" ca="1" si="129"/>
        <v>-15226457816.630617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-15226457816.630617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-63443574.235960901</v>
      </c>
      <c r="L2556" s="455">
        <f t="shared" ca="1" si="129"/>
        <v>-15289901390.866577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-15289901390.866577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-63707922.461944073</v>
      </c>
      <c r="L2557" s="455">
        <f t="shared" ca="1" si="129"/>
        <v>-15353609313.328522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-15353609313.328522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-63973372.138868839</v>
      </c>
      <c r="L2558" s="455">
        <f t="shared" ref="L2558:L2812" ca="1" si="134">I2558-J2558+K2558</f>
        <v>-15417582685.46739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-15417582685.46739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-64239927.856114127</v>
      </c>
      <c r="L2559" s="455">
        <f t="shared" ca="1" si="134"/>
        <v>-15481822613.323503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-15481822613.323503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-64507594.222181261</v>
      </c>
      <c r="L2560" s="455">
        <f t="shared" ca="1" si="134"/>
        <v>-15546330207.545685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-15546330207.545685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-64776375.864773683</v>
      </c>
      <c r="L2561" s="455">
        <f t="shared" ca="1" si="134"/>
        <v>-15611106583.410458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-15611106583.410458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-65046277.430876896</v>
      </c>
      <c r="L2562" s="455">
        <f t="shared" ca="1" si="134"/>
        <v>-15676152860.841335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-15676152860.841335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-65317303.586838894</v>
      </c>
      <c r="L2563" s="455">
        <f t="shared" ca="1" si="134"/>
        <v>-15741470164.428175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-15741470164.428175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-65589459.01845073</v>
      </c>
      <c r="L2564" s="455">
        <f t="shared" ca="1" si="134"/>
        <v>-15807059623.446625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-15807059623.446625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-65862748.431027591</v>
      </c>
      <c r="L2565" s="455">
        <f t="shared" ca="1" si="134"/>
        <v>-15872922371.877653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-15872922371.877653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-66137176.549490221</v>
      </c>
      <c r="L2566" s="455">
        <f t="shared" ca="1" si="134"/>
        <v>-15939059548.427143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-15939059548.427143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-66412748.118446417</v>
      </c>
      <c r="L2567" s="455">
        <f t="shared" ca="1" si="134"/>
        <v>-16005472296.545589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-16005472296.545589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-66689467.902273282</v>
      </c>
      <c r="L2568" s="455">
        <f t="shared" ca="1" si="134"/>
        <v>-16072161764.447863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-16072161764.447863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-66967340.685199417</v>
      </c>
      <c r="L2569" s="455">
        <f t="shared" ca="1" si="134"/>
        <v>-16139129105.133062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-16139129105.133062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-67246371.271387771</v>
      </c>
      <c r="L2570" s="455">
        <f t="shared" ca="1" si="134"/>
        <v>-16206375476.404449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-16206375476.404449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-67526564.485018536</v>
      </c>
      <c r="L2571" s="455">
        <f t="shared" ca="1" si="134"/>
        <v>-16273902040.889467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-16273902040.889467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-67807925.170372784</v>
      </c>
      <c r="L2572" s="455">
        <f t="shared" ca="1" si="134"/>
        <v>-16341709966.059839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-16341709966.059839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-68090458.191915989</v>
      </c>
      <c r="L2573" s="455">
        <f t="shared" ca="1" si="134"/>
        <v>-16409800424.251755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-16409800424.251755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-68374168.434382305</v>
      </c>
      <c r="L2574" s="455">
        <f t="shared" ca="1" si="134"/>
        <v>-16478174592.686136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-16478174592.686136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-68659060.802858904</v>
      </c>
      <c r="L2575" s="455">
        <f t="shared" ca="1" si="134"/>
        <v>-16546833653.488995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-16546833653.488995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-68945140.222870812</v>
      </c>
      <c r="L2576" s="455">
        <f t="shared" ca="1" si="134"/>
        <v>-16615778793.711864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-16615778793.711864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-69232411.640466094</v>
      </c>
      <c r="L2577" s="455">
        <f t="shared" ca="1" si="134"/>
        <v>-16685011205.352331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-16685011205.352331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-69520880.022301376</v>
      </c>
      <c r="L2578" s="455">
        <f t="shared" ca="1" si="134"/>
        <v>-16754532085.374632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-16754532085.374632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-69810550.355727628</v>
      </c>
      <c r="L2579" s="455">
        <f t="shared" ca="1" si="134"/>
        <v>-16824342635.73036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-16824342635.73036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-70101427.648876503</v>
      </c>
      <c r="L2580" s="455">
        <f t="shared" ca="1" si="134"/>
        <v>-16894444063.379236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-16894444063.379236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-70393516.930746809</v>
      </c>
      <c r="L2581" s="455">
        <f t="shared" ca="1" si="134"/>
        <v>-16964837580.309982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-16964837580.309982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-70686823.251291603</v>
      </c>
      <c r="L2582" s="455">
        <f t="shared" ca="1" si="134"/>
        <v>-17035524403.561274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-17035524403.561274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-70981351.681505293</v>
      </c>
      <c r="L2583" s="455">
        <f t="shared" ca="1" si="134"/>
        <v>-17106505755.242779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-17106505755.242779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-71277107.31351158</v>
      </c>
      <c r="L2584" s="455">
        <f t="shared" ca="1" si="134"/>
        <v>-17177782862.55629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-17177782862.55629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-71574095.260651201</v>
      </c>
      <c r="L2585" s="455">
        <f t="shared" ca="1" si="134"/>
        <v>-17249356957.81694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-17249356957.81694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-71872320.657570586</v>
      </c>
      <c r="L2586" s="455">
        <f t="shared" ca="1" si="134"/>
        <v>-17321229278.47451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-17321229278.47451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-72171788.660310462</v>
      </c>
      <c r="L2587" s="455">
        <f t="shared" ca="1" si="134"/>
        <v>-17393401067.134819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-17393401067.134819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-72472504.446395084</v>
      </c>
      <c r="L2588" s="455">
        <f t="shared" ca="1" si="134"/>
        <v>-17465873571.581215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-17465873571.581215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-72774473.214921728</v>
      </c>
      <c r="L2589" s="455">
        <f t="shared" ca="1" si="134"/>
        <v>-17538648044.796135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-17538648044.796135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-73077700.186650559</v>
      </c>
      <c r="L2590" s="455">
        <f t="shared" ca="1" si="134"/>
        <v>-17611725744.982784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-17611725744.982784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-73382190.604094937</v>
      </c>
      <c r="L2591" s="455">
        <f t="shared" ca="1" si="134"/>
        <v>-17685107935.58688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-17685107935.58688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-73687949.731611997</v>
      </c>
      <c r="L2592" s="455">
        <f t="shared" ca="1" si="134"/>
        <v>-17758795885.318493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-17758795885.318493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-73994982.855493724</v>
      </c>
      <c r="L2593" s="455">
        <f t="shared" ca="1" si="134"/>
        <v>-17832790868.173988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-17832790868.173988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-74303295.284058288</v>
      </c>
      <c r="L2594" s="455">
        <f t="shared" ca="1" si="134"/>
        <v>-17907094163.458046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-17907094163.458046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-74612892.347741857</v>
      </c>
      <c r="L2595" s="455">
        <f t="shared" ca="1" si="134"/>
        <v>-17981707055.805786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-17981707055.805786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-74923779.399190769</v>
      </c>
      <c r="L2596" s="455">
        <f t="shared" ca="1" si="134"/>
        <v>-18056630835.204975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-18056630835.204975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-75235961.81335406</v>
      </c>
      <c r="L2597" s="455">
        <f t="shared" ca="1" si="134"/>
        <v>-18131866797.01833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-18131866797.01833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-75549444.987576365</v>
      </c>
      <c r="L2598" s="455">
        <f t="shared" ca="1" si="134"/>
        <v>-18207416242.005905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-18207416242.005905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-75864234.34169127</v>
      </c>
      <c r="L2599" s="455">
        <f t="shared" ca="1" si="134"/>
        <v>-18283280476.347595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-18283280476.347595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-76180335.318114981</v>
      </c>
      <c r="L2600" s="455">
        <f t="shared" ca="1" si="134"/>
        <v>-18359460811.66571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-18359460811.66571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-76497753.381940454</v>
      </c>
      <c r="L2601" s="455">
        <f t="shared" ca="1" si="134"/>
        <v>-18435958565.047649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-18435958565.047649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-76816494.021031871</v>
      </c>
      <c r="L2602" s="455">
        <f t="shared" ca="1" si="134"/>
        <v>-18512775059.06868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-18512775059.06868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-77136562.746119499</v>
      </c>
      <c r="L2603" s="455">
        <f t="shared" ca="1" si="134"/>
        <v>-18589911621.8148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-18589911621.8148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-77457965.090894997</v>
      </c>
      <c r="L2604" s="455">
        <f t="shared" ca="1" si="134"/>
        <v>-18667369586.905697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-18667369586.905697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-77780706.612107068</v>
      </c>
      <c r="L2605" s="455">
        <f t="shared" ca="1" si="134"/>
        <v>-18745150293.517803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-18745150293.517803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-78104792.889657512</v>
      </c>
      <c r="L2606" s="455">
        <f t="shared" ca="1" si="134"/>
        <v>-18823255086.407459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-18823255086.407459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-78430229.52669774</v>
      </c>
      <c r="L2607" s="455">
        <f t="shared" ca="1" si="134"/>
        <v>-18901685315.934158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-18901685315.934158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-78757022.149725661</v>
      </c>
      <c r="L2608" s="455">
        <f t="shared" ca="1" si="134"/>
        <v>-18980442338.083885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-18980442338.083885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-79085176.408682853</v>
      </c>
      <c r="L2609" s="455">
        <f t="shared" ca="1" si="134"/>
        <v>-19059527514.492569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-19059527514.492569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-79414697.977052376</v>
      </c>
      <c r="L2610" s="455">
        <f t="shared" ca="1" si="134"/>
        <v>-19138942212.46962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-19138942212.46962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-79745592.551956743</v>
      </c>
      <c r="L2611" s="455">
        <f t="shared" ca="1" si="134"/>
        <v>-19218687805.021576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-19218687805.021576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-80077865.85425657</v>
      </c>
      <c r="L2612" s="455">
        <f t="shared" ca="1" si="134"/>
        <v>-19298765670.875832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-19298765670.875832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-80411523.628649294</v>
      </c>
      <c r="L2613" s="455">
        <f t="shared" ca="1" si="134"/>
        <v>-19379177194.504482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-19379177194.504482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-80746571.643768668</v>
      </c>
      <c r="L2614" s="455">
        <f t="shared" ca="1" si="134"/>
        <v>-19459923766.148251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-19459923766.148251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-81083015.692284375</v>
      </c>
      <c r="L2615" s="455">
        <f t="shared" ca="1" si="134"/>
        <v>-19541006781.840534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-19541006781.840534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-81420861.591002226</v>
      </c>
      <c r="L2616" s="455">
        <f t="shared" ca="1" si="134"/>
        <v>-19622427643.431538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-19622427643.431538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-81760115.180964738</v>
      </c>
      <c r="L2617" s="455">
        <f t="shared" ca="1" si="134"/>
        <v>-19704187758.612503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-19704187758.612503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-82100782.327552095</v>
      </c>
      <c r="L2618" s="455">
        <f t="shared" ca="1" si="134"/>
        <v>-19786288540.940056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-19786288540.940056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-82442868.920583561</v>
      </c>
      <c r="L2619" s="455">
        <f t="shared" ca="1" si="134"/>
        <v>-19868731409.860638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-19868731409.860638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-82786380.874419317</v>
      </c>
      <c r="L2620" s="455">
        <f t="shared" ca="1" si="134"/>
        <v>-19951517790.735058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-19951517790.735058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-83131324.12806274</v>
      </c>
      <c r="L2621" s="455">
        <f t="shared" ca="1" si="134"/>
        <v>-20034649114.863121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-20034649114.863121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-83477704.645263001</v>
      </c>
      <c r="L2622" s="455">
        <f t="shared" ca="1" si="134"/>
        <v>-20118126819.508385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-20118126819.508385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-83825528.414618269</v>
      </c>
      <c r="L2623" s="455">
        <f t="shared" ca="1" si="134"/>
        <v>-20201952347.923004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-20201952347.923004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-84174801.449679181</v>
      </c>
      <c r="L2624" s="455">
        <f t="shared" ca="1" si="134"/>
        <v>-20286127149.372684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-20286127149.372684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-84525529.789052844</v>
      </c>
      <c r="L2625" s="455">
        <f t="shared" ca="1" si="134"/>
        <v>-20370652679.161736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-20370652679.161736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-84877719.496507227</v>
      </c>
      <c r="L2626" s="455">
        <f t="shared" ca="1" si="134"/>
        <v>-20455530398.658241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-20455530398.658241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-85231376.661076009</v>
      </c>
      <c r="L2627" s="455">
        <f t="shared" ca="1" si="134"/>
        <v>-20540761775.319317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-20540761775.319317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-85586507.397163823</v>
      </c>
      <c r="L2628" s="455">
        <f t="shared" ca="1" si="134"/>
        <v>-20626348282.71648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-20626348282.71648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-85943117.844651997</v>
      </c>
      <c r="L2629" s="455">
        <f t="shared" ca="1" si="134"/>
        <v>-20712291400.561131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-20712291400.561131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-86301214.169004709</v>
      </c>
      <c r="L2630" s="455">
        <f t="shared" ca="1" si="134"/>
        <v>-20798592614.730137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-20798592614.730137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-86660802.561375573</v>
      </c>
      <c r="L2631" s="455">
        <f t="shared" ca="1" si="134"/>
        <v>-20885253417.291512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-20885253417.291512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-87021889.238714635</v>
      </c>
      <c r="L2632" s="455">
        <f t="shared" ca="1" si="134"/>
        <v>-20972275306.530228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-20972275306.530228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-87384480.443875954</v>
      </c>
      <c r="L2633" s="455">
        <f t="shared" ca="1" si="134"/>
        <v>-21059659786.974102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-21059659786.974102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-87748582.445725426</v>
      </c>
      <c r="L2634" s="455">
        <f t="shared" ca="1" si="134"/>
        <v>-21147408369.419827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-21147408369.419827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-88114201.539249271</v>
      </c>
      <c r="L2635" s="455">
        <f t="shared" ca="1" si="134"/>
        <v>-21235522570.959076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-21235522570.959076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-88481344.04566282</v>
      </c>
      <c r="L2636" s="455">
        <f t="shared" ca="1" si="134"/>
        <v>-21324003915.004738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-21324003915.004738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-88850016.312519744</v>
      </c>
      <c r="L2637" s="455">
        <f t="shared" ca="1" si="134"/>
        <v>-21412853931.317257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-21412853931.317257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-89220224.713821903</v>
      </c>
      <c r="L2638" s="455">
        <f t="shared" ca="1" si="134"/>
        <v>-21502074156.031078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-21502074156.031078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-89591975.650129497</v>
      </c>
      <c r="L2639" s="455">
        <f t="shared" ca="1" si="134"/>
        <v>-21591666131.68121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-21591666131.68121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-89965275.548671708</v>
      </c>
      <c r="L2640" s="455">
        <f t="shared" ca="1" si="134"/>
        <v>-21681631407.229881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-21681631407.229881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-90340130.863457844</v>
      </c>
      <c r="L2641" s="455">
        <f t="shared" ca="1" si="134"/>
        <v>-21771971538.093338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-21771971538.093338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-90716548.075388908</v>
      </c>
      <c r="L2642" s="455">
        <f t="shared" ca="1" si="134"/>
        <v>-21862688086.168728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-21862688086.168728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-91094533.692369699</v>
      </c>
      <c r="L2643" s="455">
        <f t="shared" ca="1" si="134"/>
        <v>-21953782619.861099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-21953782619.861099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-91474094.249421239</v>
      </c>
      <c r="L2644" s="455">
        <f t="shared" ca="1" si="134"/>
        <v>-22045256714.110519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-22045256714.110519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-91855236.308793828</v>
      </c>
      <c r="L2645" s="455">
        <f t="shared" ca="1" si="134"/>
        <v>-22137111950.419312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-22137111950.419312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-92237966.46008046</v>
      </c>
      <c r="L2646" s="455">
        <f t="shared" ca="1" si="134"/>
        <v>-22229349916.879391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-22229349916.879391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-92622291.320330799</v>
      </c>
      <c r="L2647" s="455">
        <f t="shared" ca="1" si="134"/>
        <v>-22321972208.199722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-22321972208.199722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-93008217.534165502</v>
      </c>
      <c r="L2648" s="455">
        <f t="shared" ca="1" si="134"/>
        <v>-22414980425.733887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-22414980425.733887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-93395751.773891196</v>
      </c>
      <c r="L2649" s="455">
        <f t="shared" ca="1" si="134"/>
        <v>-22508376177.507778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-22508376177.507778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-93784900.739615738</v>
      </c>
      <c r="L2650" s="455">
        <f t="shared" ca="1" si="134"/>
        <v>-22602161078.247395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-22602161078.247395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-94175671.159364149</v>
      </c>
      <c r="L2651" s="455">
        <f t="shared" ca="1" si="134"/>
        <v>-22696336749.406757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-22696336749.406757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-94568069.789194822</v>
      </c>
      <c r="L2652" s="455">
        <f t="shared" ca="1" si="134"/>
        <v>-22790904819.195953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-22790904819.195953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-94962103.413316473</v>
      </c>
      <c r="L2653" s="455">
        <f t="shared" ca="1" si="134"/>
        <v>-22885866922.609268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-22885866922.609268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-95357778.84420529</v>
      </c>
      <c r="L2654" s="455">
        <f t="shared" ca="1" si="134"/>
        <v>-22981224701.453472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-22981224701.453472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-95755102.922722802</v>
      </c>
      <c r="L2655" s="455">
        <f t="shared" ca="1" si="134"/>
        <v>-23076979804.376194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-23076979804.376194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-96154082.518234134</v>
      </c>
      <c r="L2656" s="455">
        <f t="shared" ca="1" si="134"/>
        <v>-23173133886.894428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-23173133886.894428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-96554724.528726786</v>
      </c>
      <c r="L2657" s="455">
        <f t="shared" ca="1" si="134"/>
        <v>-23269688611.423157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-23269688611.423157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-96957035.880929813</v>
      </c>
      <c r="L2658" s="455">
        <f t="shared" ca="1" si="134"/>
        <v>-23366645647.304085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-23366645647.304085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-97361023.530433685</v>
      </c>
      <c r="L2659" s="455">
        <f t="shared" ca="1" si="134"/>
        <v>-23464006670.834518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-23464006670.834518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-97766694.461810499</v>
      </c>
      <c r="L2660" s="455">
        <f t="shared" ca="1" si="134"/>
        <v>-23561773365.296329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-23561773365.296329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-98174055.68873471</v>
      </c>
      <c r="L2661" s="455">
        <f t="shared" ca="1" si="134"/>
        <v>-23659947420.985065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-23659947420.985065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-98583114.254104435</v>
      </c>
      <c r="L2662" s="455">
        <f t="shared" ca="1" si="134"/>
        <v>-23758530535.23917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-23758530535.23917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-98993877.230163202</v>
      </c>
      <c r="L2663" s="455">
        <f t="shared" ca="1" si="134"/>
        <v>-23857524412.469334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-23857524412.469334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-99406351.718622223</v>
      </c>
      <c r="L2664" s="455">
        <f t="shared" ca="1" si="134"/>
        <v>-23956930764.187958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-23956930764.187958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-99820544.850783154</v>
      </c>
      <c r="L2665" s="455">
        <f t="shared" ca="1" si="134"/>
        <v>-24056751309.038742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-24056751309.038742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-100236463.78766142</v>
      </c>
      <c r="L2666" s="455">
        <f t="shared" ca="1" si="134"/>
        <v>-24156987772.826405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-24156987772.826405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-100654115.72011001</v>
      </c>
      <c r="L2667" s="455">
        <f t="shared" ca="1" si="134"/>
        <v>-24257641888.546516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-24257641888.546516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-101073507.86894381</v>
      </c>
      <c r="L2668" s="455">
        <f t="shared" ca="1" si="134"/>
        <v>-24358715396.415459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-24358715396.415459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-101494647.48506442</v>
      </c>
      <c r="L2669" s="455">
        <f t="shared" ca="1" si="134"/>
        <v>-24460210043.900524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-24460210043.900524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-101917541.84958552</v>
      </c>
      <c r="L2670" s="455">
        <f t="shared" ca="1" si="134"/>
        <v>-24562127585.750111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-24562127585.750111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-102342198.27395879</v>
      </c>
      <c r="L2671" s="455">
        <f t="shared" ca="1" si="134"/>
        <v>-24664469784.024071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-24664469784.024071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-102768624.10010029</v>
      </c>
      <c r="L2672" s="455">
        <f t="shared" ca="1" si="134"/>
        <v>-24767238408.124172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-24767238408.124172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-103196826.70051739</v>
      </c>
      <c r="L2673" s="455">
        <f t="shared" ca="1" si="134"/>
        <v>-24870435234.824688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-24870435234.824688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-103626813.4784362</v>
      </c>
      <c r="L2674" s="455">
        <f t="shared" ca="1" si="134"/>
        <v>-24974062048.303123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-24974062048.303123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-104058591.86792968</v>
      </c>
      <c r="L2675" s="455">
        <f t="shared" ca="1" si="134"/>
        <v>-25078120640.171055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-25078120640.171055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-104492169.33404607</v>
      </c>
      <c r="L2676" s="455">
        <f t="shared" ca="1" si="134"/>
        <v>-25182612809.5051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-25182612809.5051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-104927553.37293792</v>
      </c>
      <c r="L2677" s="455">
        <f t="shared" ca="1" si="134"/>
        <v>-25287540362.878036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-25287540362.878036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-105364751.51199181</v>
      </c>
      <c r="L2678" s="455">
        <f t="shared" ca="1" si="134"/>
        <v>-25392905114.39003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-25392905114.39003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-105803771.30995846</v>
      </c>
      <c r="L2679" s="455">
        <f t="shared" ca="1" si="134"/>
        <v>-25498708885.699989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-25498708885.699989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-106244620.35708329</v>
      </c>
      <c r="L2680" s="455">
        <f t="shared" ca="1" si="134"/>
        <v>-25604953506.057072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-25604953506.057072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-106687306.2752378</v>
      </c>
      <c r="L2681" s="455">
        <f t="shared" ca="1" si="134"/>
        <v>-25711640812.33231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-25711640812.33231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-107131836.71805128</v>
      </c>
      <c r="L2682" s="455">
        <f t="shared" ca="1" si="134"/>
        <v>-25818772649.050362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-25818772649.050362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-107578219.37104318</v>
      </c>
      <c r="L2683" s="455">
        <f t="shared" ca="1" si="134"/>
        <v>-25926350868.421406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-25926350868.421406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-108026461.95175585</v>
      </c>
      <c r="L2684" s="455">
        <f t="shared" ca="1" si="134"/>
        <v>-26034377330.373161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-26034377330.373161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-108476572.20988818</v>
      </c>
      <c r="L2685" s="455">
        <f t="shared" ca="1" si="134"/>
        <v>-26142853902.58305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-26142853902.58305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-108928557.92742938</v>
      </c>
      <c r="L2686" s="455">
        <f t="shared" ca="1" si="134"/>
        <v>-26251782460.510479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-26251782460.510479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-109382426.91879366</v>
      </c>
      <c r="L2687" s="455">
        <f t="shared" ca="1" si="134"/>
        <v>-26361164887.429272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-26361164887.429272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-109838187.0309553</v>
      </c>
      <c r="L2688" s="455">
        <f t="shared" ca="1" si="134"/>
        <v>-26471003074.460228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-26471003074.460228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-110295846.14358428</v>
      </c>
      <c r="L2689" s="455">
        <f t="shared" ca="1" si="134"/>
        <v>-26581298920.603813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-26581298920.603813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-110755412.16918255</v>
      </c>
      <c r="L2690" s="455">
        <f t="shared" ca="1" si="134"/>
        <v>-26692054332.772995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-26692054332.772995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-111216893.05322081</v>
      </c>
      <c r="L2691" s="455">
        <f t="shared" ca="1" si="134"/>
        <v>-26803271225.826218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-26803271225.826218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-111680296.7742759</v>
      </c>
      <c r="L2692" s="455">
        <f t="shared" ca="1" si="134"/>
        <v>-26914951522.600494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-26914951522.600494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-112145631.34416872</v>
      </c>
      <c r="L2693" s="455">
        <f t="shared" ca="1" si="134"/>
        <v>-27027097153.944664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-27027097153.944664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-112612904.80810277</v>
      </c>
      <c r="L2694" s="455">
        <f t="shared" ca="1" si="134"/>
        <v>-27139710058.752766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-27139710058.752766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-113082125.24480321</v>
      </c>
      <c r="L2695" s="455">
        <f t="shared" ca="1" si="134"/>
        <v>-27252792183.99757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-27252792183.99757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-113553300.76665652</v>
      </c>
      <c r="L2696" s="455">
        <f t="shared" ca="1" si="134"/>
        <v>-27366345484.764225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-27366345484.764225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-114026439.51985092</v>
      </c>
      <c r="L2697" s="455">
        <f t="shared" ca="1" si="134"/>
        <v>-27480371924.284077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-27480371924.284077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-114501549.68451697</v>
      </c>
      <c r="L2698" s="455">
        <f t="shared" ca="1" si="134"/>
        <v>-27594873473.968594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-27594873473.968594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-114978639.47486912</v>
      </c>
      <c r="L2699" s="455">
        <f t="shared" ca="1" si="134"/>
        <v>-27709852113.443462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-27709852113.443462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-115457717.13934775</v>
      </c>
      <c r="L2700" s="455">
        <f t="shared" ca="1" si="134"/>
        <v>-27825309830.582809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-27825309830.582809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-115938790.96076168</v>
      </c>
      <c r="L2701" s="455">
        <f t="shared" ca="1" si="134"/>
        <v>-27941248621.543571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-27941248621.543571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-116421869.25643153</v>
      </c>
      <c r="L2702" s="455">
        <f t="shared" ca="1" si="134"/>
        <v>-28057670490.800003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-28057670490.800003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-116906960.37833335</v>
      </c>
      <c r="L2703" s="455">
        <f t="shared" ca="1" si="134"/>
        <v>-28174577451.178337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-28174577451.178337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-117394072.71324307</v>
      </c>
      <c r="L2704" s="455">
        <f t="shared" ca="1" si="134"/>
        <v>-28291971523.891579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-28291971523.891579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-117883214.68288158</v>
      </c>
      <c r="L2705" s="455">
        <f t="shared" ca="1" si="134"/>
        <v>-28409854738.574459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-28409854738.574459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-118374394.74406023</v>
      </c>
      <c r="L2706" s="455">
        <f t="shared" ca="1" si="134"/>
        <v>-28528229133.31852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-28528229133.31852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-118867621.38882717</v>
      </c>
      <c r="L2707" s="455">
        <f t="shared" ca="1" si="134"/>
        <v>-28647096754.707348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-28647096754.707348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-119362903.14461397</v>
      </c>
      <c r="L2708" s="455">
        <f t="shared" ca="1" si="134"/>
        <v>-28766459657.851963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-28766459657.851963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-119860248.57438318</v>
      </c>
      <c r="L2709" s="455">
        <f t="shared" ca="1" si="134"/>
        <v>-28886319906.426346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-28886319906.426346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-120359666.27677643</v>
      </c>
      <c r="L2710" s="455">
        <f t="shared" ca="1" si="134"/>
        <v>-29006679572.703121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-29006679572.703121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-120861164.886263</v>
      </c>
      <c r="L2711" s="455">
        <f t="shared" ca="1" si="134"/>
        <v>-29127540737.589386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-29127540737.589386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-121364753.07328911</v>
      </c>
      <c r="L2712" s="455">
        <f t="shared" ca="1" si="134"/>
        <v>-29248905490.662674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-29248905490.662674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-121870439.54442781</v>
      </c>
      <c r="L2713" s="455">
        <f t="shared" ca="1" si="134"/>
        <v>-29370775930.2071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-29370775930.2071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-122378233.04252958</v>
      </c>
      <c r="L2714" s="455">
        <f t="shared" ca="1" si="134"/>
        <v>-29493154163.24963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-29493154163.24963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-122888142.34687346</v>
      </c>
      <c r="L2715" s="455">
        <f t="shared" ca="1" si="134"/>
        <v>-29616042305.596504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-29616042305.596504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-123400176.27331875</v>
      </c>
      <c r="L2716" s="455">
        <f t="shared" ca="1" si="134"/>
        <v>-29739442481.869823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-29739442481.869823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-123914343.67445759</v>
      </c>
      <c r="L2717" s="455">
        <f t="shared" ca="1" si="134"/>
        <v>-29863356825.544281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-29863356825.544281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-124430653.43976785</v>
      </c>
      <c r="L2718" s="455">
        <f t="shared" ca="1" si="134"/>
        <v>-29987787478.984051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-29987787478.984051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-124949114.49576686</v>
      </c>
      <c r="L2719" s="455">
        <f t="shared" ca="1" si="134"/>
        <v>-30112736593.479816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-30112736593.479816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-125469735.80616592</v>
      </c>
      <c r="L2720" s="455">
        <f t="shared" ca="1" si="134"/>
        <v>-30238206329.285984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-30238206329.285984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-125992526.37202494</v>
      </c>
      <c r="L2721" s="455">
        <f t="shared" ca="1" si="134"/>
        <v>-30364198855.658009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-30364198855.658009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-126517495.23190837</v>
      </c>
      <c r="L2722" s="455">
        <f t="shared" ca="1" si="134"/>
        <v>-30490716350.889915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-30490716350.889915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-127044651.46204133</v>
      </c>
      <c r="L2723" s="455">
        <f t="shared" ca="1" si="134"/>
        <v>-30617761002.351955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-30617761002.351955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-127574004.17646648</v>
      </c>
      <c r="L2724" s="455">
        <f t="shared" ca="1" si="134"/>
        <v>-30745335006.528423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-30745335006.528423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-128105562.52720176</v>
      </c>
      <c r="L2725" s="455">
        <f t="shared" ca="1" si="134"/>
        <v>-30873440569.055626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-30873440569.055626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-128639335.70439844</v>
      </c>
      <c r="L2726" s="455">
        <f t="shared" ca="1" si="134"/>
        <v>-31002079904.760025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-31002079904.760025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-129175332.93650012</v>
      </c>
      <c r="L2727" s="455">
        <f t="shared" ca="1" si="134"/>
        <v>-31131255237.696526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-31131255237.696526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-129713563.49040219</v>
      </c>
      <c r="L2728" s="455">
        <f t="shared" ca="1" si="134"/>
        <v>-31260968801.186928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-31260968801.186928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-130254036.6716122</v>
      </c>
      <c r="L2729" s="455">
        <f t="shared" ca="1" si="134"/>
        <v>-31391222837.85854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-31391222837.85854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-130796761.82441057</v>
      </c>
      <c r="L2730" s="455">
        <f t="shared" ca="1" si="134"/>
        <v>-31522019599.682949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-31522019599.682949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-131341748.33201228</v>
      </c>
      <c r="L2731" s="455">
        <f t="shared" ca="1" si="134"/>
        <v>-31653361348.014961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-31653361348.014961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-131889005.61672901</v>
      </c>
      <c r="L2732" s="455">
        <f t="shared" ca="1" si="134"/>
        <v>-31785250353.631691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-31785250353.631691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-132438543.14013205</v>
      </c>
      <c r="L2733" s="455">
        <f t="shared" ca="1" si="134"/>
        <v>-31917688896.771824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-31917688896.771824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-132990370.40321594</v>
      </c>
      <c r="L2734" s="455">
        <f t="shared" ca="1" si="134"/>
        <v>-32050679267.175041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-32050679267.175041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-133544496.94656266</v>
      </c>
      <c r="L2735" s="455">
        <f t="shared" ca="1" si="134"/>
        <v>-32184223764.121605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-32184223764.121605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-134100932.35050668</v>
      </c>
      <c r="L2736" s="455">
        <f t="shared" ca="1" si="134"/>
        <v>-32318324696.472111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-32318324696.472111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-134659686.23530045</v>
      </c>
      <c r="L2737" s="455">
        <f t="shared" ca="1" si="134"/>
        <v>-32452984382.707413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-32452984382.707413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-135220768.26128089</v>
      </c>
      <c r="L2738" s="455">
        <f t="shared" ca="1" si="134"/>
        <v>-32588205150.968693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-32588205150.968693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-135784188.12903625</v>
      </c>
      <c r="L2739" s="455">
        <f t="shared" ca="1" si="134"/>
        <v>-32723989339.097729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-32723989339.097729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-136349955.57957387</v>
      </c>
      <c r="L2740" s="455">
        <f t="shared" ca="1" si="134"/>
        <v>-32860339294.677303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-32860339294.677303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-136918080.39448875</v>
      </c>
      <c r="L2741" s="455">
        <f t="shared" ca="1" si="134"/>
        <v>-32997257375.071793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-32997257375.071793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-137488572.39613247</v>
      </c>
      <c r="L2742" s="455">
        <f t="shared" ca="1" si="134"/>
        <v>-33134745947.467926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-33134745947.467926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-138061441.44778302</v>
      </c>
      <c r="L2743" s="455">
        <f t="shared" ca="1" si="134"/>
        <v>-33272807388.91571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-33272807388.91571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-138636697.45381546</v>
      </c>
      <c r="L2744" s="455">
        <f t="shared" ca="1" si="134"/>
        <v>-33411444086.369526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-33411444086.369526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-139214350.35987303</v>
      </c>
      <c r="L2745" s="455">
        <f t="shared" ca="1" si="134"/>
        <v>-33550658436.729401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-33550658436.729401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-139794410.15303916</v>
      </c>
      <c r="L2746" s="455">
        <f t="shared" ca="1" si="134"/>
        <v>-33690452846.882439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-33690452846.882439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-140376886.86201015</v>
      </c>
      <c r="L2747" s="455">
        <f t="shared" ca="1" si="134"/>
        <v>-33830829733.74445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-33830829733.74445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-140961790.55726853</v>
      </c>
      <c r="L2748" s="455">
        <f t="shared" ca="1" si="134"/>
        <v>-33971791524.30172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-33971791524.30172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-141549131.35125718</v>
      </c>
      <c r="L2749" s="455">
        <f t="shared" ca="1" si="134"/>
        <v>-34113340655.652977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-34113340655.652977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-142138919.39855406</v>
      </c>
      <c r="L2750" s="455">
        <f t="shared" ca="1" si="134"/>
        <v>-34255479575.051533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-34255479575.051533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-142731164.89604804</v>
      </c>
      <c r="L2751" s="455">
        <f t="shared" ca="1" si="134"/>
        <v>-34398210739.947578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-34398210739.947578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-143325878.08311492</v>
      </c>
      <c r="L2752" s="455">
        <f t="shared" ca="1" si="134"/>
        <v>-34541536618.030693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-34541536618.030693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-143923069.24179456</v>
      </c>
      <c r="L2753" s="455">
        <f t="shared" ca="1" si="134"/>
        <v>-34685459687.272484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-34685459687.272484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-144522748.69696867</v>
      </c>
      <c r="L2754" s="455">
        <f t="shared" ca="1" si="134"/>
        <v>-34829982435.969452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-34829982435.969452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-145124926.81653938</v>
      </c>
      <c r="L2755" s="455">
        <f t="shared" ca="1" si="134"/>
        <v>-34975107362.785988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-34975107362.785988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-145729614.01160827</v>
      </c>
      <c r="L2756" s="455">
        <f t="shared" ca="1" si="134"/>
        <v>-35120836976.7976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-35120836976.7976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-146336820.73665667</v>
      </c>
      <c r="L2757" s="455">
        <f t="shared" ca="1" si="134"/>
        <v>-35267173797.534256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-35267173797.534256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-146946557.48972607</v>
      </c>
      <c r="L2758" s="455">
        <f t="shared" ca="1" si="134"/>
        <v>-35414120355.023979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-35414120355.023979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-147558834.8125999</v>
      </c>
      <c r="L2759" s="455">
        <f t="shared" ca="1" si="134"/>
        <v>-35561679189.836578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-35561679189.836578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-148173663.29098573</v>
      </c>
      <c r="L2760" s="455">
        <f t="shared" ca="1" si="134"/>
        <v>-35709852853.127563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-35709852853.127563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-148791053.55469817</v>
      </c>
      <c r="L2761" s="455">
        <f t="shared" ca="1" si="134"/>
        <v>-35858643906.682259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-35858643906.682259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-149411016.27784273</v>
      </c>
      <c r="L2762" s="455">
        <f t="shared" ca="1" si="134"/>
        <v>-36008054922.960098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-36008054922.960098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-150033562.17900041</v>
      </c>
      <c r="L2763" s="455">
        <f t="shared" ca="1" si="134"/>
        <v>-36158088485.139099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-36158088485.139099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-150658702.02141291</v>
      </c>
      <c r="L2764" s="455">
        <f t="shared" ca="1" si="134"/>
        <v>-36308747187.160515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-36308747187.160515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-151286446.61316881</v>
      </c>
      <c r="L2765" s="455">
        <f t="shared" ca="1" si="134"/>
        <v>-36460033633.773682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-36460033633.773682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-151916806.80739033</v>
      </c>
      <c r="L2766" s="455">
        <f t="shared" ca="1" si="134"/>
        <v>-36611950440.58107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-36611950440.58107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-152549793.50242111</v>
      </c>
      <c r="L2767" s="455">
        <f t="shared" ca="1" si="134"/>
        <v>-36764500234.083488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-36764500234.083488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-153185417.64201453</v>
      </c>
      <c r="L2768" s="455">
        <f t="shared" ca="1" si="134"/>
        <v>-36917685651.725502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-36917685651.725502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-153823690.21552292</v>
      </c>
      <c r="L2769" s="455">
        <f t="shared" ca="1" si="134"/>
        <v>-37071509341.941025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-37071509341.941025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-154464622.25808761</v>
      </c>
      <c r="L2770" s="455">
        <f t="shared" ca="1" si="134"/>
        <v>-37225973964.199112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-37225973964.199112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-155108224.85082963</v>
      </c>
      <c r="L2771" s="455">
        <f t="shared" ca="1" si="134"/>
        <v>-37381082189.049942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-37381082189.049942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-155754509.12104142</v>
      </c>
      <c r="L2772" s="455">
        <f t="shared" ca="1" si="134"/>
        <v>-37536836698.170982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-37536836698.170982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-156403486.2423791</v>
      </c>
      <c r="L2773" s="455">
        <f t="shared" ca="1" si="134"/>
        <v>-37693240184.413361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-37693240184.413361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-157055167.43505567</v>
      </c>
      <c r="L2774" s="455">
        <f t="shared" ca="1" si="134"/>
        <v>-37850295351.848419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-37850295351.848419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-157709563.96603507</v>
      </c>
      <c r="L2775" s="455">
        <f t="shared" ca="1" si="134"/>
        <v>-38008004915.814453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-38008004915.814453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-158366687.14922687</v>
      </c>
      <c r="L2776" s="455">
        <f t="shared" ca="1" si="134"/>
        <v>-38166371602.963676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-38166371602.963676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-159026548.345682</v>
      </c>
      <c r="L2777" s="455">
        <f t="shared" ca="1" si="134"/>
        <v>-38325398151.309357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-38325398151.309357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-159689158.96378899</v>
      </c>
      <c r="L2778" s="455">
        <f t="shared" ca="1" si="134"/>
        <v>-38485087310.273148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-38485087310.273148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-160354530.45947143</v>
      </c>
      <c r="L2779" s="455">
        <f t="shared" ca="1" si="134"/>
        <v>-38645441840.73262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-38645441840.73262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-161022674.33638591</v>
      </c>
      <c r="L2780" s="455">
        <f t="shared" ca="1" si="134"/>
        <v>-38806464515.069008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-38806464515.069008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-161693602.14612088</v>
      </c>
      <c r="L2781" s="455">
        <f t="shared" ca="1" si="134"/>
        <v>-38968158117.215126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-38968158117.215126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-162367325.48839635</v>
      </c>
      <c r="L2782" s="455">
        <f t="shared" ca="1" si="134"/>
        <v>-39130525442.703522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-39130525442.703522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-163043856.01126468</v>
      </c>
      <c r="L2783" s="455">
        <f t="shared" ca="1" si="134"/>
        <v>-39293569298.714783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-39293569298.714783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-163723205.4113116</v>
      </c>
      <c r="L2784" s="455">
        <f t="shared" ca="1" si="134"/>
        <v>-39457292504.126091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-39457292504.126091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-164405385.43385872</v>
      </c>
      <c r="L2785" s="455">
        <f t="shared" ca="1" si="134"/>
        <v>-39621697889.559952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-39621697889.559952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-165090407.87316647</v>
      </c>
      <c r="L2786" s="455">
        <f t="shared" ca="1" si="134"/>
        <v>-39786788297.433121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-39786788297.433121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-165778284.57263801</v>
      </c>
      <c r="L2787" s="455">
        <f t="shared" ca="1" si="134"/>
        <v>-39952566582.00576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-39952566582.00576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-166469027.425024</v>
      </c>
      <c r="L2788" s="455">
        <f t="shared" ca="1" si="134"/>
        <v>-40119035609.430786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-40119035609.430786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-167162648.37262827</v>
      </c>
      <c r="L2789" s="455">
        <f t="shared" ca="1" si="134"/>
        <v>-40286198257.803413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-40286198257.803413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-167859159.40751421</v>
      </c>
      <c r="L2790" s="455">
        <f t="shared" ca="1" si="134"/>
        <v>-40454057417.21093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-40454057417.21093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-168558572.5717122</v>
      </c>
      <c r="L2791" s="455">
        <f t="shared" ca="1" si="134"/>
        <v>-40622615989.782639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-40622615989.782639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-169260899.95742765</v>
      </c>
      <c r="L2792" s="455">
        <f t="shared" ca="1" si="134"/>
        <v>-40791876889.740067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-40791876889.740067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-169966153.70725027</v>
      </c>
      <c r="L2793" s="455">
        <f t="shared" ca="1" si="134"/>
        <v>-40961843043.447319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-40961843043.447319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-170674346.01436383</v>
      </c>
      <c r="L2794" s="455">
        <f t="shared" ca="1" si="134"/>
        <v>-41132517389.461685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-41132517389.461685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-171385489.12275702</v>
      </c>
      <c r="L2795" s="455">
        <f t="shared" ca="1" si="134"/>
        <v>-41303902878.584442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-41303902878.584442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-172099595.32743517</v>
      </c>
      <c r="L2796" s="455">
        <f t="shared" ca="1" si="134"/>
        <v>-41476002473.91188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-41476002473.91188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-172816676.97463283</v>
      </c>
      <c r="L2797" s="455">
        <f t="shared" ca="1" si="134"/>
        <v>-41648819150.886513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-41648819150.886513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-173536746.46202713</v>
      </c>
      <c r="L2798" s="455">
        <f t="shared" ca="1" si="134"/>
        <v>-41822355897.348541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-41822355897.348541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-174259816.23895225</v>
      </c>
      <c r="L2799" s="455">
        <f t="shared" ca="1" si="134"/>
        <v>-41996615713.587494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-41996615713.587494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-174985898.80661455</v>
      </c>
      <c r="L2800" s="455">
        <f t="shared" ca="1" si="134"/>
        <v>-42171601612.394112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-42171601612.394112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-175715006.71830881</v>
      </c>
      <c r="L2801" s="455">
        <f t="shared" ca="1" si="134"/>
        <v>-42347316619.112419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-42347316619.112419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-176447152.57963508</v>
      </c>
      <c r="L2802" s="455">
        <f t="shared" ca="1" si="134"/>
        <v>-42523763771.692055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-42523763771.692055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-177182349.0487169</v>
      </c>
      <c r="L2803" s="455">
        <f t="shared" ca="1" si="134"/>
        <v>-42700946120.740768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-42700946120.740768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-177920608.83641988</v>
      </c>
      <c r="L2804" s="455">
        <f t="shared" ca="1" si="134"/>
        <v>-42878866729.577187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-42878866729.577187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-178661944.70657161</v>
      </c>
      <c r="L2805" s="455">
        <f t="shared" ca="1" si="134"/>
        <v>-43057528674.28376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-43057528674.28376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-179406369.47618234</v>
      </c>
      <c r="L2806" s="455">
        <f t="shared" ca="1" si="134"/>
        <v>-43236935043.759941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-43236935043.759941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-180153896.01566643</v>
      </c>
      <c r="L2807" s="455">
        <f t="shared" ca="1" si="134"/>
        <v>-43417088939.775604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-43417088939.775604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-180904537.24906501</v>
      </c>
      <c r="L2808" s="455">
        <f t="shared" ca="1" si="134"/>
        <v>-43597993477.024666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-43597993477.024666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-181658306.15426943</v>
      </c>
      <c r="L2809" s="455">
        <f t="shared" ca="1" si="134"/>
        <v>-43779651783.178932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-43779651783.178932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-182415215.76324555</v>
      </c>
      <c r="L2810" s="455">
        <f t="shared" ca="1" si="134"/>
        <v>-43962066998.942177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-43962066998.942177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-183175279.16225907</v>
      </c>
      <c r="L2811" s="455">
        <f t="shared" ca="1" si="134"/>
        <v>-44145242278.104439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-44145242278.104439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-183938509.49210182</v>
      </c>
      <c r="L2812" s="455">
        <f t="shared" ca="1" si="134"/>
        <v>-44329180787.596542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-44329180787.596542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-184704919.94831893</v>
      </c>
      <c r="L2813" s="455">
        <f t="shared" ref="L2813:L3067" ca="1" si="139">I2813-J2813+K2813</f>
        <v>-44513885707.544861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-44513885707.544861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-185474523.78143692</v>
      </c>
      <c r="L2814" s="455">
        <f t="shared" ca="1" si="139"/>
        <v>-44699360231.326294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-44699360231.326294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-186247334.2971929</v>
      </c>
      <c r="L2815" s="455">
        <f t="shared" ca="1" si="139"/>
        <v>-44885607565.623489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-44885607565.623489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-187023364.85676453</v>
      </c>
      <c r="L2816" s="455">
        <f t="shared" ca="1" si="139"/>
        <v>-45072630930.480255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-45072630930.480255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-187802628.87700105</v>
      </c>
      <c r="L2817" s="455">
        <f t="shared" ca="1" si="139"/>
        <v>-45260433559.357254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-45260433559.357254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-188585139.83065522</v>
      </c>
      <c r="L2818" s="455">
        <f t="shared" ca="1" si="139"/>
        <v>-45449018699.187912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-45449018699.187912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-189370911.2466163</v>
      </c>
      <c r="L2819" s="455">
        <f t="shared" ca="1" si="139"/>
        <v>-45638389610.434525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-45638389610.434525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-190159956.71014386</v>
      </c>
      <c r="L2820" s="455">
        <f t="shared" ca="1" si="139"/>
        <v>-45828549567.144669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-45828549567.144669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-190952289.86310279</v>
      </c>
      <c r="L2821" s="455">
        <f t="shared" ca="1" si="139"/>
        <v>-46019501857.007774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-46019501857.007774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-191747924.40419906</v>
      </c>
      <c r="L2822" s="455">
        <f t="shared" ca="1" si="139"/>
        <v>-46211249781.411972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-46211249781.411972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-192546874.08921656</v>
      </c>
      <c r="L2823" s="455">
        <f t="shared" ca="1" si="139"/>
        <v>-46403796655.50119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-46403796655.50119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-193349152.73125497</v>
      </c>
      <c r="L2824" s="455">
        <f t="shared" ca="1" si="139"/>
        <v>-46597145808.232445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-46597145808.232445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-194154774.2009685</v>
      </c>
      <c r="L2825" s="455">
        <f t="shared" ca="1" si="139"/>
        <v>-46791300582.433411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-46791300582.433411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-194963752.42680588</v>
      </c>
      <c r="L2826" s="455">
        <f t="shared" ca="1" si="139"/>
        <v>-46986264334.860214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-46986264334.860214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-195776101.39525089</v>
      </c>
      <c r="L2827" s="455">
        <f t="shared" ca="1" si="139"/>
        <v>-47182040436.255463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-47182040436.255463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-196591835.15106443</v>
      </c>
      <c r="L2828" s="455">
        <f t="shared" ca="1" si="139"/>
        <v>-47378632271.406525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-47378632271.406525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-197410967.79752719</v>
      </c>
      <c r="L2829" s="455">
        <f t="shared" ca="1" si="139"/>
        <v>-47576043239.204048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-47576043239.204048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-198233513.49668354</v>
      </c>
      <c r="L2830" s="455">
        <f t="shared" ca="1" si="139"/>
        <v>-47774276752.700729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-47774276752.700729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-199059486.46958637</v>
      </c>
      <c r="L2831" s="455">
        <f t="shared" ca="1" si="139"/>
        <v>-47973336239.170319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-47973336239.170319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-199888900.99654299</v>
      </c>
      <c r="L2832" s="455">
        <f t="shared" ca="1" si="139"/>
        <v>-48173225140.166862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-48173225140.166862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-200721771.41736192</v>
      </c>
      <c r="L2833" s="455">
        <f t="shared" ca="1" si="139"/>
        <v>-48373946911.584221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-48373946911.584221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-201558112.13160092</v>
      </c>
      <c r="L2834" s="455">
        <f t="shared" ca="1" si="139"/>
        <v>-48575505023.71582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-48575505023.71582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-202397937.59881592</v>
      </c>
      <c r="L2835" s="455">
        <f t="shared" ca="1" si="139"/>
        <v>-48777902961.314636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-48777902961.314636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-203241262.33881098</v>
      </c>
      <c r="L2836" s="455">
        <f t="shared" ca="1" si="139"/>
        <v>-48981144223.65345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-48981144223.65345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-204088100.93188938</v>
      </c>
      <c r="L2837" s="455">
        <f t="shared" ca="1" si="139"/>
        <v>-49185232324.585342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-49185232324.585342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-204938468.01910558</v>
      </c>
      <c r="L2838" s="455">
        <f t="shared" ca="1" si="139"/>
        <v>-49390170792.604446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-49390170792.604446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-205792378.30251852</v>
      </c>
      <c r="L2839" s="455">
        <f t="shared" ca="1" si="139"/>
        <v>-49595963170.906967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-49595963170.906967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-206649846.54544568</v>
      </c>
      <c r="L2840" s="455">
        <f t="shared" ca="1" si="139"/>
        <v>-49802613017.452415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-49802613017.452415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-207510887.57271838</v>
      </c>
      <c r="L2841" s="455">
        <f t="shared" ca="1" si="139"/>
        <v>-50010123905.025131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-50010123905.025131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-208375516.27093804</v>
      </c>
      <c r="L2842" s="455">
        <f t="shared" ca="1" si="139"/>
        <v>-50218499421.296066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-50218499421.296066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-209243747.58873361</v>
      </c>
      <c r="L2843" s="455">
        <f t="shared" ca="1" si="139"/>
        <v>-50427743168.884796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-50427743168.884796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-210115596.53701997</v>
      </c>
      <c r="L2844" s="455">
        <f t="shared" ca="1" si="139"/>
        <v>-50637858765.421814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-50637858765.421814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-210991078.18925756</v>
      </c>
      <c r="L2845" s="455">
        <f t="shared" ca="1" si="139"/>
        <v>-50848849843.611069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-50848849843.611069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-211870207.68171278</v>
      </c>
      <c r="L2846" s="455">
        <f t="shared" ca="1" si="139"/>
        <v>-51060720051.292778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-51060720051.292778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-212753000.2137199</v>
      </c>
      <c r="L2847" s="455">
        <f t="shared" ca="1" si="139"/>
        <v>-51273473051.5065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-51273473051.5065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-213639471.04794374</v>
      </c>
      <c r="L2848" s="455">
        <f t="shared" ca="1" si="139"/>
        <v>-51487112522.554443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-51487112522.554443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-214529635.51064351</v>
      </c>
      <c r="L2849" s="455">
        <f t="shared" ca="1" si="139"/>
        <v>-51701642158.065086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-51701642158.065086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-215423508.99193785</v>
      </c>
      <c r="L2850" s="455">
        <f t="shared" ca="1" si="139"/>
        <v>-51917065667.057022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-51917065667.057022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-216321106.94607091</v>
      </c>
      <c r="L2851" s="455">
        <f t="shared" ca="1" si="139"/>
        <v>-52133386774.00309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-52133386774.00309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-217222444.89167953</v>
      </c>
      <c r="L2852" s="455">
        <f t="shared" ca="1" si="139"/>
        <v>-52350609218.894768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-52350609218.894768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-218127538.41206154</v>
      </c>
      <c r="L2853" s="455">
        <f t="shared" ca="1" si="139"/>
        <v>-52568736757.306831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-52568736757.306831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-219036403.15544513</v>
      </c>
      <c r="L2854" s="455">
        <f t="shared" ca="1" si="139"/>
        <v>-52787773160.46228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-52787773160.46228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-219949054.8352595</v>
      </c>
      <c r="L2855" s="455">
        <f t="shared" ca="1" si="139"/>
        <v>-53007722215.297539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-53007722215.297539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-220865509.2304064</v>
      </c>
      <c r="L2856" s="455">
        <f t="shared" ca="1" si="139"/>
        <v>-53228587724.527946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-53228587724.527946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-221785782.18553311</v>
      </c>
      <c r="L2857" s="455">
        <f t="shared" ca="1" si="139"/>
        <v>-53450373506.713478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-53450373506.713478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-222709889.61130616</v>
      </c>
      <c r="L2858" s="455">
        <f t="shared" ca="1" si="139"/>
        <v>-53673083396.324783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-53673083396.324783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-223637847.48468658</v>
      </c>
      <c r="L2859" s="455">
        <f t="shared" ca="1" si="139"/>
        <v>-53896721243.809471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-53896721243.809471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-224569671.84920615</v>
      </c>
      <c r="L2860" s="455">
        <f t="shared" ca="1" si="139"/>
        <v>-54121290915.658676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-54121290915.658676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-225505378.81524447</v>
      </c>
      <c r="L2861" s="455">
        <f t="shared" ca="1" si="139"/>
        <v>-54346796294.473923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-54346796294.473923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-226444984.56030801</v>
      </c>
      <c r="L2862" s="455">
        <f t="shared" ca="1" si="139"/>
        <v>-54573241279.034233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-54573241279.034233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-227388505.32930931</v>
      </c>
      <c r="L2863" s="455">
        <f t="shared" ca="1" si="139"/>
        <v>-54800629784.363541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-54800629784.363541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-228335957.43484807</v>
      </c>
      <c r="L2864" s="455">
        <f t="shared" ca="1" si="139"/>
        <v>-55028965741.798386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-55028965741.798386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-229287357.25749326</v>
      </c>
      <c r="L2865" s="455">
        <f t="shared" ca="1" si="139"/>
        <v>-55258253099.055878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-55258253099.055878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-230242721.24606615</v>
      </c>
      <c r="L2866" s="455">
        <f t="shared" ca="1" si="139"/>
        <v>-55488495820.301941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-55488495820.301941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-231202065.91792476</v>
      </c>
      <c r="L2867" s="455">
        <f t="shared" ca="1" si="139"/>
        <v>-55719697886.219864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-55719697886.219864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-232165407.85924944</v>
      </c>
      <c r="L2868" s="455">
        <f t="shared" ca="1" si="139"/>
        <v>-55951863294.079117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-55951863294.079117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-233132763.72532964</v>
      </c>
      <c r="L2869" s="455">
        <f t="shared" ca="1" si="139"/>
        <v>-56184996057.804443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-56184996057.804443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-234104150.24085182</v>
      </c>
      <c r="L2870" s="455">
        <f t="shared" ca="1" si="139"/>
        <v>-56419100208.045296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-56419100208.045296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-235079584.20018873</v>
      </c>
      <c r="L2871" s="455">
        <f t="shared" ca="1" si="139"/>
        <v>-56654179792.245483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-56654179792.245483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-236059082.46768954</v>
      </c>
      <c r="L2872" s="455">
        <f t="shared" ca="1" si="139"/>
        <v>-56890238874.713173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-56890238874.713173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-237042661.97797158</v>
      </c>
      <c r="L2873" s="455">
        <f t="shared" ca="1" si="139"/>
        <v>-57127281536.691147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-57127281536.691147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-238030339.73621312</v>
      </c>
      <c r="L2874" s="455">
        <f t="shared" ca="1" si="139"/>
        <v>-57365311876.427361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-57365311876.427361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-239022132.81844735</v>
      </c>
      <c r="L2875" s="455">
        <f t="shared" ca="1" si="139"/>
        <v>-57604334009.245811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-57604334009.245811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-240018058.37185755</v>
      </c>
      <c r="L2876" s="455">
        <f t="shared" ca="1" si="139"/>
        <v>-57844352067.617668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-57844352067.617668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-241018133.61507362</v>
      </c>
      <c r="L2877" s="455">
        <f t="shared" ca="1" si="139"/>
        <v>-58085370201.232742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-58085370201.232742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-242022375.83846977</v>
      </c>
      <c r="L2878" s="455">
        <f t="shared" ca="1" si="139"/>
        <v>-58327392577.071213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-58327392577.071213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-243030802.40446335</v>
      </c>
      <c r="L2879" s="455">
        <f t="shared" ca="1" si="139"/>
        <v>-58570423379.475677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-58570423379.475677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-244043430.74781531</v>
      </c>
      <c r="L2880" s="455">
        <f t="shared" ca="1" si="139"/>
        <v>-58814466810.223495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-58814466810.223495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-245060278.37593123</v>
      </c>
      <c r="L2881" s="455">
        <f t="shared" ca="1" si="139"/>
        <v>-59059527088.599426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-59059527088.599426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-246081362.86916432</v>
      </c>
      <c r="L2882" s="455">
        <f t="shared" ca="1" si="139"/>
        <v>-59305608451.46859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-59305608451.46859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-247106701.88111913</v>
      </c>
      <c r="L2883" s="455">
        <f t="shared" ca="1" si="139"/>
        <v>-59552715153.349709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-59552715153.349709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-248136313.13895711</v>
      </c>
      <c r="L2884" s="455">
        <f t="shared" ca="1" si="139"/>
        <v>-59800851466.488663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-59800851466.488663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-249170214.44370276</v>
      </c>
      <c r="L2885" s="455">
        <f t="shared" ca="1" si="139"/>
        <v>-60050021680.932365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-60050021680.932365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-250208423.67055154</v>
      </c>
      <c r="L2886" s="455">
        <f t="shared" ca="1" si="139"/>
        <v>-60300230104.602921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-60300230104.602921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-251250958.76917884</v>
      </c>
      <c r="L2887" s="455">
        <f t="shared" ca="1" si="139"/>
        <v>-60551481063.372101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-60551481063.372101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-252297837.76405039</v>
      </c>
      <c r="L2888" s="455">
        <f t="shared" ca="1" si="139"/>
        <v>-60803778901.136154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-60803778901.136154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-253349078.75473398</v>
      </c>
      <c r="L2889" s="455">
        <f t="shared" ca="1" si="139"/>
        <v>-61057127979.890884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-61057127979.890884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-254404699.91621202</v>
      </c>
      <c r="L2890" s="455">
        <f t="shared" ca="1" si="139"/>
        <v>-61311532679.807098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-61311532679.807098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-255464719.49919623</v>
      </c>
      <c r="L2891" s="455">
        <f t="shared" ca="1" si="139"/>
        <v>-61566997399.306297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-61566997399.306297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-256529155.83044291</v>
      </c>
      <c r="L2892" s="455">
        <f t="shared" ca="1" si="139"/>
        <v>-61823526555.136742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-61823526555.136742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-257598027.31306976</v>
      </c>
      <c r="L2893" s="455">
        <f t="shared" ca="1" si="139"/>
        <v>-62081124582.449814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-62081124582.449814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-258671352.42687422</v>
      </c>
      <c r="L2894" s="455">
        <f t="shared" ca="1" si="139"/>
        <v>-62339795934.876686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-62339795934.876686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-259749149.72865289</v>
      </c>
      <c r="L2895" s="455">
        <f t="shared" ca="1" si="139"/>
        <v>-62599545084.605339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-62599545084.605339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-260831437.85252225</v>
      </c>
      <c r="L2896" s="455">
        <f t="shared" ca="1" si="139"/>
        <v>-62860376522.457863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-62860376522.457863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-261918235.51024109</v>
      </c>
      <c r="L2897" s="455">
        <f t="shared" ca="1" si="139"/>
        <v>-63122294757.968102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-63122294757.968102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-263009561.49153376</v>
      </c>
      <c r="L2898" s="455">
        <f t="shared" ca="1" si="139"/>
        <v>-63385304319.459633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-63385304319.459633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-264105434.66441512</v>
      </c>
      <c r="L2899" s="455">
        <f t="shared" ca="1" si="139"/>
        <v>-63649409754.124046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-63649409754.124046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-265205873.97551686</v>
      </c>
      <c r="L2900" s="455">
        <f t="shared" ca="1" si="139"/>
        <v>-63914615628.099564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-63914615628.099564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-266310898.45041484</v>
      </c>
      <c r="L2901" s="455">
        <f t="shared" ca="1" si="139"/>
        <v>-64180926526.54998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-64180926526.54998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-267420527.19395825</v>
      </c>
      <c r="L2902" s="455">
        <f t="shared" ca="1" si="139"/>
        <v>-64448347053.743935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-64448347053.743935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-268534779.39059973</v>
      </c>
      <c r="L2903" s="455">
        <f t="shared" ca="1" si="139"/>
        <v>-64716881833.134537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-64716881833.134537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-269653674.30472726</v>
      </c>
      <c r="L2904" s="455">
        <f t="shared" ca="1" si="139"/>
        <v>-64986535507.439262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-64986535507.439262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-270777231.28099698</v>
      </c>
      <c r="L2905" s="455">
        <f t="shared" ca="1" si="139"/>
        <v>-65257312738.720261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-65257312738.720261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-271905469.74466771</v>
      </c>
      <c r="L2906" s="455">
        <f t="shared" ca="1" si="139"/>
        <v>-65529218208.464928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-65529218208.464928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-273038409.2019372</v>
      </c>
      <c r="L2907" s="455">
        <f t="shared" ca="1" si="139"/>
        <v>-65802256617.666862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-65802256617.666862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-274176069.2402786</v>
      </c>
      <c r="L2908" s="455">
        <f t="shared" ca="1" si="139"/>
        <v>-66076432686.907143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-66076432686.907143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-275318469.52877975</v>
      </c>
      <c r="L2909" s="455">
        <f t="shared" ca="1" si="139"/>
        <v>-66351751156.435921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-66351751156.435921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-276465629.818483</v>
      </c>
      <c r="L2910" s="455">
        <f t="shared" ca="1" si="139"/>
        <v>-66628216786.254402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-66628216786.254402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-277617569.94272661</v>
      </c>
      <c r="L2911" s="455">
        <f t="shared" ca="1" si="139"/>
        <v>-66905834356.197128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-66905834356.197128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-278774309.81748801</v>
      </c>
      <c r="L2912" s="455">
        <f t="shared" ca="1" si="139"/>
        <v>-67184608666.014618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-67184608666.014618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-279935869.44172758</v>
      </c>
      <c r="L2913" s="455">
        <f t="shared" ca="1" si="139"/>
        <v>-67464544535.456345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-67464544535.456345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-281102268.89773476</v>
      </c>
      <c r="L2914" s="455">
        <f t="shared" ca="1" si="139"/>
        <v>-67745646804.35408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-67745646804.35408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-282273528.35147536</v>
      </c>
      <c r="L2915" s="455">
        <f t="shared" ca="1" si="139"/>
        <v>-68027920332.705559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-68027920332.705559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-283449668.05293983</v>
      </c>
      <c r="L2916" s="455">
        <f t="shared" ca="1" si="139"/>
        <v>-68311370000.758499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-68311370000.758499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-284630708.33649373</v>
      </c>
      <c r="L2917" s="455">
        <f t="shared" ca="1" si="139"/>
        <v>-68596000709.094994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-68596000709.094994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-285816669.62122917</v>
      </c>
      <c r="L2918" s="455">
        <f t="shared" ca="1" si="139"/>
        <v>-68881817378.716217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-68881817378.716217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-287007572.41131759</v>
      </c>
      <c r="L2919" s="455">
        <f t="shared" ca="1" si="139"/>
        <v>-69168824951.127533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-69168824951.127533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-288203437.29636472</v>
      </c>
      <c r="L2920" s="455">
        <f t="shared" ca="1" si="139"/>
        <v>-69457028388.423904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-69457028388.423904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-289404284.95176625</v>
      </c>
      <c r="L2921" s="455">
        <f t="shared" ca="1" si="139"/>
        <v>-69746432673.375671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-69746432673.375671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-290610136.13906527</v>
      </c>
      <c r="L2922" s="455">
        <f t="shared" ca="1" si="139"/>
        <v>-70037042809.51474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-70037042809.51474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-291821011.7063114</v>
      </c>
      <c r="L2923" s="455">
        <f t="shared" ca="1" si="139"/>
        <v>-70328863821.221054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-70328863821.221054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-293036932.58842105</v>
      </c>
      <c r="L2924" s="455">
        <f t="shared" ca="1" si="139"/>
        <v>-70621900753.809479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-70621900753.809479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-294257919.80753946</v>
      </c>
      <c r="L2925" s="455">
        <f t="shared" ca="1" si="139"/>
        <v>-70916158673.61702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-70916158673.61702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-295483994.47340423</v>
      </c>
      <c r="L2926" s="455">
        <f t="shared" ca="1" si="139"/>
        <v>-71211642668.090424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-71211642668.090424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-296715177.78371012</v>
      </c>
      <c r="L2927" s="455">
        <f t="shared" ca="1" si="139"/>
        <v>-71508357845.87413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-71508357845.87413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-297951491.02447551</v>
      </c>
      <c r="L2928" s="455">
        <f t="shared" ca="1" si="139"/>
        <v>-71806309336.898605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-71806309336.898605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-299192955.57041085</v>
      </c>
      <c r="L2929" s="455">
        <f t="shared" ca="1" si="139"/>
        <v>-72105502292.469009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-72105502292.469009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-300439592.88528752</v>
      </c>
      <c r="L2930" s="455">
        <f t="shared" ca="1" si="139"/>
        <v>-72405941885.354294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-72405941885.354294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-301691424.52230954</v>
      </c>
      <c r="L2931" s="455">
        <f t="shared" ca="1" si="139"/>
        <v>-72707633309.876602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-72707633309.876602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-302948472.12448585</v>
      </c>
      <c r="L2932" s="455">
        <f t="shared" ca="1" si="139"/>
        <v>-73010581782.001083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-73010581782.001083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-304210757.42500448</v>
      </c>
      <c r="L2933" s="455">
        <f t="shared" ca="1" si="139"/>
        <v>-73314792539.426086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-73314792539.426086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-305478302.24760866</v>
      </c>
      <c r="L2934" s="455">
        <f t="shared" ca="1" si="139"/>
        <v>-73620270841.673691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-73620270841.673691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-306751128.50697368</v>
      </c>
      <c r="L2935" s="455">
        <f t="shared" ca="1" si="139"/>
        <v>-73927021970.180664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-73927021970.180664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-308029258.20908612</v>
      </c>
      <c r="L2936" s="455">
        <f t="shared" ca="1" si="139"/>
        <v>-74235051228.389755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-74235051228.389755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-309312713.45162398</v>
      </c>
      <c r="L2937" s="455">
        <f t="shared" ca="1" si="139"/>
        <v>-74544363941.841385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-74544363941.841385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-310601516.42433912</v>
      </c>
      <c r="L2938" s="455">
        <f t="shared" ca="1" si="139"/>
        <v>-74854965458.265717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-74854965458.265717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-311895689.40944046</v>
      </c>
      <c r="L2939" s="455">
        <f t="shared" ca="1" si="139"/>
        <v>-75166861147.675156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-75166861147.675156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-313195254.7819798</v>
      </c>
      <c r="L2940" s="455">
        <f t="shared" ca="1" si="139"/>
        <v>-75480056402.457138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-75480056402.457138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-314500235.01023805</v>
      </c>
      <c r="L2941" s="455">
        <f t="shared" ca="1" si="139"/>
        <v>-75794556637.467377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-75794556637.467377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-315810652.65611404</v>
      </c>
      <c r="L2942" s="455">
        <f t="shared" ca="1" si="139"/>
        <v>-76110367290.123489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-76110367290.123489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-317126530.37551451</v>
      </c>
      <c r="L2943" s="455">
        <f t="shared" ca="1" si="139"/>
        <v>-76427493820.499008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-76427493820.499008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-318447890.91874588</v>
      </c>
      <c r="L2944" s="455">
        <f t="shared" ca="1" si="139"/>
        <v>-76745941711.417755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-76745941711.417755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-319774757.1309073</v>
      </c>
      <c r="L2945" s="455">
        <f t="shared" ca="1" si="139"/>
        <v>-77065716468.54866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-77065716468.54866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-321107151.95228606</v>
      </c>
      <c r="L2946" s="455">
        <f t="shared" ca="1" si="139"/>
        <v>-77386823620.500946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-77386823620.500946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-322445098.41875392</v>
      </c>
      <c r="L2947" s="455">
        <f t="shared" ca="1" si="139"/>
        <v>-77709268718.919693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-77709268718.919693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-323788619.6621654</v>
      </c>
      <c r="L2948" s="455">
        <f t="shared" ca="1" si="139"/>
        <v>-78033057338.581863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-78033057338.581863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-325137738.91075778</v>
      </c>
      <c r="L2949" s="455">
        <f t="shared" ca="1" si="139"/>
        <v>-78358195077.492615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-78358195077.492615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-326492479.48955256</v>
      </c>
      <c r="L2950" s="455">
        <f t="shared" ca="1" si="139"/>
        <v>-78684687556.982162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-78684687556.982162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-327852864.820759</v>
      </c>
      <c r="L2951" s="455">
        <f t="shared" ca="1" si="139"/>
        <v>-79012540421.802917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-79012540421.802917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-329218918.42417884</v>
      </c>
      <c r="L2952" s="455">
        <f t="shared" ca="1" si="139"/>
        <v>-79341759340.227097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-79341759340.227097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-330590663.91761291</v>
      </c>
      <c r="L2953" s="455">
        <f t="shared" ca="1" si="139"/>
        <v>-79672350004.144714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-79672350004.144714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-331968125.01726961</v>
      </c>
      <c r="L2954" s="455">
        <f t="shared" ca="1" si="139"/>
        <v>-80004318129.161987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-80004318129.161987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-333351325.53817493</v>
      </c>
      <c r="L2955" s="455">
        <f t="shared" ca="1" si="139"/>
        <v>-80337669454.700165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-80337669454.700165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-334740289.394584</v>
      </c>
      <c r="L2956" s="455">
        <f t="shared" ca="1" si="139"/>
        <v>-80672409744.094742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-80672409744.094742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-336135040.60039473</v>
      </c>
      <c r="L2957" s="455">
        <f t="shared" ca="1" si="139"/>
        <v>-81008544784.695129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-81008544784.695129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-337535603.26956302</v>
      </c>
      <c r="L2958" s="455">
        <f t="shared" ca="1" si="139"/>
        <v>-81346080387.964691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-81346080387.964691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-338942001.61651957</v>
      </c>
      <c r="L2959" s="455">
        <f t="shared" ca="1" si="139"/>
        <v>-81685022389.581207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-81685022389.581207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-340354259.95658839</v>
      </c>
      <c r="L2960" s="455">
        <f t="shared" ca="1" si="139"/>
        <v>-82025376649.537796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-82025376649.537796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-341772402.70640749</v>
      </c>
      <c r="L2961" s="455">
        <f t="shared" ca="1" si="139"/>
        <v>-82367149052.244202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-82367149052.244202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-343196454.38435084</v>
      </c>
      <c r="L2962" s="455">
        <f t="shared" ca="1" si="139"/>
        <v>-82710345506.628555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-82710345506.628555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-344626439.61095232</v>
      </c>
      <c r="L2963" s="455">
        <f t="shared" ca="1" si="139"/>
        <v>-83054971946.239502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-83054971946.239502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-346062383.10933125</v>
      </c>
      <c r="L2964" s="455">
        <f t="shared" ca="1" si="139"/>
        <v>-83401034329.348831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-83401034329.348831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-347504309.70562011</v>
      </c>
      <c r="L2965" s="455">
        <f t="shared" ca="1" si="139"/>
        <v>-83748538639.054459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-83748538639.054459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-348952244.32939357</v>
      </c>
      <c r="L2966" s="455">
        <f t="shared" ca="1" si="139"/>
        <v>-84097490883.38385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-84097490883.38385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-350406212.01409936</v>
      </c>
      <c r="L2967" s="455">
        <f t="shared" ca="1" si="139"/>
        <v>-84447897095.397949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-84447897095.397949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-351866237.89749146</v>
      </c>
      <c r="L2968" s="455">
        <f t="shared" ca="1" si="139"/>
        <v>-84799763333.295441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-84799763333.295441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-353332347.22206432</v>
      </c>
      <c r="L2969" s="455">
        <f t="shared" ca="1" si="139"/>
        <v>-85153095680.517502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-85153095680.517502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-354804565.33548957</v>
      </c>
      <c r="L2970" s="455">
        <f t="shared" ca="1" si="139"/>
        <v>-85507900245.852997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-85507900245.852997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-356282917.69105417</v>
      </c>
      <c r="L2971" s="455">
        <f t="shared" ca="1" si="139"/>
        <v>-85864183163.544052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-85864183163.544052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-357767429.84810019</v>
      </c>
      <c r="L2972" s="455">
        <f t="shared" ca="1" si="139"/>
        <v>-86221950593.392151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-86221950593.392151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-359258127.4724673</v>
      </c>
      <c r="L2973" s="455">
        <f t="shared" ca="1" si="139"/>
        <v>-86581208720.864624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-86581208720.864624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-360755036.33693594</v>
      </c>
      <c r="L2974" s="455">
        <f t="shared" ca="1" si="139"/>
        <v>-86941963757.201553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-86941963757.201553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-362258182.32167315</v>
      </c>
      <c r="L2975" s="455">
        <f t="shared" ca="1" si="139"/>
        <v>-87304221939.523224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-87304221939.523224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-363767591.41468012</v>
      </c>
      <c r="L2976" s="455">
        <f t="shared" ca="1" si="139"/>
        <v>-87667989530.937897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-87667989530.937897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-365283289.71224123</v>
      </c>
      <c r="L2977" s="455">
        <f t="shared" ca="1" si="139"/>
        <v>-88033272820.650131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-88033272820.650131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-366805303.41937554</v>
      </c>
      <c r="L2978" s="455">
        <f t="shared" ca="1" si="139"/>
        <v>-88400078124.069504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-88400078124.069504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-368333658.85028958</v>
      </c>
      <c r="L2979" s="455">
        <f t="shared" ca="1" si="139"/>
        <v>-88768411782.9198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-88768411782.9198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-369868382.42883247</v>
      </c>
      <c r="L2980" s="455">
        <f t="shared" ca="1" si="139"/>
        <v>-89138280165.348633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-89138280165.348633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-371409500.68895262</v>
      </c>
      <c r="L2981" s="455">
        <f t="shared" ca="1" si="139"/>
        <v>-89509689666.037582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-89509689666.037582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-372957040.27515662</v>
      </c>
      <c r="L2982" s="455">
        <f t="shared" ca="1" si="139"/>
        <v>-89882646706.312744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-89882646706.312744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-374511027.94296974</v>
      </c>
      <c r="L2983" s="455">
        <f t="shared" ca="1" si="139"/>
        <v>-90257157734.255707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-90257157734.255707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-376071490.55939877</v>
      </c>
      <c r="L2984" s="455">
        <f t="shared" ca="1" si="139"/>
        <v>-90633229224.815109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-90633229224.815109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-377638455.1033963</v>
      </c>
      <c r="L2985" s="455">
        <f t="shared" ca="1" si="139"/>
        <v>-91010867679.918503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-91010867679.918503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-379211948.66632712</v>
      </c>
      <c r="L2986" s="455">
        <f t="shared" ca="1" si="139"/>
        <v>-91390079628.584824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-91390079628.584824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-380791998.45243675</v>
      </c>
      <c r="L2987" s="455">
        <f t="shared" ca="1" si="139"/>
        <v>-91770871627.037262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-91770871627.037262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-382378631.77932191</v>
      </c>
      <c r="L2988" s="455">
        <f t="shared" ca="1" si="139"/>
        <v>-92153250258.816589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-92153250258.816589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-383971876.07840246</v>
      </c>
      <c r="L2989" s="455">
        <f t="shared" ca="1" si="139"/>
        <v>-92537222134.894989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-92537222134.894989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-385571758.89539576</v>
      </c>
      <c r="L2990" s="455">
        <f t="shared" ca="1" si="139"/>
        <v>-92922793893.79039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-92922793893.79039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-387178307.89079326</v>
      </c>
      <c r="L2991" s="455">
        <f t="shared" ca="1" si="139"/>
        <v>-93309972201.681183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-93309972201.681183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-388791550.84033823</v>
      </c>
      <c r="L2992" s="455">
        <f t="shared" ca="1" si="139"/>
        <v>-93698763752.521515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-93698763752.521515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-390411515.63550633</v>
      </c>
      <c r="L2993" s="455">
        <f t="shared" ca="1" si="139"/>
        <v>-94089175268.157028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-94089175268.157028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-392038230.28398764</v>
      </c>
      <c r="L2994" s="455">
        <f t="shared" ca="1" si="139"/>
        <v>-94481213498.44101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-94481213498.44101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-393671722.91017085</v>
      </c>
      <c r="L2995" s="455">
        <f t="shared" ca="1" si="139"/>
        <v>-94874885221.351181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-94874885221.351181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-395312021.7556299</v>
      </c>
      <c r="L2996" s="455">
        <f t="shared" ca="1" si="139"/>
        <v>-95270197243.106812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-95270197243.106812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-396959155.17961168</v>
      </c>
      <c r="L2997" s="455">
        <f t="shared" ca="1" si="139"/>
        <v>-95667156398.286423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-95667156398.286423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-398613151.65952677</v>
      </c>
      <c r="L2998" s="455">
        <f t="shared" ca="1" si="139"/>
        <v>-96065769549.945953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-96065769549.945953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-400274039.79144144</v>
      </c>
      <c r="L2999" s="455">
        <f t="shared" ca="1" si="139"/>
        <v>-96466043589.737396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-96466043589.737396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-401941848.29057246</v>
      </c>
      <c r="L3000" s="455">
        <f t="shared" ca="1" si="139"/>
        <v>-96867985438.027969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-96867985438.027969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-403616605.9917832</v>
      </c>
      <c r="L3001" s="455">
        <f t="shared" ca="1" si="139"/>
        <v>-97271602044.01976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-97271602044.01976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-405298341.85008234</v>
      </c>
      <c r="L3002" s="455">
        <f t="shared" ca="1" si="139"/>
        <v>-97676900385.869843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-97676900385.869843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-406987084.94112432</v>
      </c>
      <c r="L3003" s="455">
        <f t="shared" ca="1" si="139"/>
        <v>-98083887470.810974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-98083887470.810974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-408682864.46171236</v>
      </c>
      <c r="L3004" s="455">
        <f t="shared" ca="1" si="139"/>
        <v>-98492570335.27269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-98492570335.27269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-410385709.73030287</v>
      </c>
      <c r="L3005" s="455">
        <f t="shared" ca="1" si="139"/>
        <v>-98902956045.002991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-98902956045.002991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-412095650.18751246</v>
      </c>
      <c r="L3006" s="455">
        <f t="shared" ca="1" si="139"/>
        <v>-99315051695.190506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-99315051695.190506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-413812715.39662713</v>
      </c>
      <c r="L3007" s="455">
        <f t="shared" ca="1" si="139"/>
        <v>-99728864410.587128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-99728864410.587128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-415536935.04411304</v>
      </c>
      <c r="L3008" s="455">
        <f t="shared" ca="1" si="139"/>
        <v>-100144401345.63124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-100144401345.63124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-417268338.94013017</v>
      </c>
      <c r="L3009" s="455">
        <f t="shared" ca="1" si="139"/>
        <v>-100561669684.57137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-100561669684.57137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-419006957.01904738</v>
      </c>
      <c r="L3010" s="455">
        <f t="shared" ca="1" si="139"/>
        <v>-100980676641.59041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-100980676641.59041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-420752819.33996004</v>
      </c>
      <c r="L3011" s="455">
        <f t="shared" ca="1" si="139"/>
        <v>-101401429460.93037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-101401429460.93037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-422505956.08720988</v>
      </c>
      <c r="L3012" s="455">
        <f t="shared" ca="1" si="139"/>
        <v>-101823935417.01758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-101823935417.01758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-424266397.57090658</v>
      </c>
      <c r="L3013" s="455">
        <f t="shared" ca="1" si="139"/>
        <v>-102248201814.58849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-102248201814.58849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-426034174.22745204</v>
      </c>
      <c r="L3014" s="455">
        <f t="shared" ca="1" si="139"/>
        <v>-102674235988.81593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-102674235988.81593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-427809316.6200664</v>
      </c>
      <c r="L3015" s="455">
        <f t="shared" ca="1" si="139"/>
        <v>-103102045305.436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-103102045305.436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-429591855.43931669</v>
      </c>
      <c r="L3016" s="455">
        <f t="shared" ca="1" si="139"/>
        <v>-103531637160.87532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-103531637160.87532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-431381821.50364715</v>
      </c>
      <c r="L3017" s="455">
        <f t="shared" ca="1" si="139"/>
        <v>-103963018982.37897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-103963018982.37897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-433179245.75991237</v>
      </c>
      <c r="L3018" s="455">
        <f t="shared" ca="1" si="139"/>
        <v>-104396198228.13889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-104396198228.13889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-434984159.283912</v>
      </c>
      <c r="L3019" s="455">
        <f t="shared" ca="1" si="139"/>
        <v>-104831182387.42279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-104831182387.42279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-436796593.28092831</v>
      </c>
      <c r="L3020" s="455">
        <f t="shared" ca="1" si="139"/>
        <v>-105267978980.70372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-105267978980.70372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-438616579.0862655</v>
      </c>
      <c r="L3021" s="455">
        <f t="shared" ca="1" si="139"/>
        <v>-105706595559.78998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-105706595559.78998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-440444148.16579157</v>
      </c>
      <c r="L3022" s="455">
        <f t="shared" ca="1" si="139"/>
        <v>-106147039707.95576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-106147039707.95576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-442279332.11648232</v>
      </c>
      <c r="L3023" s="455">
        <f t="shared" ca="1" si="139"/>
        <v>-106589319040.07225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-106589319040.07225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-444122162.66696769</v>
      </c>
      <c r="L3024" s="455">
        <f t="shared" ca="1" si="139"/>
        <v>-107033441202.73921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-107033441202.73921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-445972671.67808008</v>
      </c>
      <c r="L3025" s="455">
        <f t="shared" ca="1" si="139"/>
        <v>-107479413874.4173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-107479413874.4173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-447830891.14340538</v>
      </c>
      <c r="L3026" s="455">
        <f t="shared" ca="1" si="139"/>
        <v>-107927244765.5607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-107927244765.5607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-449696853.18983626</v>
      </c>
      <c r="L3027" s="455">
        <f t="shared" ca="1" si="139"/>
        <v>-108376941618.75053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-108376941618.75053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-451570590.07812721</v>
      </c>
      <c r="L3028" s="455">
        <f t="shared" ca="1" si="139"/>
        <v>-108828512208.82866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-108828512208.82866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-453452134.20345277</v>
      </c>
      <c r="L3029" s="455">
        <f t="shared" ca="1" si="139"/>
        <v>-109281964343.0321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-109281964343.0321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-455341518.09596705</v>
      </c>
      <c r="L3030" s="455">
        <f t="shared" ca="1" si="139"/>
        <v>-109737305861.12807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-109737305861.12807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-457238774.42136693</v>
      </c>
      <c r="L3031" s="455">
        <f t="shared" ca="1" si="139"/>
        <v>-110194544635.54944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-110194544635.54944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-459143935.98145598</v>
      </c>
      <c r="L3032" s="455">
        <f t="shared" ca="1" si="139"/>
        <v>-110653688571.5309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-110653688571.5309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-461057035.71471208</v>
      </c>
      <c r="L3033" s="455">
        <f t="shared" ca="1" si="139"/>
        <v>-111114745607.24561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-111114745607.24561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-462978106.69685662</v>
      </c>
      <c r="L3034" s="455">
        <f t="shared" ca="1" si="139"/>
        <v>-111577723713.94246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-111577723713.94246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-464907182.14142692</v>
      </c>
      <c r="L3035" s="455">
        <f t="shared" ca="1" si="139"/>
        <v>-112042630896.08389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-112042630896.08389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-466844295.40034956</v>
      </c>
      <c r="L3036" s="455">
        <f t="shared" ca="1" si="139"/>
        <v>-112509475191.48424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-112509475191.48424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-468789479.96451765</v>
      </c>
      <c r="L3037" s="455">
        <f t="shared" ca="1" si="139"/>
        <v>-112978264671.44876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-112978264671.44876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-470742769.46436977</v>
      </c>
      <c r="L3038" s="455">
        <f t="shared" ca="1" si="139"/>
        <v>-113449007440.91313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-113449007440.91313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-472704197.67047137</v>
      </c>
      <c r="L3039" s="455">
        <f t="shared" ca="1" si="139"/>
        <v>-113921711638.5836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-113921711638.5836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-474673798.49409837</v>
      </c>
      <c r="L3040" s="455">
        <f t="shared" ca="1" si="139"/>
        <v>-114396385437.0777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-114396385437.0777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-476651605.98782372</v>
      </c>
      <c r="L3041" s="455">
        <f t="shared" ca="1" si="139"/>
        <v>-114873037043.06552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-114873037043.06552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-478637654.34610641</v>
      </c>
      <c r="L3042" s="455">
        <f t="shared" ca="1" si="139"/>
        <v>-115351674697.41162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-115351674697.41162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-480631977.90588176</v>
      </c>
      <c r="L3043" s="455">
        <f t="shared" ca="1" si="139"/>
        <v>-115832306675.3175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-115832306675.3175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-482634611.14715624</v>
      </c>
      <c r="L3044" s="455">
        <f t="shared" ca="1" si="139"/>
        <v>-116314941286.46466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-116314941286.46466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-484645588.6936028</v>
      </c>
      <c r="L3045" s="455">
        <f t="shared" ca="1" si="139"/>
        <v>-116799586875.15826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-116799586875.15826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-486664945.31315935</v>
      </c>
      <c r="L3046" s="455">
        <f t="shared" ca="1" si="139"/>
        <v>-117286251820.47142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-117286251820.47142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-488692715.91863096</v>
      </c>
      <c r="L3047" s="455">
        <f t="shared" ca="1" si="139"/>
        <v>-117774944536.39005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-117774944536.39005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-490728935.56829184</v>
      </c>
      <c r="L3048" s="455">
        <f t="shared" ca="1" si="139"/>
        <v>-118265673471.95834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-118265673471.95834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-492773639.46649301</v>
      </c>
      <c r="L3049" s="455">
        <f t="shared" ca="1" si="139"/>
        <v>-118758447111.42484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-118758447111.42484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-494826862.96427011</v>
      </c>
      <c r="L3050" s="455">
        <f t="shared" ca="1" si="139"/>
        <v>-119253273974.3891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-119253273974.3891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-496888641.55995458</v>
      </c>
      <c r="L3051" s="455">
        <f t="shared" ca="1" si="139"/>
        <v>-119750162615.94905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-119750162615.94905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-498959010.89978772</v>
      </c>
      <c r="L3052" s="455">
        <f t="shared" ca="1" si="139"/>
        <v>-120249121626.84883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-120249121626.84883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-501038006.7785368</v>
      </c>
      <c r="L3053" s="455">
        <f t="shared" ca="1" si="139"/>
        <v>-120750159633.62737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-120750159633.62737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-503125665.14011395</v>
      </c>
      <c r="L3054" s="455">
        <f t="shared" ca="1" si="139"/>
        <v>-121253285298.76749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-121253285298.76749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-505222022.07819784</v>
      </c>
      <c r="L3055" s="455">
        <f t="shared" ca="1" si="139"/>
        <v>-121758507320.84569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-121758507320.84569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-507327113.83685708</v>
      </c>
      <c r="L3056" s="455">
        <f t="shared" ca="1" si="139"/>
        <v>-122265834434.68254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-122265834434.68254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-509440976.81117725</v>
      </c>
      <c r="L3057" s="455">
        <f t="shared" ca="1" si="139"/>
        <v>-122775275411.49371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-122775275411.49371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-511563647.54789048</v>
      </c>
      <c r="L3058" s="455">
        <f t="shared" ca="1" si="139"/>
        <v>-123286839059.04161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-123286839059.04161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-513695162.74600667</v>
      </c>
      <c r="L3059" s="455">
        <f t="shared" ca="1" si="139"/>
        <v>-123800534221.78761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-123800534221.78761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-515835559.25744843</v>
      </c>
      <c r="L3060" s="455">
        <f t="shared" ca="1" si="139"/>
        <v>-124316369781.04506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-124316369781.04506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-517984874.08768773</v>
      </c>
      <c r="L3061" s="455">
        <f t="shared" ca="1" si="139"/>
        <v>-124834354655.13275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-124834354655.13275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-520143144.39638638</v>
      </c>
      <c r="L3062" s="455">
        <f t="shared" ca="1" si="139"/>
        <v>-125354497799.52914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-125354497799.52914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-522310407.49803817</v>
      </c>
      <c r="L3063" s="455">
        <f t="shared" ca="1" si="139"/>
        <v>-125876808207.02718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-125876808207.02718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-524486700.86261314</v>
      </c>
      <c r="L3064" s="455">
        <f t="shared" ca="1" si="139"/>
        <v>-126401294907.88979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-126401294907.88979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-526672062.11620748</v>
      </c>
      <c r="L3065" s="455">
        <f t="shared" ca="1" si="139"/>
        <v>-126927966970.006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-126927966970.006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-528866529.04169166</v>
      </c>
      <c r="L3066" s="455">
        <f t="shared" ca="1" si="139"/>
        <v>-127456833499.04768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-127456833499.04768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-531070139.57936543</v>
      </c>
      <c r="L3067" s="455">
        <f t="shared" ca="1" si="139"/>
        <v>-127987903638.62704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-127987903638.62704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-533282931.8276127</v>
      </c>
      <c r="L3068" s="455">
        <f t="shared" ref="L3068:L3322" ca="1" si="144">I3068-J3068+K3068</f>
        <v>-128521186570.45465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-128521186570.45465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-535504944.04356098</v>
      </c>
      <c r="L3069" s="455">
        <f t="shared" ca="1" si="144"/>
        <v>-129056691514.49821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-129056691514.49821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-537736214.64374256</v>
      </c>
      <c r="L3070" s="455">
        <f t="shared" ca="1" si="144"/>
        <v>-129594427729.14195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-129594427729.14195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-539976782.20475805</v>
      </c>
      <c r="L3071" s="455">
        <f t="shared" ca="1" si="144"/>
        <v>-130134404511.34671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-130134404511.34671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-542226685.46394467</v>
      </c>
      <c r="L3072" s="455">
        <f t="shared" ca="1" si="144"/>
        <v>-130676631196.81065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-130676631196.81065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-544485963.3200444</v>
      </c>
      <c r="L3073" s="455">
        <f t="shared" ca="1" si="144"/>
        <v>-131221117160.13069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-131221117160.13069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-546754654.83387792</v>
      </c>
      <c r="L3074" s="455">
        <f t="shared" ca="1" si="144"/>
        <v>-131767871814.96457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-131767871814.96457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-549032799.22901905</v>
      </c>
      <c r="L3075" s="455">
        <f t="shared" ca="1" si="144"/>
        <v>-132316904614.19359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-132316904614.19359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-551320435.89247322</v>
      </c>
      <c r="L3076" s="455">
        <f t="shared" ca="1" si="144"/>
        <v>-132868225050.08606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-132868225050.08606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-553617604.37535858</v>
      </c>
      <c r="L3077" s="455">
        <f t="shared" ca="1" si="144"/>
        <v>-133421842654.46143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-133421842654.46143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-555924344.39358926</v>
      </c>
      <c r="L3078" s="455">
        <f t="shared" ca="1" si="144"/>
        <v>-133977766998.85501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-133977766998.85501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-558240695.8285625</v>
      </c>
      <c r="L3079" s="455">
        <f t="shared" ca="1" si="144"/>
        <v>-134536007694.68358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-134536007694.68358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-560566698.72784829</v>
      </c>
      <c r="L3080" s="455">
        <f t="shared" ca="1" si="144"/>
        <v>-135096574393.41142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-135096574393.41142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-562902393.3058809</v>
      </c>
      <c r="L3081" s="455">
        <f t="shared" ca="1" si="144"/>
        <v>-135659476786.7173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-135659476786.7173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-565247819.9446553</v>
      </c>
      <c r="L3082" s="455">
        <f t="shared" ca="1" si="144"/>
        <v>-136224724606.66196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-136224724606.66196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-567603019.19442487</v>
      </c>
      <c r="L3083" s="455">
        <f t="shared" ca="1" si="144"/>
        <v>-136792327625.85638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-136792327625.85638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-569968031.77440155</v>
      </c>
      <c r="L3084" s="455">
        <f t="shared" ca="1" si="144"/>
        <v>-137362295657.63078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-137362295657.63078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-572342898.57346153</v>
      </c>
      <c r="L3085" s="455">
        <f t="shared" ca="1" si="144"/>
        <v>-137934638556.20425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-137934638556.20425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-574727660.65085101</v>
      </c>
      <c r="L3086" s="455">
        <f t="shared" ca="1" si="144"/>
        <v>-138509366216.8551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-138509366216.8551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-577122359.23689628</v>
      </c>
      <c r="L3087" s="455">
        <f t="shared" ca="1" si="144"/>
        <v>-139086488576.09201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-139086488576.09201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-579527035.73371673</v>
      </c>
      <c r="L3088" s="455">
        <f t="shared" ca="1" si="144"/>
        <v>-139666015611.82571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-139666015611.82571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-581941731.71594048</v>
      </c>
      <c r="L3089" s="455">
        <f t="shared" ca="1" si="144"/>
        <v>-140247957343.54166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-140247957343.54166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-584366488.93142354</v>
      </c>
      <c r="L3090" s="455">
        <f t="shared" ca="1" si="144"/>
        <v>-140832323832.47308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-140832323832.47308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-586801349.3019712</v>
      </c>
      <c r="L3091" s="455">
        <f t="shared" ca="1" si="144"/>
        <v>-141419125181.77505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-141419125181.77505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-589246354.92406273</v>
      </c>
      <c r="L3092" s="455">
        <f t="shared" ca="1" si="144"/>
        <v>-142008371536.69913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-142008371536.69913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-591701548.06957972</v>
      </c>
      <c r="L3093" s="455">
        <f t="shared" ca="1" si="144"/>
        <v>-142600073084.76871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-142600073084.76871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-594166971.18653631</v>
      </c>
      <c r="L3094" s="455">
        <f t="shared" ca="1" si="144"/>
        <v>-143194240055.95523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-143194240055.95523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-596642666.89981341</v>
      </c>
      <c r="L3095" s="455">
        <f t="shared" ca="1" si="144"/>
        <v>-143790882722.85504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-143790882722.85504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-599128678.01189601</v>
      </c>
      <c r="L3096" s="455">
        <f t="shared" ca="1" si="144"/>
        <v>-144390011400.86694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-144390011400.86694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-601625047.50361228</v>
      </c>
      <c r="L3097" s="455">
        <f t="shared" ca="1" si="144"/>
        <v>-144991636448.37054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-144991636448.37054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-604131818.5348773</v>
      </c>
      <c r="L3098" s="455">
        <f t="shared" ca="1" si="144"/>
        <v>-145595768266.90543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-145595768266.90543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-606649034.44543922</v>
      </c>
      <c r="L3099" s="455">
        <f t="shared" ca="1" si="144"/>
        <v>-146202417301.35086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-146202417301.35086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-609176738.75562859</v>
      </c>
      <c r="L3100" s="455">
        <f t="shared" ca="1" si="144"/>
        <v>-146811594040.10648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-146811594040.10648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-611714975.16711032</v>
      </c>
      <c r="L3101" s="455">
        <f t="shared" ca="1" si="144"/>
        <v>-147423309015.27359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-147423309015.27359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-614263787.56364</v>
      </c>
      <c r="L3102" s="455">
        <f t="shared" ca="1" si="144"/>
        <v>-148037572802.83722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-148037572802.83722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-616823220.01182175</v>
      </c>
      <c r="L3103" s="455">
        <f t="shared" ca="1" si="144"/>
        <v>-148654396022.84903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-148654396022.84903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-619393316.76187098</v>
      </c>
      <c r="L3104" s="455">
        <f t="shared" ca="1" si="144"/>
        <v>-149273789339.6109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-149273789339.6109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-621974122.24837875</v>
      </c>
      <c r="L3105" s="455">
        <f t="shared" ca="1" si="144"/>
        <v>-149895763461.85928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-149895763461.85928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-624565681.09108031</v>
      </c>
      <c r="L3106" s="455">
        <f t="shared" ca="1" si="144"/>
        <v>-150520329142.95038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-150520329142.95038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-627168038.09562659</v>
      </c>
      <c r="L3107" s="455">
        <f t="shared" ca="1" si="144"/>
        <v>-151147497181.04599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-151147497181.04599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-629781238.25435829</v>
      </c>
      <c r="L3108" s="455">
        <f t="shared" ca="1" si="144"/>
        <v>-151777278419.30035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-151777278419.30035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-632405326.74708486</v>
      </c>
      <c r="L3109" s="455">
        <f t="shared" ca="1" si="144"/>
        <v>-152409683746.04742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-152409683746.04742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-635040348.94186425</v>
      </c>
      <c r="L3110" s="455">
        <f t="shared" ca="1" si="144"/>
        <v>-153044724094.98929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-153044724094.98929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-637686350.39578867</v>
      </c>
      <c r="L3111" s="455">
        <f t="shared" ca="1" si="144"/>
        <v>-153682410445.38507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-153682410445.38507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-640343376.85577106</v>
      </c>
      <c r="L3112" s="455">
        <f t="shared" ca="1" si="144"/>
        <v>-154322753822.24084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-154322753822.24084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-643011474.25933683</v>
      </c>
      <c r="L3113" s="455">
        <f t="shared" ca="1" si="144"/>
        <v>-154965765296.50018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-154965765296.50018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-645690688.73541737</v>
      </c>
      <c r="L3114" s="455">
        <f t="shared" ca="1" si="144"/>
        <v>-155611455985.2356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-155611455985.2356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-648381066.60514832</v>
      </c>
      <c r="L3115" s="455">
        <f t="shared" ca="1" si="144"/>
        <v>-156259837051.84076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-156259837051.84076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-651082654.38266981</v>
      </c>
      <c r="L3116" s="455">
        <f t="shared" ca="1" si="144"/>
        <v>-156910919706.22342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-156910919706.22342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-653795498.77593088</v>
      </c>
      <c r="L3117" s="455">
        <f t="shared" ca="1" si="144"/>
        <v>-157564715204.99936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-157564715204.99936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-656519646.68749738</v>
      </c>
      <c r="L3118" s="455">
        <f t="shared" ca="1" si="144"/>
        <v>-158221234851.68686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-158221234851.68686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-659255145.21536195</v>
      </c>
      <c r="L3119" s="455">
        <f t="shared" ca="1" si="144"/>
        <v>-158880489996.90222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-158880489996.90222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-662002041.65375924</v>
      </c>
      <c r="L3120" s="455">
        <f t="shared" ca="1" si="144"/>
        <v>-159542492038.55597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-159542492038.55597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-664760383.49398315</v>
      </c>
      <c r="L3121" s="455">
        <f t="shared" ca="1" si="144"/>
        <v>-160207252422.04996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-160207252422.04996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-667530218.42520809</v>
      </c>
      <c r="L3122" s="455">
        <f t="shared" ca="1" si="144"/>
        <v>-160874782640.47516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-160874782640.47516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-670311594.3353132</v>
      </c>
      <c r="L3123" s="455">
        <f t="shared" ca="1" si="144"/>
        <v>-161545094234.81049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-161545094234.81049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-673104559.31171036</v>
      </c>
      <c r="L3124" s="455">
        <f t="shared" ca="1" si="144"/>
        <v>-162218198794.12219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-162218198794.12219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-675909161.64217579</v>
      </c>
      <c r="L3125" s="455">
        <f t="shared" ca="1" si="144"/>
        <v>-162894107955.76437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-162894107955.76437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-678725449.81568491</v>
      </c>
      <c r="L3126" s="455">
        <f t="shared" ca="1" si="144"/>
        <v>-163572833405.58005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-163572833405.58005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-681553472.52325022</v>
      </c>
      <c r="L3127" s="455">
        <f t="shared" ca="1" si="144"/>
        <v>-164254386878.1033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-164254386878.1033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-684393278.65876377</v>
      </c>
      <c r="L3128" s="455">
        <f t="shared" ca="1" si="144"/>
        <v>-164938780156.76205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-164938780156.76205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-687244917.31984186</v>
      </c>
      <c r="L3129" s="455">
        <f t="shared" ca="1" si="144"/>
        <v>-165626025074.08191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-165626025074.08191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-690108437.80867457</v>
      </c>
      <c r="L3130" s="455">
        <f t="shared" ca="1" si="144"/>
        <v>-166316133511.89059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-166316133511.89059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-692983889.63287747</v>
      </c>
      <c r="L3131" s="455">
        <f t="shared" ca="1" si="144"/>
        <v>-167009117401.52347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-167009117401.52347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-695871322.50634778</v>
      </c>
      <c r="L3132" s="455">
        <f t="shared" ca="1" si="144"/>
        <v>-167704988724.02982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-167704988724.02982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-698770786.35012424</v>
      </c>
      <c r="L3133" s="455">
        <f t="shared" ca="1" si="144"/>
        <v>-168403759510.37994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-168403759510.37994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-701682331.29324973</v>
      </c>
      <c r="L3134" s="455">
        <f t="shared" ca="1" si="144"/>
        <v>-169105441841.67319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-169105441841.67319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-704606007.67363822</v>
      </c>
      <c r="L3135" s="455">
        <f t="shared" ca="1" si="144"/>
        <v>-169810047849.34683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-169810047849.34683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-707541866.03894508</v>
      </c>
      <c r="L3136" s="455">
        <f t="shared" ca="1" si="144"/>
        <v>-170517589715.38577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-170517589715.38577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-710489957.14744067</v>
      </c>
      <c r="L3137" s="455">
        <f t="shared" ca="1" si="144"/>
        <v>-171228079672.5332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-171228079672.5332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-713450331.96888828</v>
      </c>
      <c r="L3138" s="455">
        <f t="shared" ca="1" si="144"/>
        <v>-171941530004.50211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-171941530004.50211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-716423041.6854254</v>
      </c>
      <c r="L3139" s="455">
        <f t="shared" ca="1" si="144"/>
        <v>-172657953046.18753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-172657953046.18753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-719408137.69244802</v>
      </c>
      <c r="L3140" s="455">
        <f t="shared" ca="1" si="144"/>
        <v>-173377361183.87997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-173377361183.87997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-722405671.59949994</v>
      </c>
      <c r="L3141" s="455">
        <f t="shared" ca="1" si="144"/>
        <v>-174099766855.47946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-174099766855.47946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-725415695.23116446</v>
      </c>
      <c r="L3142" s="455">
        <f t="shared" ca="1" si="144"/>
        <v>-174825182550.71063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-174825182550.71063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-728438260.62796092</v>
      </c>
      <c r="L3143" s="455">
        <f t="shared" ca="1" si="144"/>
        <v>-175553620811.33859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-175553620811.33859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-731473420.04724407</v>
      </c>
      <c r="L3144" s="455">
        <f t="shared" ca="1" si="144"/>
        <v>-176285094231.38583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-176285094231.38583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-734521225.96410763</v>
      </c>
      <c r="L3145" s="455">
        <f t="shared" ca="1" si="144"/>
        <v>-177019615457.34995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-177019615457.34995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-737581731.07229137</v>
      </c>
      <c r="L3146" s="455">
        <f t="shared" ca="1" si="144"/>
        <v>-177757197188.42224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-177757197188.42224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-740654988.28509271</v>
      </c>
      <c r="L3147" s="455">
        <f t="shared" ca="1" si="144"/>
        <v>-178497852176.70734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-178497852176.70734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-743741050.73628056</v>
      </c>
      <c r="L3148" s="455">
        <f t="shared" ca="1" si="144"/>
        <v>-179241593227.4436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-179241593227.4436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-746839971.78101504</v>
      </c>
      <c r="L3149" s="455">
        <f t="shared" ca="1" si="144"/>
        <v>-179988433199.22461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-179988433199.22461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-749951804.99676919</v>
      </c>
      <c r="L3150" s="455">
        <f t="shared" ca="1" si="144"/>
        <v>-180738385004.22137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-180738385004.22137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-753076604.18425572</v>
      </c>
      <c r="L3151" s="455">
        <f t="shared" ca="1" si="144"/>
        <v>-181491461608.40564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-181491461608.40564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-756214423.36835682</v>
      </c>
      <c r="L3152" s="455">
        <f t="shared" ca="1" si="144"/>
        <v>-182247676031.77399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-182247676031.77399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-759365316.79905832</v>
      </c>
      <c r="L3153" s="455">
        <f t="shared" ca="1" si="144"/>
        <v>-183007041348.57306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-183007041348.57306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-762529338.95238769</v>
      </c>
      <c r="L3154" s="455">
        <f t="shared" ca="1" si="144"/>
        <v>-183769570687.52545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-183769570687.52545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-765706544.5313561</v>
      </c>
      <c r="L3155" s="455">
        <f t="shared" ca="1" si="144"/>
        <v>-184535277232.05679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-184535277232.05679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-768896988.46690333</v>
      </c>
      <c r="L3156" s="455">
        <f t="shared" ca="1" si="144"/>
        <v>-185304174220.52368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-185304174220.52368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-772100725.91884863</v>
      </c>
      <c r="L3157" s="455">
        <f t="shared" ca="1" si="144"/>
        <v>-186076274946.44254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-186076274946.44254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-775317812.27684391</v>
      </c>
      <c r="L3158" s="455">
        <f t="shared" ca="1" si="144"/>
        <v>-186851592758.71939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-186851592758.71939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-778548303.16133082</v>
      </c>
      <c r="L3159" s="455">
        <f t="shared" ca="1" si="144"/>
        <v>-187630141061.88071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-187630141061.88071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-781792254.42450297</v>
      </c>
      <c r="L3160" s="455">
        <f t="shared" ca="1" si="144"/>
        <v>-188411933316.30521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-188411933316.30521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-785049722.1512717</v>
      </c>
      <c r="L3161" s="455">
        <f t="shared" ca="1" si="144"/>
        <v>-189196983038.45648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-189196983038.45648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-788320762.66023529</v>
      </c>
      <c r="L3162" s="455">
        <f t="shared" ca="1" si="144"/>
        <v>-189985303801.11673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-189985303801.11673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-791605432.50465298</v>
      </c>
      <c r="L3163" s="455">
        <f t="shared" ca="1" si="144"/>
        <v>-190776909233.62137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-190776909233.62137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-794903788.47342241</v>
      </c>
      <c r="L3164" s="455">
        <f t="shared" ca="1" si="144"/>
        <v>-191571813022.09479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-191571813022.09479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-798215887.59206164</v>
      </c>
      <c r="L3165" s="455">
        <f t="shared" ca="1" si="144"/>
        <v>-192370028909.68686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-192370028909.68686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-801541787.12369525</v>
      </c>
      <c r="L3166" s="455">
        <f t="shared" ca="1" si="144"/>
        <v>-193171570696.81055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-193171570696.81055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-804881544.57004392</v>
      </c>
      <c r="L3167" s="455">
        <f t="shared" ca="1" si="144"/>
        <v>-193976452241.38058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-193976452241.38058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-808235217.67241907</v>
      </c>
      <c r="L3168" s="455">
        <f t="shared" ca="1" si="144"/>
        <v>-194784687459.05301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-194784687459.05301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-811602864.41272092</v>
      </c>
      <c r="L3169" s="455">
        <f t="shared" ca="1" si="144"/>
        <v>-195596290323.46573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-195596290323.46573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-814984543.01444054</v>
      </c>
      <c r="L3170" s="455">
        <f t="shared" ca="1" si="144"/>
        <v>-196411274866.48016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-196411274866.48016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-818380311.94366729</v>
      </c>
      <c r="L3171" s="455">
        <f t="shared" ca="1" si="144"/>
        <v>-197229655178.42383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-197229655178.42383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-821790229.91009927</v>
      </c>
      <c r="L3172" s="455">
        <f t="shared" ca="1" si="144"/>
        <v>-198051445408.33392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-198051445408.33392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-825214355.86805797</v>
      </c>
      <c r="L3173" s="455">
        <f t="shared" ca="1" si="144"/>
        <v>-198876659764.202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-198876659764.202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-828652749.01750827</v>
      </c>
      <c r="L3174" s="455">
        <f t="shared" ca="1" si="144"/>
        <v>-199705312513.21951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-199705312513.21951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-832105468.80508125</v>
      </c>
      <c r="L3175" s="455">
        <f t="shared" ca="1" si="144"/>
        <v>-200537417982.0246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-200537417982.0246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-835572574.92510247</v>
      </c>
      <c r="L3176" s="455">
        <f t="shared" ca="1" si="144"/>
        <v>-201372990556.94971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-201372990556.94971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-839054127.32062376</v>
      </c>
      <c r="L3177" s="455">
        <f t="shared" ca="1" si="144"/>
        <v>-202212044684.27032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-202212044684.27032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-842550186.18445969</v>
      </c>
      <c r="L3178" s="455">
        <f t="shared" ca="1" si="144"/>
        <v>-203054594870.45477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-203054594870.45477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-846060811.9602282</v>
      </c>
      <c r="L3179" s="455">
        <f t="shared" ca="1" si="144"/>
        <v>-203900655682.41501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-203900655682.41501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-849586065.34339583</v>
      </c>
      <c r="L3180" s="455">
        <f t="shared" ca="1" si="144"/>
        <v>-204750241747.75839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-204750241747.75839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-853126007.28232658</v>
      </c>
      <c r="L3181" s="455">
        <f t="shared" ca="1" si="144"/>
        <v>-205603367755.04071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-205603367755.04071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-856680698.97933626</v>
      </c>
      <c r="L3182" s="455">
        <f t="shared" ca="1" si="144"/>
        <v>-206460048454.02005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-206460048454.02005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-860250201.89175022</v>
      </c>
      <c r="L3183" s="455">
        <f t="shared" ca="1" si="144"/>
        <v>-207320298655.9118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-207320298655.9118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-863834577.73296583</v>
      </c>
      <c r="L3184" s="455">
        <f t="shared" ca="1" si="144"/>
        <v>-208184133233.64478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-208184133233.64478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-867433888.47351992</v>
      </c>
      <c r="L3185" s="455">
        <f t="shared" ca="1" si="144"/>
        <v>-209051567122.11829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-209051567122.11829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-871048196.34215951</v>
      </c>
      <c r="L3186" s="455">
        <f t="shared" ca="1" si="144"/>
        <v>-209922615318.46045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-209922615318.46045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-874677563.82691848</v>
      </c>
      <c r="L3187" s="455">
        <f t="shared" ca="1" si="144"/>
        <v>-210797292882.28735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-210797292882.28735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-878322053.67619729</v>
      </c>
      <c r="L3188" s="455">
        <f t="shared" ca="1" si="144"/>
        <v>-211675614935.96356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-211675614935.96356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-881981728.8998481</v>
      </c>
      <c r="L3189" s="455">
        <f t="shared" ca="1" si="144"/>
        <v>-212557596664.8634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-212557596664.8634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-885656652.77026415</v>
      </c>
      <c r="L3190" s="455">
        <f t="shared" ca="1" si="144"/>
        <v>-213443253317.63367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-213443253317.63367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-889346888.82347357</v>
      </c>
      <c r="L3191" s="455">
        <f t="shared" ca="1" si="144"/>
        <v>-214332600206.45715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-214332600206.45715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-893052500.86023819</v>
      </c>
      <c r="L3192" s="455">
        <f t="shared" ca="1" si="144"/>
        <v>-215225652707.31738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-215225652707.31738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-896773552.94715571</v>
      </c>
      <c r="L3193" s="455">
        <f t="shared" ca="1" si="144"/>
        <v>-216122426260.26453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-216122426260.26453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-900510109.41776872</v>
      </c>
      <c r="L3194" s="455">
        <f t="shared" ca="1" si="144"/>
        <v>-217022936369.68228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-217022936369.68228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-904262234.87367618</v>
      </c>
      <c r="L3195" s="455">
        <f t="shared" ca="1" si="144"/>
        <v>-217927198604.55597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-217927198604.55597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-908029994.18564987</v>
      </c>
      <c r="L3196" s="455">
        <f t="shared" ca="1" si="144"/>
        <v>-218835228598.74161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-218835228598.74161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-911813452.4947567</v>
      </c>
      <c r="L3197" s="455">
        <f t="shared" ca="1" si="144"/>
        <v>-219747042051.23636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-219747042051.23636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-915612675.21348464</v>
      </c>
      <c r="L3198" s="455">
        <f t="shared" ca="1" si="144"/>
        <v>-220662654726.44983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-220662654726.44983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-919427728.0268743</v>
      </c>
      <c r="L3199" s="455">
        <f t="shared" ca="1" si="144"/>
        <v>-221582082454.47672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-221582082454.47672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-923258676.89365292</v>
      </c>
      <c r="L3200" s="455">
        <f t="shared" ca="1" si="144"/>
        <v>-222505341131.37036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-222505341131.37036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-927105588.04737651</v>
      </c>
      <c r="L3201" s="455">
        <f t="shared" ca="1" si="144"/>
        <v>-223432446719.41772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-223432446719.41772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-930968527.99757385</v>
      </c>
      <c r="L3202" s="455">
        <f t="shared" ca="1" si="144"/>
        <v>-224363415247.41528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-224363415247.41528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-934847563.53089714</v>
      </c>
      <c r="L3203" s="455">
        <f t="shared" ca="1" si="144"/>
        <v>-225298262810.94617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-225298262810.94617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-938742761.71227586</v>
      </c>
      <c r="L3204" s="455">
        <f t="shared" ca="1" si="144"/>
        <v>-226237005572.65845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-226237005572.65845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-942654189.88607693</v>
      </c>
      <c r="L3205" s="455">
        <f t="shared" ca="1" si="144"/>
        <v>-227179659762.54453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-227179659762.54453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-946581915.67726886</v>
      </c>
      <c r="L3206" s="455">
        <f t="shared" ca="1" si="144"/>
        <v>-228126241678.2218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-228126241678.2218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-950526006.99259079</v>
      </c>
      <c r="L3207" s="455">
        <f t="shared" ca="1" si="144"/>
        <v>-229076767685.21439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-229076767685.21439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-954486532.02172649</v>
      </c>
      <c r="L3208" s="455">
        <f t="shared" ca="1" si="144"/>
        <v>-230031254217.23611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-230031254217.23611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-958463559.23848379</v>
      </c>
      <c r="L3209" s="455">
        <f t="shared" ca="1" si="144"/>
        <v>-230989717776.47461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-230989717776.47461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-962457157.40197754</v>
      </c>
      <c r="L3210" s="455">
        <f t="shared" ca="1" si="144"/>
        <v>-231952174933.87659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-231952174933.87659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-966467395.55781901</v>
      </c>
      <c r="L3211" s="455">
        <f t="shared" ca="1" si="144"/>
        <v>-232918642329.43442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-232918642329.43442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-970494343.03931022</v>
      </c>
      <c r="L3212" s="455">
        <f t="shared" ca="1" si="144"/>
        <v>-233889136672.47372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-233889136672.47372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-974538069.46864045</v>
      </c>
      <c r="L3213" s="455">
        <f t="shared" ca="1" si="144"/>
        <v>-234863674741.94235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-234863674741.94235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-978598644.75809312</v>
      </c>
      <c r="L3214" s="455">
        <f t="shared" ca="1" si="144"/>
        <v>-235842273386.70044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-235842273386.70044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-982676139.11125183</v>
      </c>
      <c r="L3215" s="455">
        <f t="shared" ca="1" si="144"/>
        <v>-236824949525.81171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-236824949525.81171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-986770623.02421534</v>
      </c>
      <c r="L3216" s="455">
        <f t="shared" ca="1" si="144"/>
        <v>-237811720148.83591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-237811720148.83591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-990882167.28681624</v>
      </c>
      <c r="L3217" s="455">
        <f t="shared" ca="1" si="144"/>
        <v>-238802602316.12271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-238802602316.12271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-995010842.98384452</v>
      </c>
      <c r="L3218" s="455">
        <f t="shared" ca="1" si="144"/>
        <v>-239797613159.10657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-239797613159.10657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-999156721.49627733</v>
      </c>
      <c r="L3219" s="455">
        <f t="shared" ca="1" si="144"/>
        <v>-240796769880.60284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-240796769880.60284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-1003319874.5025119</v>
      </c>
      <c r="L3220" s="455">
        <f t="shared" ca="1" si="144"/>
        <v>-241800089755.10535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-241800089755.10535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-1007500373.9796057</v>
      </c>
      <c r="L3221" s="455">
        <f t="shared" ca="1" si="144"/>
        <v>-242807590129.08496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-242807590129.08496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-1011698292.2045208</v>
      </c>
      <c r="L3222" s="455">
        <f t="shared" ca="1" si="144"/>
        <v>-243819288421.28949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-243819288421.28949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-1015913701.7553729</v>
      </c>
      <c r="L3223" s="455">
        <f t="shared" ca="1" si="144"/>
        <v>-244835202123.04486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-244835202123.04486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-1020146675.5126868</v>
      </c>
      <c r="L3224" s="455">
        <f t="shared" ca="1" si="144"/>
        <v>-245855348798.55756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-245855348798.55756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-1024397286.6606565</v>
      </c>
      <c r="L3225" s="455">
        <f t="shared" ca="1" si="144"/>
        <v>-246879746085.2182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-246879746085.2182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-1028665608.6884092</v>
      </c>
      <c r="L3226" s="455">
        <f t="shared" ca="1" si="144"/>
        <v>-247908411693.90662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-247908411693.90662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-1032951715.3912776</v>
      </c>
      <c r="L3227" s="455">
        <f t="shared" ca="1" si="144"/>
        <v>-248941363409.29788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-248941363409.29788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-1037255680.8720745</v>
      </c>
      <c r="L3228" s="455">
        <f t="shared" ca="1" si="144"/>
        <v>-249978619090.16995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-249978619090.16995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-1041577579.542375</v>
      </c>
      <c r="L3229" s="455">
        <f t="shared" ca="1" si="144"/>
        <v>-251020196669.71234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-251020196669.71234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-1045917486.1238014</v>
      </c>
      <c r="L3230" s="455">
        <f t="shared" ca="1" si="144"/>
        <v>-252066114155.83615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-252066114155.83615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-1050275475.6493173</v>
      </c>
      <c r="L3231" s="455">
        <f t="shared" ca="1" si="144"/>
        <v>-253116389631.48547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-253116389631.48547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-1054651623.4645227</v>
      </c>
      <c r="L3232" s="455">
        <f t="shared" ca="1" si="144"/>
        <v>-254171041254.94998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-254171041254.94998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-1059046005.2289582</v>
      </c>
      <c r="L3233" s="455">
        <f t="shared" ca="1" si="144"/>
        <v>-255230087260.17896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-255230087260.17896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-1063458696.9174123</v>
      </c>
      <c r="L3234" s="455">
        <f t="shared" ca="1" si="144"/>
        <v>-256293545957.09637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-256293545957.09637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-1067889774.8212348</v>
      </c>
      <c r="L3235" s="455">
        <f t="shared" ca="1" si="144"/>
        <v>-257361435731.9176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-257361435731.9176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-1072339315.5496566</v>
      </c>
      <c r="L3236" s="455">
        <f t="shared" ca="1" si="144"/>
        <v>-258433775047.46725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-258433775047.46725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-1076807396.0311136</v>
      </c>
      <c r="L3237" s="455">
        <f t="shared" ca="1" si="144"/>
        <v>-259510582443.49838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-259510582443.49838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-1081294093.5145767</v>
      </c>
      <c r="L3238" s="455">
        <f t="shared" ca="1" si="144"/>
        <v>-260591876537.01297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-260591876537.01297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-1085799485.5708873</v>
      </c>
      <c r="L3239" s="455">
        <f t="shared" ca="1" si="144"/>
        <v>-261677676022.58386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-261677676022.58386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-1090323650.0940995</v>
      </c>
      <c r="L3240" s="455">
        <f t="shared" ca="1" si="144"/>
        <v>-262767999672.67795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-262767999672.67795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-1094866665.3028247</v>
      </c>
      <c r="L3241" s="455">
        <f t="shared" ca="1" si="144"/>
        <v>-263862866337.98077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-263862866337.98077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-1099428609.7415864</v>
      </c>
      <c r="L3242" s="455">
        <f t="shared" ca="1" si="144"/>
        <v>-264962294947.72235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-264962294947.72235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-1104009562.2821765</v>
      </c>
      <c r="L3243" s="455">
        <f t="shared" ca="1" si="144"/>
        <v>-266066304510.00452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-266066304510.00452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-1108609602.1250188</v>
      </c>
      <c r="L3244" s="455">
        <f t="shared" ca="1" si="144"/>
        <v>-267174914112.12955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-267174914112.12955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-1113228808.8005397</v>
      </c>
      <c r="L3245" s="455">
        <f t="shared" ca="1" si="144"/>
        <v>-268288142920.93008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-268288142920.93008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-1117867262.170542</v>
      </c>
      <c r="L3246" s="455">
        <f t="shared" ca="1" si="144"/>
        <v>-269406010183.10062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-269406010183.10062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-1122525042.4295859</v>
      </c>
      <c r="L3247" s="455">
        <f t="shared" ca="1" si="144"/>
        <v>-270528535225.53021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-270528535225.53021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-1127202230.1063759</v>
      </c>
      <c r="L3248" s="455">
        <f t="shared" ca="1" si="144"/>
        <v>-271655737455.6366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-271655737455.6366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-1131898906.0651526</v>
      </c>
      <c r="L3249" s="455">
        <f t="shared" ca="1" si="144"/>
        <v>-272787636361.70175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-272787636361.70175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-1136615151.5070906</v>
      </c>
      <c r="L3250" s="455">
        <f t="shared" ca="1" si="144"/>
        <v>-273924251513.20883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-273924251513.20883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-1141351047.9717035</v>
      </c>
      <c r="L3251" s="455">
        <f t="shared" ca="1" si="144"/>
        <v>-275065602561.18054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-275065602561.18054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-1146106677.3382523</v>
      </c>
      <c r="L3252" s="455">
        <f t="shared" ca="1" si="144"/>
        <v>-276211709238.5188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-276211709238.5188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-1150882121.8271616</v>
      </c>
      <c r="L3253" s="455">
        <f t="shared" ca="1" si="144"/>
        <v>-277362591360.34595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-277362591360.34595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-1155677464.0014415</v>
      </c>
      <c r="L3254" s="455">
        <f t="shared" ca="1" si="144"/>
        <v>-278518268824.34741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-278518268824.34741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-1160492786.7681141</v>
      </c>
      <c r="L3255" s="455">
        <f t="shared" ca="1" si="144"/>
        <v>-279678761611.11554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-279678761611.11554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-1165328173.379648</v>
      </c>
      <c r="L3256" s="455">
        <f t="shared" ca="1" si="144"/>
        <v>-280844089784.49518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-280844089784.49518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-1170183707.4353967</v>
      </c>
      <c r="L3257" s="455">
        <f t="shared" ca="1" si="144"/>
        <v>-282014273491.9306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-282014273491.9306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-1175059472.8830442</v>
      </c>
      <c r="L3258" s="455">
        <f t="shared" ca="1" si="144"/>
        <v>-283189332964.81366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-283189332964.81366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-1179955554.020057</v>
      </c>
      <c r="L3259" s="455">
        <f t="shared" ca="1" si="144"/>
        <v>-284369288518.83374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-284369288518.83374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-1184872035.4951406</v>
      </c>
      <c r="L3260" s="455">
        <f t="shared" ca="1" si="144"/>
        <v>-285554160554.32886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-285554160554.32886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-1189809002.3097036</v>
      </c>
      <c r="L3261" s="455">
        <f t="shared" ca="1" si="144"/>
        <v>-286743969556.63855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-286743969556.63855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-1194766539.8193274</v>
      </c>
      <c r="L3262" s="455">
        <f t="shared" ca="1" si="144"/>
        <v>-287938736096.45789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-287938736096.45789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-1199744733.7352412</v>
      </c>
      <c r="L3263" s="455">
        <f t="shared" ca="1" si="144"/>
        <v>-289138480830.19312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-289138480830.19312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-1204743670.1258047</v>
      </c>
      <c r="L3264" s="455">
        <f t="shared" ca="1" si="144"/>
        <v>-290343224500.31891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-290343224500.31891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-1209763435.4179955</v>
      </c>
      <c r="L3265" s="455">
        <f t="shared" ca="1" si="144"/>
        <v>-291552987935.73688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-291552987935.73688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-1214804116.3989036</v>
      </c>
      <c r="L3266" s="455">
        <f t="shared" ca="1" si="144"/>
        <v>-292767792052.1358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-292767792052.1358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-1219865800.2172325</v>
      </c>
      <c r="L3267" s="455">
        <f t="shared" ca="1" si="144"/>
        <v>-293987657852.35303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-293987657852.35303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-1224948574.3848042</v>
      </c>
      <c r="L3268" s="455">
        <f t="shared" ca="1" si="144"/>
        <v>-295212606426.73785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-295212606426.73785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-1230052526.7780743</v>
      </c>
      <c r="L3269" s="455">
        <f t="shared" ca="1" si="144"/>
        <v>-296442658953.51593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-296442658953.51593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-1235177745.6396496</v>
      </c>
      <c r="L3270" s="455">
        <f t="shared" ca="1" si="144"/>
        <v>-297677836699.15558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-297677836699.15558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-1240324319.5798149</v>
      </c>
      <c r="L3271" s="455">
        <f t="shared" ca="1" si="144"/>
        <v>-298918161018.73541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-298918161018.73541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-1245492337.5780642</v>
      </c>
      <c r="L3272" s="455">
        <f t="shared" ca="1" si="144"/>
        <v>-300163653356.31348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-300163653356.31348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-1250681888.9846394</v>
      </c>
      <c r="L3273" s="455">
        <f t="shared" ca="1" si="144"/>
        <v>-301414335245.2981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-301414335245.2981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-1255893063.5220754</v>
      </c>
      <c r="L3274" s="455">
        <f t="shared" ca="1" si="144"/>
        <v>-302670228308.82019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-302670228308.82019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-1261125951.2867508</v>
      </c>
      <c r="L3275" s="455">
        <f t="shared" ca="1" si="144"/>
        <v>-303931354260.10693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-303931354260.10693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-1266380642.7504456</v>
      </c>
      <c r="L3276" s="455">
        <f t="shared" ca="1" si="144"/>
        <v>-305197734902.85736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-305197734902.85736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-1271657228.7619057</v>
      </c>
      <c r="L3277" s="455">
        <f t="shared" ca="1" si="144"/>
        <v>-306469392131.61926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-306469392131.61926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-1276955800.5484135</v>
      </c>
      <c r="L3278" s="455">
        <f t="shared" ca="1" si="144"/>
        <v>-307746347932.16766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-307746347932.16766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-1282276449.7173653</v>
      </c>
      <c r="L3279" s="455">
        <f t="shared" ca="1" si="144"/>
        <v>-309028624381.88501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-309028624381.88501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-1287619268.2578542</v>
      </c>
      <c r="L3280" s="455">
        <f t="shared" ca="1" si="144"/>
        <v>-310316243650.14288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-310316243650.14288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-1292984348.5422621</v>
      </c>
      <c r="L3281" s="455">
        <f t="shared" ca="1" si="144"/>
        <v>-311609227998.68512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-311609227998.68512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-1298371783.3278546</v>
      </c>
      <c r="L3282" s="455">
        <f t="shared" ca="1" si="144"/>
        <v>-312907599782.013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-312907599782.013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-1303781665.7583876</v>
      </c>
      <c r="L3283" s="455">
        <f t="shared" ca="1" si="144"/>
        <v>-314211381447.77136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-314211381447.77136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-1309214089.3657141</v>
      </c>
      <c r="L3284" s="455">
        <f t="shared" ca="1" si="144"/>
        <v>-315520595537.13708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-315520595537.13708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-1314669148.0714045</v>
      </c>
      <c r="L3285" s="455">
        <f t="shared" ca="1" si="144"/>
        <v>-316835264685.2085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-316835264685.2085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-1320146936.1883688</v>
      </c>
      <c r="L3286" s="455">
        <f t="shared" ca="1" si="144"/>
        <v>-318155411621.39685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-318155411621.39685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-1325647548.4224868</v>
      </c>
      <c r="L3287" s="455">
        <f t="shared" ca="1" si="144"/>
        <v>-319481059169.81934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-319481059169.81934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-1331171079.8742473</v>
      </c>
      <c r="L3288" s="455">
        <f t="shared" ca="1" si="144"/>
        <v>-320812230249.6936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-320812230249.6936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-1336717626.04039</v>
      </c>
      <c r="L3289" s="455">
        <f t="shared" ca="1" si="144"/>
        <v>-322148947875.73401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-322148947875.73401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-1342287282.8155584</v>
      </c>
      <c r="L3290" s="455">
        <f t="shared" ca="1" si="144"/>
        <v>-323491235158.54956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-323491235158.54956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-1347880146.4939566</v>
      </c>
      <c r="L3291" s="455">
        <f t="shared" ca="1" si="144"/>
        <v>-324839115305.04352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-324839115305.04352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-1353496313.7710147</v>
      </c>
      <c r="L3292" s="455">
        <f t="shared" ca="1" si="144"/>
        <v>-326192611618.81451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-326192611618.81451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-1359135881.7450604</v>
      </c>
      <c r="L3293" s="455">
        <f t="shared" ca="1" si="144"/>
        <v>-327551747500.55957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-327551747500.55957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-1364798947.9189982</v>
      </c>
      <c r="L3294" s="455">
        <f t="shared" ca="1" si="144"/>
        <v>-328916546448.47858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-328916546448.47858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-1370485610.2019939</v>
      </c>
      <c r="L3295" s="455">
        <f t="shared" ca="1" si="144"/>
        <v>-330287032058.68054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-330287032058.68054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-1376195966.9111688</v>
      </c>
      <c r="L3296" s="455">
        <f t="shared" ca="1" si="144"/>
        <v>-331663228025.59174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-331663228025.59174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-1381930116.773299</v>
      </c>
      <c r="L3297" s="455">
        <f t="shared" ca="1" si="144"/>
        <v>-333045158142.36505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-333045158142.36505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-1387688158.9265211</v>
      </c>
      <c r="L3298" s="455">
        <f t="shared" ca="1" si="144"/>
        <v>-334432846301.29156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-334432846301.29156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-1393470192.9220481</v>
      </c>
      <c r="L3299" s="455">
        <f t="shared" ca="1" si="144"/>
        <v>-335826316494.21362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-335826316494.21362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-1399276318.7258902</v>
      </c>
      <c r="L3300" s="455">
        <f t="shared" ca="1" si="144"/>
        <v>-337225592812.93951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-337225592812.93951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-1405106636.7205813</v>
      </c>
      <c r="L3301" s="455">
        <f t="shared" ca="1" si="144"/>
        <v>-338630699449.6601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-338630699449.6601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-1410961247.706917</v>
      </c>
      <c r="L3302" s="455">
        <f t="shared" ca="1" si="144"/>
        <v>-340041660697.367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-340041660697.367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-1416840252.9056959</v>
      </c>
      <c r="L3303" s="455">
        <f t="shared" ca="1" si="144"/>
        <v>-341458500950.27271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-341458500950.27271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-1422743753.9594696</v>
      </c>
      <c r="L3304" s="455">
        <f t="shared" ca="1" si="144"/>
        <v>-342881244704.23218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-342881244704.23218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-1428671852.9343007</v>
      </c>
      <c r="L3305" s="455">
        <f t="shared" ca="1" si="144"/>
        <v>-344309916557.1665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-344309916557.1665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-1434624652.321527</v>
      </c>
      <c r="L3306" s="455">
        <f t="shared" ca="1" si="144"/>
        <v>-345744541209.48804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-345744541209.48804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-1440602255.0395334</v>
      </c>
      <c r="L3307" s="455">
        <f t="shared" ca="1" si="144"/>
        <v>-347185143464.52759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-347185143464.52759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-1446604764.4355316</v>
      </c>
      <c r="L3308" s="455">
        <f t="shared" ca="1" si="144"/>
        <v>-348631748228.96313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-348631748228.96313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-1452632284.2873464</v>
      </c>
      <c r="L3309" s="455">
        <f t="shared" ca="1" si="144"/>
        <v>-350084380513.25049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-350084380513.25049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-1458684918.8052104</v>
      </c>
      <c r="L3310" s="455">
        <f t="shared" ca="1" si="144"/>
        <v>-351543065432.05573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-351543065432.05573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-1464762772.6335654</v>
      </c>
      <c r="L3311" s="455">
        <f t="shared" ca="1" si="144"/>
        <v>-353007828204.68927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-353007828204.68927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-1470865950.8528719</v>
      </c>
      <c r="L3312" s="455">
        <f t="shared" ca="1" si="144"/>
        <v>-354478694155.54211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-354478694155.54211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-1476994558.9814255</v>
      </c>
      <c r="L3313" s="455">
        <f t="shared" ca="1" si="144"/>
        <v>-355955688714.52356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-355955688714.52356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-1483148702.9771814</v>
      </c>
      <c r="L3314" s="455">
        <f t="shared" ca="1" si="144"/>
        <v>-357438837417.50073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-357438837417.50073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-1489328489.2395864</v>
      </c>
      <c r="L3315" s="455">
        <f t="shared" ca="1" si="144"/>
        <v>-358928165906.7403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-358928165906.7403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-1495534024.6114178</v>
      </c>
      <c r="L3316" s="455">
        <f t="shared" ca="1" si="144"/>
        <v>-360423699931.35168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-360423699931.35168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-1501765416.3806319</v>
      </c>
      <c r="L3317" s="455">
        <f t="shared" ca="1" si="144"/>
        <v>-361925465347.7323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-361925465347.7323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-1508022772.282218</v>
      </c>
      <c r="L3318" s="455">
        <f t="shared" ca="1" si="144"/>
        <v>-363433488120.01453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-363433488120.01453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-1514306200.5000606</v>
      </c>
      <c r="L3319" s="455">
        <f t="shared" ca="1" si="144"/>
        <v>-364947794320.51459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-364947794320.51459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-1520615809.6688108</v>
      </c>
      <c r="L3320" s="455">
        <f t="shared" ca="1" si="144"/>
        <v>-366468410130.18341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-366468410130.18341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-1526951708.8757641</v>
      </c>
      <c r="L3321" s="455">
        <f t="shared" ca="1" si="144"/>
        <v>-367995361839.0592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-367995361839.0592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-1533314007.6627467</v>
      </c>
      <c r="L3322" s="455">
        <f t="shared" ca="1" si="144"/>
        <v>-369528675846.72192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-369528675846.72192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-1539702816.028008</v>
      </c>
      <c r="L3323" s="455">
        <f t="shared" ref="L3323:L3577" ca="1" si="149">I3323-J3323+K3323</f>
        <v>-371068378662.74994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-371068378662.74994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-1546118244.4281247</v>
      </c>
      <c r="L3324" s="455">
        <f t="shared" ca="1" si="149"/>
        <v>-372614496907.17804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-372614496907.17804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-1552560403.7799084</v>
      </c>
      <c r="L3325" s="455">
        <f t="shared" ca="1" si="149"/>
        <v>-374167057310.95795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-374167057310.95795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-1559029405.4623249</v>
      </c>
      <c r="L3326" s="455">
        <f t="shared" ca="1" si="149"/>
        <v>-375726086716.42029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-375726086716.42029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-1565525361.3184178</v>
      </c>
      <c r="L3327" s="455">
        <f t="shared" ca="1" si="149"/>
        <v>-377291612077.73871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-377291612077.73871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-1572048383.6572447</v>
      </c>
      <c r="L3328" s="455">
        <f t="shared" ca="1" si="149"/>
        <v>-378863660461.39594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-378863660461.39594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-1578598585.2558165</v>
      </c>
      <c r="L3329" s="455">
        <f t="shared" ca="1" si="149"/>
        <v>-380442259046.65173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-380442259046.65173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-1585176079.3610489</v>
      </c>
      <c r="L3330" s="455">
        <f t="shared" ca="1" si="149"/>
        <v>-382027435126.01276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-382027435126.01276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-1591780979.6917198</v>
      </c>
      <c r="L3331" s="455">
        <f t="shared" ca="1" si="149"/>
        <v>-383619216105.70447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-383619216105.70447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-1598413400.4404352</v>
      </c>
      <c r="L3332" s="455">
        <f t="shared" ca="1" si="149"/>
        <v>-385217629506.1449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-385217629506.1449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-1605073456.2756038</v>
      </c>
      <c r="L3333" s="455">
        <f t="shared" ca="1" si="149"/>
        <v>-386822702962.42047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-386822702962.42047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-1611761262.3434186</v>
      </c>
      <c r="L3334" s="455">
        <f t="shared" ca="1" si="149"/>
        <v>-388434464224.76392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-388434464224.76392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-1618476934.2698495</v>
      </c>
      <c r="L3335" s="455">
        <f t="shared" ca="1" si="149"/>
        <v>-390052941159.03375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-390052941159.03375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-1625220588.1626406</v>
      </c>
      <c r="L3336" s="455">
        <f t="shared" ca="1" si="149"/>
        <v>-391678161747.19641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-391678161747.19641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-1631992340.6133184</v>
      </c>
      <c r="L3337" s="455">
        <f t="shared" ca="1" si="149"/>
        <v>-393310154087.80975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-393310154087.80975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-1638792308.6992073</v>
      </c>
      <c r="L3338" s="455">
        <f t="shared" ca="1" si="149"/>
        <v>-394948946396.50897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-394948946396.50897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-1645620609.9854541</v>
      </c>
      <c r="L3339" s="455">
        <f t="shared" ca="1" si="149"/>
        <v>-396594567006.49445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-396594567006.49445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-1652477362.5270603</v>
      </c>
      <c r="L3340" s="455">
        <f t="shared" ca="1" si="149"/>
        <v>-398247044369.02148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-398247044369.02148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-1659362684.8709228</v>
      </c>
      <c r="L3341" s="455">
        <f t="shared" ca="1" si="149"/>
        <v>-399906407053.8924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-399906407053.8924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-1666276696.0578849</v>
      </c>
      <c r="L3342" s="455">
        <f t="shared" ca="1" si="149"/>
        <v>-401572683749.95026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-401572683749.95026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-1673219515.6247928</v>
      </c>
      <c r="L3343" s="455">
        <f t="shared" ca="1" si="149"/>
        <v>-403245903265.57507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-403245903265.57507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-1680191263.6065629</v>
      </c>
      <c r="L3344" s="455">
        <f t="shared" ca="1" si="149"/>
        <v>-404926094529.18164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-404926094529.18164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-1687192060.5382569</v>
      </c>
      <c r="L3345" s="455">
        <f t="shared" ca="1" si="149"/>
        <v>-406613286589.71991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-406613286589.71991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-1694222027.4571662</v>
      </c>
      <c r="L3346" s="455">
        <f t="shared" ca="1" si="149"/>
        <v>-408307508617.17706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-408307508617.17706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-1701281285.9049044</v>
      </c>
      <c r="L3347" s="455">
        <f t="shared" ca="1" si="149"/>
        <v>-410008789903.08197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-410008789903.08197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-1708369957.9295082</v>
      </c>
      <c r="L3348" s="455">
        <f t="shared" ca="1" si="149"/>
        <v>-411717159861.01147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-411717159861.01147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-1715488166.0875478</v>
      </c>
      <c r="L3349" s="455">
        <f t="shared" ca="1" si="149"/>
        <v>-413432648027.099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-413432648027.099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-1722636033.4462459</v>
      </c>
      <c r="L3350" s="455">
        <f t="shared" ca="1" si="149"/>
        <v>-415155284060.54523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-415155284060.54523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-1729813683.5856051</v>
      </c>
      <c r="L3351" s="455">
        <f t="shared" ca="1" si="149"/>
        <v>-416885097744.13086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-416885097744.13086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-1737021240.6005452</v>
      </c>
      <c r="L3352" s="455">
        <f t="shared" ca="1" si="149"/>
        <v>-418622118984.73138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-418622118984.73138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-1744258829.1030474</v>
      </c>
      <c r="L3353" s="455">
        <f t="shared" ca="1" si="149"/>
        <v>-420366377813.83441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-420366377813.83441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-1751526574.2243099</v>
      </c>
      <c r="L3354" s="455">
        <f t="shared" ca="1" si="149"/>
        <v>-422117904388.05872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-422117904388.05872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-1758824601.6169112</v>
      </c>
      <c r="L3355" s="455">
        <f t="shared" ca="1" si="149"/>
        <v>-423876728989.6756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-423876728989.6756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-1766153037.4569817</v>
      </c>
      <c r="L3356" s="455">
        <f t="shared" ca="1" si="149"/>
        <v>-425642882027.13257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-425642882027.13257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-1773512008.4463856</v>
      </c>
      <c r="L3357" s="455">
        <f t="shared" ca="1" si="149"/>
        <v>-427416394035.57898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-427416394035.57898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-1780901641.8149123</v>
      </c>
      <c r="L3358" s="455">
        <f t="shared" ca="1" si="149"/>
        <v>-429197295677.39392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-429197295677.39392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-1788322065.3224747</v>
      </c>
      <c r="L3359" s="455">
        <f t="shared" ca="1" si="149"/>
        <v>-430985617742.71637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-430985617742.71637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-1795773407.2613182</v>
      </c>
      <c r="L3360" s="455">
        <f t="shared" ca="1" si="149"/>
        <v>-432781391149.97766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-432781391149.97766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-1803255796.4582403</v>
      </c>
      <c r="L3361" s="455">
        <f t="shared" ca="1" si="149"/>
        <v>-434584646946.43591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-434584646946.43591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-1810769362.2768164</v>
      </c>
      <c r="L3362" s="455">
        <f t="shared" ca="1" si="149"/>
        <v>-436395416308.71271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-436395416308.71271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-1818314234.6196363</v>
      </c>
      <c r="L3363" s="455">
        <f t="shared" ca="1" si="149"/>
        <v>-438213730543.33234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-438213730543.33234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-1825890543.9305513</v>
      </c>
      <c r="L3364" s="455">
        <f t="shared" ca="1" si="149"/>
        <v>-440039621087.26288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-440039621087.26288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-1833498421.196929</v>
      </c>
      <c r="L3365" s="455">
        <f t="shared" ca="1" si="149"/>
        <v>-441873119508.45978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-441873119508.45978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-1841137997.9519155</v>
      </c>
      <c r="L3366" s="455">
        <f t="shared" ca="1" si="149"/>
        <v>-443714257506.41168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-443714257506.41168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-1848809406.2767153</v>
      </c>
      <c r="L3367" s="455">
        <f t="shared" ca="1" si="149"/>
        <v>-445563066912.68842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-445563066912.68842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-1856512778.8028684</v>
      </c>
      <c r="L3368" s="455">
        <f t="shared" ca="1" si="149"/>
        <v>-447419579691.49127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-447419579691.49127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-1864248248.7145472</v>
      </c>
      <c r="L3369" s="455">
        <f t="shared" ca="1" si="149"/>
        <v>-449283827940.20581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-449283827940.20581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-1872015949.7508576</v>
      </c>
      <c r="L3370" s="455">
        <f t="shared" ca="1" si="149"/>
        <v>-451155843889.95667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-451155843889.95667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-1879816016.2081528</v>
      </c>
      <c r="L3371" s="455">
        <f t="shared" ca="1" si="149"/>
        <v>-453035659906.16479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-453035659906.16479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-1887648582.9423532</v>
      </c>
      <c r="L3372" s="455">
        <f t="shared" ca="1" si="149"/>
        <v>-454923308489.10718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-454923308489.10718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-1895513785.3712802</v>
      </c>
      <c r="L3373" s="455">
        <f t="shared" ca="1" si="149"/>
        <v>-456818822274.47845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-456818822274.47845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-1903411759.4769936</v>
      </c>
      <c r="L3374" s="455">
        <f t="shared" ca="1" si="149"/>
        <v>-458722234033.95544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-458722234033.95544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-1911342641.8081477</v>
      </c>
      <c r="L3375" s="455">
        <f t="shared" ca="1" si="149"/>
        <v>-460633576675.76361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-460633576675.76361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-1919306569.4823484</v>
      </c>
      <c r="L3376" s="455">
        <f t="shared" ca="1" si="149"/>
        <v>-462552883245.24597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-462552883245.24597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-1927303680.1885245</v>
      </c>
      <c r="L3377" s="455">
        <f t="shared" ca="1" si="149"/>
        <v>-464480186925.43451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-464480186925.43451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-1935334112.1893103</v>
      </c>
      <c r="L3378" s="455">
        <f t="shared" ca="1" si="149"/>
        <v>-466415521037.62384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-466415521037.62384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-1943398004.3234327</v>
      </c>
      <c r="L3379" s="455">
        <f t="shared" ca="1" si="149"/>
        <v>-468358919041.94727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-468358919041.94727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-1951495496.0081136</v>
      </c>
      <c r="L3380" s="455">
        <f t="shared" ca="1" si="149"/>
        <v>-470310414537.95538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-470310414537.95538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-1959626727.2414808</v>
      </c>
      <c r="L3381" s="455">
        <f t="shared" ca="1" si="149"/>
        <v>-472270041265.19684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-472270041265.19684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-1967791838.6049869</v>
      </c>
      <c r="L3382" s="455">
        <f t="shared" ca="1" si="149"/>
        <v>-474237833103.80182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-474237833103.80182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-1975990971.2658412</v>
      </c>
      <c r="L3383" s="455">
        <f t="shared" ca="1" si="149"/>
        <v>-476213824075.06769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-476213824075.06769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-1984224266.9794486</v>
      </c>
      <c r="L3384" s="455">
        <f t="shared" ca="1" si="149"/>
        <v>-478198048342.04712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-478198048342.04712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-1992491868.0918629</v>
      </c>
      <c r="L3385" s="455">
        <f t="shared" ca="1" si="149"/>
        <v>-480190540210.13898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-480190540210.13898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-2000793917.5422456</v>
      </c>
      <c r="L3386" s="455">
        <f t="shared" ca="1" si="149"/>
        <v>-482191334127.68121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-482191334127.68121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-2009130558.8653383</v>
      </c>
      <c r="L3387" s="455">
        <f t="shared" ca="1" si="149"/>
        <v>-484200464686.54657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-484200464686.54657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-2017501936.193944</v>
      </c>
      <c r="L3388" s="455">
        <f t="shared" ca="1" si="149"/>
        <v>-486217966622.74054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-486217966622.74054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-2025908194.2614188</v>
      </c>
      <c r="L3389" s="455">
        <f t="shared" ca="1" si="149"/>
        <v>-488243874817.00195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-488243874817.00195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-2034349478.4041746</v>
      </c>
      <c r="L3390" s="455">
        <f t="shared" ca="1" si="149"/>
        <v>-490278224295.40613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-490278224295.40613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-2042825934.5641921</v>
      </c>
      <c r="L3391" s="455">
        <f t="shared" ca="1" si="149"/>
        <v>-492321050229.97034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-492321050229.97034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-2051337709.291543</v>
      </c>
      <c r="L3392" s="455">
        <f t="shared" ca="1" si="149"/>
        <v>-494372387939.2619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-494372387939.2619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-2059884949.7469246</v>
      </c>
      <c r="L3393" s="455">
        <f t="shared" ca="1" si="149"/>
        <v>-496432272889.00885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-496432272889.00885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-2068467803.7042034</v>
      </c>
      <c r="L3394" s="455">
        <f t="shared" ca="1" si="149"/>
        <v>-498500740692.71307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-498500740692.71307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-2077086419.5529711</v>
      </c>
      <c r="L3395" s="455">
        <f t="shared" ca="1" si="149"/>
        <v>-500577827112.26605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-500577827112.26605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-2085740946.3011086</v>
      </c>
      <c r="L3396" s="455">
        <f t="shared" ca="1" si="149"/>
        <v>-502663568058.56714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-502663568058.56714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-2094431533.5773628</v>
      </c>
      <c r="L3397" s="455">
        <f t="shared" ca="1" si="149"/>
        <v>-504757999592.14453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-504757999592.14453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-2103158331.6339355</v>
      </c>
      <c r="L3398" s="455">
        <f t="shared" ca="1" si="149"/>
        <v>-506861157923.77844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-506861157923.77844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-2111921491.3490767</v>
      </c>
      <c r="L3399" s="455">
        <f t="shared" ca="1" si="149"/>
        <v>-508973079415.1275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-508973079415.1275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-2120721164.2296979</v>
      </c>
      <c r="L3400" s="455">
        <f t="shared" ca="1" si="149"/>
        <v>-511093800579.35718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-511093800579.35718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-2129557502.4139881</v>
      </c>
      <c r="L3401" s="455">
        <f t="shared" ca="1" si="149"/>
        <v>-513223358081.77118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-513223358081.77118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-2138430658.6740465</v>
      </c>
      <c r="L3402" s="455">
        <f t="shared" ca="1" si="149"/>
        <v>-515361788740.44525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-515361788740.44525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-2147340786.4185221</v>
      </c>
      <c r="L3403" s="455">
        <f t="shared" ca="1" si="149"/>
        <v>-517509129526.86377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-517509129526.86377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-2156288039.6952658</v>
      </c>
      <c r="L3404" s="455">
        <f t="shared" ca="1" si="149"/>
        <v>-519665417566.55902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-519665417566.55902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-2165272573.193996</v>
      </c>
      <c r="L3405" s="455">
        <f t="shared" ca="1" si="149"/>
        <v>-521830690139.75299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-521830690139.75299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-2174294542.248971</v>
      </c>
      <c r="L3406" s="455">
        <f t="shared" ca="1" si="149"/>
        <v>-524004984682.00195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-524004984682.00195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-2183354102.8416748</v>
      </c>
      <c r="L3407" s="455">
        <f t="shared" ca="1" si="149"/>
        <v>-526188338784.84363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-526188338784.84363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-2192451411.6035151</v>
      </c>
      <c r="L3408" s="455">
        <f t="shared" ca="1" si="149"/>
        <v>-528380790196.44714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-528380790196.44714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-2201586625.8185296</v>
      </c>
      <c r="L3409" s="455">
        <f t="shared" ca="1" si="149"/>
        <v>-530582376822.26569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-530582376822.26569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-2210759903.4261074</v>
      </c>
      <c r="L3410" s="455">
        <f t="shared" ca="1" si="149"/>
        <v>-532793136725.69177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-532793136725.69177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-2219971403.0237155</v>
      </c>
      <c r="L3411" s="455">
        <f t="shared" ca="1" si="149"/>
        <v>-535013108128.71552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-535013108128.71552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-2229221283.869648</v>
      </c>
      <c r="L3412" s="455">
        <f t="shared" ca="1" si="149"/>
        <v>-537242329412.58514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-537242329412.58514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-2238509705.8857713</v>
      </c>
      <c r="L3413" s="455">
        <f t="shared" ca="1" si="149"/>
        <v>-539480839118.47089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-539480839118.47089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-2247836829.660295</v>
      </c>
      <c r="L3414" s="455">
        <f t="shared" ca="1" si="149"/>
        <v>-541728675948.13116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-541728675948.13116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-2257202816.4505463</v>
      </c>
      <c r="L3415" s="455">
        <f t="shared" ca="1" si="149"/>
        <v>-543985878764.58173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-543985878764.58173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-2266607828.1857572</v>
      </c>
      <c r="L3416" s="455">
        <f t="shared" ca="1" si="149"/>
        <v>-546252486592.76746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-546252486592.76746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-2276052027.4698644</v>
      </c>
      <c r="L3417" s="455">
        <f t="shared" ca="1" si="149"/>
        <v>-548528538620.2373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-548528538620.2373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-2285535577.584322</v>
      </c>
      <c r="L3418" s="455">
        <f t="shared" ca="1" si="149"/>
        <v>-550814074197.82166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-550814074197.82166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-2295058642.4909234</v>
      </c>
      <c r="L3419" s="455">
        <f t="shared" ca="1" si="149"/>
        <v>-553109132840.31262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-553109132840.31262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-2304621386.8346357</v>
      </c>
      <c r="L3420" s="455">
        <f t="shared" ca="1" si="149"/>
        <v>-555413754227.14722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-555413754227.14722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-2314223975.9464469</v>
      </c>
      <c r="L3421" s="455">
        <f t="shared" ca="1" si="149"/>
        <v>-557727978203.09363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-557727978203.09363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-2323866575.8462234</v>
      </c>
      <c r="L3422" s="455">
        <f t="shared" ca="1" si="149"/>
        <v>-560051844778.93982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-560051844778.93982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-2333549353.2455826</v>
      </c>
      <c r="L3423" s="455">
        <f t="shared" ca="1" si="149"/>
        <v>-562385394132.18542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-562385394132.18542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-2343272475.5507727</v>
      </c>
      <c r="L3424" s="455">
        <f t="shared" ca="1" si="149"/>
        <v>-564728666607.73621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-564728666607.73621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-2353036110.8655677</v>
      </c>
      <c r="L3425" s="455">
        <f t="shared" ca="1" si="149"/>
        <v>-567081702718.60181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-567081702718.60181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-2362840427.994174</v>
      </c>
      <c r="L3426" s="455">
        <f t="shared" ca="1" si="149"/>
        <v>-569444543146.59595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-569444543146.59595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-2372685596.44415</v>
      </c>
      <c r="L3427" s="455">
        <f t="shared" ca="1" si="149"/>
        <v>-571817228743.04004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-571817228743.04004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-2382571786.4293337</v>
      </c>
      <c r="L3428" s="455">
        <f t="shared" ca="1" si="149"/>
        <v>-574199800529.46936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-574199800529.46936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-2392499168.8727889</v>
      </c>
      <c r="L3429" s="455">
        <f t="shared" ca="1" si="149"/>
        <v>-576592299698.34216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-576592299698.34216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-2402467915.409759</v>
      </c>
      <c r="L3430" s="455">
        <f t="shared" ca="1" si="149"/>
        <v>-578994767613.75195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-578994767613.75195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-2412478198.3906331</v>
      </c>
      <c r="L3431" s="455">
        <f t="shared" ca="1" si="149"/>
        <v>-581407245812.14258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-581407245812.14258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-2422530190.8839273</v>
      </c>
      <c r="L3432" s="455">
        <f t="shared" ca="1" si="149"/>
        <v>-583829776003.02649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-583829776003.02649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-2432624066.6792769</v>
      </c>
      <c r="L3433" s="455">
        <f t="shared" ca="1" si="149"/>
        <v>-586262400069.70581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-586262400069.70581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-2442760000.290441</v>
      </c>
      <c r="L3434" s="455">
        <f t="shared" ca="1" si="149"/>
        <v>-588705160069.99622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-588705160069.99622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-2452938166.9583178</v>
      </c>
      <c r="L3435" s="455">
        <f t="shared" ca="1" si="149"/>
        <v>-591158098236.95459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-591158098236.95459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-2463158742.6539774</v>
      </c>
      <c r="L3436" s="455">
        <f t="shared" ca="1" si="149"/>
        <v>-593621256979.60852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-593621256979.60852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-2473421904.0817022</v>
      </c>
      <c r="L3437" s="455">
        <f t="shared" ca="1" si="149"/>
        <v>-596094678883.69019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-596094678883.69019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-2483727828.6820426</v>
      </c>
      <c r="L3438" s="455">
        <f t="shared" ca="1" si="149"/>
        <v>-598578406712.37219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-598578406712.37219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-2494076694.6348839</v>
      </c>
      <c r="L3439" s="455">
        <f t="shared" ca="1" si="149"/>
        <v>-601072483407.00708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-601072483407.00708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-2504468680.8625293</v>
      </c>
      <c r="L3440" s="455">
        <f t="shared" ca="1" si="149"/>
        <v>-603576952087.86963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-603576952087.86963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-2514903967.0327902</v>
      </c>
      <c r="L3441" s="455">
        <f t="shared" ca="1" si="149"/>
        <v>-606091856054.90247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-606091856054.90247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-2525382733.5620937</v>
      </c>
      <c r="L3442" s="455">
        <f t="shared" ca="1" si="149"/>
        <v>-608617238788.4646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-608617238788.4646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-2535905161.6186023</v>
      </c>
      <c r="L3443" s="455">
        <f t="shared" ca="1" si="149"/>
        <v>-611153143950.08325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-611153143950.08325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-2546471433.1253467</v>
      </c>
      <c r="L3444" s="455">
        <f t="shared" ca="1" si="149"/>
        <v>-613699615383.20862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-613699615383.20862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-2557081730.7633691</v>
      </c>
      <c r="L3445" s="455">
        <f t="shared" ca="1" si="149"/>
        <v>-616256697113.97205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-616256697113.97205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-2567736237.9748836</v>
      </c>
      <c r="L3446" s="455">
        <f t="shared" ca="1" si="149"/>
        <v>-618824433351.9469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-618824433351.9469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-2578435138.9664454</v>
      </c>
      <c r="L3447" s="455">
        <f t="shared" ca="1" si="149"/>
        <v>-621402868490.91333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-621402868490.91333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-2589178618.7121387</v>
      </c>
      <c r="L3448" s="455">
        <f t="shared" ca="1" si="149"/>
        <v>-623992047109.62549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-623992047109.62549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-2599966862.9567728</v>
      </c>
      <c r="L3449" s="455">
        <f t="shared" ca="1" si="149"/>
        <v>-626592013972.58228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-626592013972.58228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-2610800058.2190928</v>
      </c>
      <c r="L3450" s="455">
        <f t="shared" ca="1" si="149"/>
        <v>-629202814030.80139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-629202814030.80139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-2621678391.7950058</v>
      </c>
      <c r="L3451" s="455">
        <f t="shared" ca="1" si="149"/>
        <v>-631824492422.59644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-631824492422.59644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-2632602051.7608185</v>
      </c>
      <c r="L3452" s="455">
        <f t="shared" ca="1" si="149"/>
        <v>-634457094474.3573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-634457094474.3573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-2643571226.9764886</v>
      </c>
      <c r="L3453" s="455">
        <f t="shared" ca="1" si="149"/>
        <v>-637100665701.33374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-637100665701.33374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-2654586107.0888906</v>
      </c>
      <c r="L3454" s="455">
        <f t="shared" ca="1" si="149"/>
        <v>-639755251808.42261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-639755251808.42261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-2665646882.5350943</v>
      </c>
      <c r="L3455" s="455">
        <f t="shared" ca="1" si="149"/>
        <v>-642420898690.95764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-642420898690.95764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-2676753744.5456567</v>
      </c>
      <c r="L3456" s="455">
        <f t="shared" ca="1" si="149"/>
        <v>-645097652435.5033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-645097652435.5033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-2687906885.1479301</v>
      </c>
      <c r="L3457" s="455">
        <f t="shared" ca="1" si="149"/>
        <v>-647785559320.65125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-647785559320.65125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-2699106497.1693802</v>
      </c>
      <c r="L3458" s="455">
        <f t="shared" ca="1" si="149"/>
        <v>-650484665817.82068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-650484665817.82068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-2710352774.2409196</v>
      </c>
      <c r="L3459" s="455">
        <f t="shared" ca="1" si="149"/>
        <v>-653195018592.06165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-653195018592.06165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-2721645910.8002567</v>
      </c>
      <c r="L3460" s="455">
        <f t="shared" ca="1" si="149"/>
        <v>-655916664502.86194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-655916664502.86194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-2732986102.0952582</v>
      </c>
      <c r="L3461" s="455">
        <f t="shared" ca="1" si="149"/>
        <v>-658649650604.95715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-658649650604.95715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-2744373544.1873217</v>
      </c>
      <c r="L3462" s="455">
        <f t="shared" ca="1" si="149"/>
        <v>-661394024149.14453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-661394024149.14453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-2755808433.9547687</v>
      </c>
      <c r="L3463" s="455">
        <f t="shared" ca="1" si="149"/>
        <v>-664149832583.09924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-664149832583.09924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-2767290969.0962467</v>
      </c>
      <c r="L3464" s="455">
        <f t="shared" ca="1" si="149"/>
        <v>-666917123552.19543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-666917123552.19543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-2778821348.1341476</v>
      </c>
      <c r="L3465" s="455">
        <f t="shared" ca="1" si="149"/>
        <v>-669695944900.32959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-669695944900.32959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-2790399770.4180398</v>
      </c>
      <c r="L3466" s="455">
        <f t="shared" ca="1" si="149"/>
        <v>-672486344670.74768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-672486344670.74768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-2802026436.1281152</v>
      </c>
      <c r="L3467" s="455">
        <f t="shared" ca="1" si="149"/>
        <v>-675288371106.87585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-675288371106.87585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-2813701546.2786493</v>
      </c>
      <c r="L3468" s="455">
        <f t="shared" ca="1" si="149"/>
        <v>-678102072653.15454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-678102072653.15454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-2825425302.721477</v>
      </c>
      <c r="L3469" s="455">
        <f t="shared" ca="1" si="149"/>
        <v>-680927497955.87598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-680927497955.87598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-2837197908.1494832</v>
      </c>
      <c r="L3470" s="455">
        <f t="shared" ca="1" si="149"/>
        <v>-683764695864.02551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-683764695864.02551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-2849019566.1001062</v>
      </c>
      <c r="L3471" s="455">
        <f t="shared" ca="1" si="149"/>
        <v>-686613715430.12561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-686613715430.12561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-2860890480.9588566</v>
      </c>
      <c r="L3472" s="455">
        <f t="shared" ca="1" si="149"/>
        <v>-689474605911.08447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-689474605911.08447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-2872810857.962852</v>
      </c>
      <c r="L3473" s="455">
        <f t="shared" ca="1" si="149"/>
        <v>-692347416769.04736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-692347416769.04736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-2884780903.2043638</v>
      </c>
      <c r="L3474" s="455">
        <f t="shared" ca="1" si="149"/>
        <v>-695232197672.25171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-695232197672.25171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-2896800823.6343822</v>
      </c>
      <c r="L3475" s="455">
        <f t="shared" ca="1" si="149"/>
        <v>-698128998495.88611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-698128998495.88611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-2908870827.0661922</v>
      </c>
      <c r="L3476" s="455">
        <f t="shared" ca="1" si="149"/>
        <v>-701037869322.95227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-701037869322.95227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-2920991122.178968</v>
      </c>
      <c r="L3477" s="455">
        <f t="shared" ca="1" si="149"/>
        <v>-703958860445.13123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-703958860445.13123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-2933161918.5213799</v>
      </c>
      <c r="L3478" s="455">
        <f t="shared" ca="1" si="149"/>
        <v>-706892022363.65259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-706892022363.65259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-2945383426.5152192</v>
      </c>
      <c r="L3479" s="455">
        <f t="shared" ca="1" si="149"/>
        <v>-709837405790.16785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-709837405790.16785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-2957655857.4590325</v>
      </c>
      <c r="L3480" s="455">
        <f t="shared" ca="1" si="149"/>
        <v>-712795061647.62683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-712795061647.62683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-2969979423.5317783</v>
      </c>
      <c r="L3481" s="455">
        <f t="shared" ca="1" si="149"/>
        <v>-715765041071.15857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-715765041071.15857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-2982354337.796494</v>
      </c>
      <c r="L3482" s="455">
        <f t="shared" ca="1" si="149"/>
        <v>-718747395408.95508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-718747395408.95508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-2994780814.2039795</v>
      </c>
      <c r="L3483" s="455">
        <f t="shared" ca="1" si="149"/>
        <v>-721742176223.15906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-721742176223.15906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-3007259067.5964961</v>
      </c>
      <c r="L3484" s="455">
        <f t="shared" ca="1" si="149"/>
        <v>-724749435290.75549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-724749435290.75549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-3019789313.7114811</v>
      </c>
      <c r="L3485" s="455">
        <f t="shared" ca="1" si="149"/>
        <v>-727769224604.46692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-727769224604.46692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-3032371769.1852789</v>
      </c>
      <c r="L3486" s="455">
        <f t="shared" ca="1" si="149"/>
        <v>-730801596373.65222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-730801596373.65222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-3045006651.5568843</v>
      </c>
      <c r="L3487" s="455">
        <f t="shared" ca="1" si="149"/>
        <v>-733846603025.20911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-733846603025.20911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-3057694179.2717047</v>
      </c>
      <c r="L3488" s="455">
        <f t="shared" ca="1" si="149"/>
        <v>-736904297204.48083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-736904297204.48083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-3070434571.6853366</v>
      </c>
      <c r="L3489" s="455">
        <f t="shared" ca="1" si="149"/>
        <v>-739974731776.16614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-739974731776.16614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-3083228049.067359</v>
      </c>
      <c r="L3490" s="455">
        <f t="shared" ca="1" si="149"/>
        <v>-743057959825.23352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-743057959825.23352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-3096074832.6051397</v>
      </c>
      <c r="L3491" s="455">
        <f t="shared" ca="1" si="149"/>
        <v>-746154034657.83862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-746154034657.83862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-3108975144.407661</v>
      </c>
      <c r="L3492" s="455">
        <f t="shared" ca="1" si="149"/>
        <v>-749263009802.24634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-749263009802.24634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-3121929207.5093598</v>
      </c>
      <c r="L3493" s="455">
        <f t="shared" ca="1" si="149"/>
        <v>-752384939009.75574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-752384939009.75574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-3134937245.8739824</v>
      </c>
      <c r="L3494" s="455">
        <f t="shared" ca="1" si="149"/>
        <v>-755519876255.62976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-755519876255.62976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-3147999484.3984575</v>
      </c>
      <c r="L3495" s="455">
        <f t="shared" ca="1" si="149"/>
        <v>-758667875740.0282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-758667875740.0282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-3161116148.9167843</v>
      </c>
      <c r="L3496" s="455">
        <f t="shared" ca="1" si="149"/>
        <v>-761828991888.94495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-761828991888.94495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-3174287466.2039371</v>
      </c>
      <c r="L3497" s="455">
        <f t="shared" ca="1" si="149"/>
        <v>-765003279355.14893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-765003279355.14893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-3187513663.9797873</v>
      </c>
      <c r="L3498" s="455">
        <f t="shared" ca="1" si="149"/>
        <v>-768190793019.12866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-768190793019.12866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-3200794970.9130359</v>
      </c>
      <c r="L3499" s="455">
        <f t="shared" ca="1" si="149"/>
        <v>-771391587990.04175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-771391587990.04175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-3214131616.625174</v>
      </c>
      <c r="L3500" s="455">
        <f t="shared" ca="1" si="149"/>
        <v>-774605719606.66687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-774605719606.66687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-3227523831.6944451</v>
      </c>
      <c r="L3501" s="455">
        <f t="shared" ca="1" si="149"/>
        <v>-777833243438.36133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-777833243438.36133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-3240971847.6598387</v>
      </c>
      <c r="L3502" s="455">
        <f t="shared" ca="1" si="149"/>
        <v>-781074215286.02112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-781074215286.02112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-3254475897.0250878</v>
      </c>
      <c r="L3503" s="455">
        <f t="shared" ca="1" si="149"/>
        <v>-784328691183.04626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-784328691183.04626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-3268036213.2626929</v>
      </c>
      <c r="L3504" s="455">
        <f t="shared" ca="1" si="149"/>
        <v>-787596727396.30896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-787596727396.30896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-3281653030.8179541</v>
      </c>
      <c r="L3505" s="455">
        <f t="shared" ca="1" si="149"/>
        <v>-790878380427.12695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-790878380427.12695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-3295326585.113029</v>
      </c>
      <c r="L3506" s="455">
        <f t="shared" ca="1" si="149"/>
        <v>-794173707012.23999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-794173707012.23999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-3309057112.5510001</v>
      </c>
      <c r="L3507" s="455">
        <f t="shared" ca="1" si="149"/>
        <v>-797482764124.79102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-797482764124.79102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-3322844850.5199623</v>
      </c>
      <c r="L3508" s="455">
        <f t="shared" ca="1" si="149"/>
        <v>-800805608975.31104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-800805608975.31104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-3336690037.3971291</v>
      </c>
      <c r="L3509" s="455">
        <f t="shared" ca="1" si="149"/>
        <v>-804142299012.70813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-804142299012.70813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-3350592912.5529504</v>
      </c>
      <c r="L3510" s="455">
        <f t="shared" ca="1" si="149"/>
        <v>-807492891925.26111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-807492891925.26111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-3364553716.3552547</v>
      </c>
      <c r="L3511" s="455">
        <f t="shared" ca="1" si="149"/>
        <v>-810857445641.61633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-810857445641.61633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-3378572690.1734014</v>
      </c>
      <c r="L3512" s="455">
        <f t="shared" ca="1" si="149"/>
        <v>-814236018331.78979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-814236018331.78979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-3392650076.3824573</v>
      </c>
      <c r="L3513" s="455">
        <f t="shared" ca="1" si="149"/>
        <v>-817628668408.17224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-817628668408.17224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-3406786118.3673844</v>
      </c>
      <c r="L3514" s="455">
        <f t="shared" ca="1" si="149"/>
        <v>-821035454526.53967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-821035454526.53967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-3420981060.5272484</v>
      </c>
      <c r="L3515" s="455">
        <f t="shared" ca="1" si="149"/>
        <v>-824456435587.06689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-824456435587.06689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-3435235148.2794452</v>
      </c>
      <c r="L3516" s="455">
        <f t="shared" ca="1" si="149"/>
        <v>-827891670735.34631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-827891670735.34631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-3449548628.0639429</v>
      </c>
      <c r="L3517" s="455">
        <f t="shared" ca="1" si="149"/>
        <v>-831341219363.41028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-831341219363.41028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-3463921747.3475428</v>
      </c>
      <c r="L3518" s="455">
        <f t="shared" ca="1" si="149"/>
        <v>-834805141110.75781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-834805141110.75781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-3478354754.6281576</v>
      </c>
      <c r="L3519" s="455">
        <f t="shared" ca="1" si="149"/>
        <v>-838283495865.38599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-838283495865.38599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-3492847899.4391084</v>
      </c>
      <c r="L3520" s="455">
        <f t="shared" ca="1" si="149"/>
        <v>-841776343764.82507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-841776343764.82507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-3507401432.3534379</v>
      </c>
      <c r="L3521" s="455">
        <f t="shared" ca="1" si="149"/>
        <v>-845283745197.17847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-845283745197.17847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-3522015604.9882436</v>
      </c>
      <c r="L3522" s="455">
        <f t="shared" ca="1" si="149"/>
        <v>-848805760802.16675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-848805760802.16675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-3536690670.009028</v>
      </c>
      <c r="L3523" s="455">
        <f t="shared" ca="1" si="149"/>
        <v>-852342451472.17578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-852342451472.17578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-3551426881.1340656</v>
      </c>
      <c r="L3524" s="455">
        <f t="shared" ca="1" si="149"/>
        <v>-855893878353.30981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-855893878353.30981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-3566224493.1387906</v>
      </c>
      <c r="L3525" s="455">
        <f t="shared" ca="1" si="149"/>
        <v>-859460102846.44861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-859460102846.44861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-3581083761.8602023</v>
      </c>
      <c r="L3526" s="455">
        <f t="shared" ca="1" si="149"/>
        <v>-863041186608.30884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-863041186608.30884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-3596004944.2012863</v>
      </c>
      <c r="L3527" s="455">
        <f t="shared" ca="1" si="149"/>
        <v>-866637191552.51013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-866637191552.51013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-3610988298.1354589</v>
      </c>
      <c r="L3528" s="455">
        <f t="shared" ca="1" si="149"/>
        <v>-870248179850.64563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-870248179850.64563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-3626034082.7110229</v>
      </c>
      <c r="L3529" s="455">
        <f t="shared" ca="1" si="149"/>
        <v>-873874213933.35669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-873874213933.35669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-3641142558.0556526</v>
      </c>
      <c r="L3530" s="455">
        <f t="shared" ca="1" si="149"/>
        <v>-877515356491.41235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-877515356491.41235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-3656313985.3808842</v>
      </c>
      <c r="L3531" s="455">
        <f t="shared" ca="1" si="149"/>
        <v>-881171670476.79321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-881171670476.79321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-3671548626.986639</v>
      </c>
      <c r="L3532" s="455">
        <f t="shared" ca="1" si="149"/>
        <v>-884843219103.77991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-884843219103.77991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-3686846746.2657495</v>
      </c>
      <c r="L3533" s="455">
        <f t="shared" ca="1" si="149"/>
        <v>-888530065850.04565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-888530065850.04565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-3702208607.7085233</v>
      </c>
      <c r="L3534" s="455">
        <f t="shared" ca="1" si="149"/>
        <v>-892232274457.75415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-892232274457.75415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-3717634476.9073086</v>
      </c>
      <c r="L3535" s="455">
        <f t="shared" ca="1" si="149"/>
        <v>-895949908934.6615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-895949908934.6615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-3733124620.5610895</v>
      </c>
      <c r="L3536" s="455">
        <f t="shared" ca="1" si="149"/>
        <v>-899683033555.22253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-899683033555.22253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-3748679306.4800944</v>
      </c>
      <c r="L3537" s="455">
        <f t="shared" ca="1" si="149"/>
        <v>-903431712861.70264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-903431712861.70264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-3764298803.5904274</v>
      </c>
      <c r="L3538" s="455">
        <f t="shared" ca="1" si="149"/>
        <v>-907196011665.29309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-907196011665.29309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-3779983381.9387212</v>
      </c>
      <c r="L3539" s="455">
        <f t="shared" ca="1" si="149"/>
        <v>-910975995047.23181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-910975995047.23181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-3795733312.6967993</v>
      </c>
      <c r="L3540" s="455">
        <f t="shared" ca="1" si="149"/>
        <v>-914771728359.92859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-914771728359.92859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-3811548868.1663685</v>
      </c>
      <c r="L3541" s="455">
        <f t="shared" ca="1" si="149"/>
        <v>-918583277228.09497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-918583277228.09497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-3827430321.7837291</v>
      </c>
      <c r="L3542" s="455">
        <f t="shared" ca="1" si="149"/>
        <v>-922410707549.87866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-922410707549.87866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-3843377948.1244946</v>
      </c>
      <c r="L3543" s="455">
        <f t="shared" ca="1" si="149"/>
        <v>-926254085498.00317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-926254085498.00317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-3859392022.9083462</v>
      </c>
      <c r="L3544" s="455">
        <f t="shared" ca="1" si="149"/>
        <v>-930113477520.9115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-930113477520.9115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-3875472823.003798</v>
      </c>
      <c r="L3545" s="455">
        <f t="shared" ca="1" si="149"/>
        <v>-933988950343.91528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-933988950343.91528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-3891620626.4329801</v>
      </c>
      <c r="L3546" s="455">
        <f t="shared" ca="1" si="149"/>
        <v>-937880570970.34827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-937880570970.34827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-3907835712.3764505</v>
      </c>
      <c r="L3547" s="455">
        <f t="shared" ca="1" si="149"/>
        <v>-941788406682.72473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-941788406682.72473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-3924118361.1780195</v>
      </c>
      <c r="L3548" s="455">
        <f t="shared" ca="1" si="149"/>
        <v>-945712525043.90271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-945712525043.90271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-3940468854.3495941</v>
      </c>
      <c r="L3549" s="455">
        <f t="shared" ca="1" si="149"/>
        <v>-949652993898.25232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-949652993898.25232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-3956887474.5760512</v>
      </c>
      <c r="L3550" s="455">
        <f t="shared" ca="1" si="149"/>
        <v>-953609881372.82837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-953609881372.82837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-3973374505.720118</v>
      </c>
      <c r="L3551" s="455">
        <f t="shared" ca="1" si="149"/>
        <v>-957583255878.54846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-957583255878.54846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-3989930232.8272853</v>
      </c>
      <c r="L3552" s="455">
        <f t="shared" ca="1" si="149"/>
        <v>-961573186111.37573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-961573186111.37573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-4006554942.1307321</v>
      </c>
      <c r="L3553" s="455">
        <f t="shared" ca="1" si="149"/>
        <v>-965579741053.50647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-965579741053.50647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-4023248921.0562768</v>
      </c>
      <c r="L3554" s="455">
        <f t="shared" ca="1" si="149"/>
        <v>-969602989974.56274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-969602989974.56274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-4040012458.2273445</v>
      </c>
      <c r="L3555" s="455">
        <f t="shared" ca="1" si="149"/>
        <v>-973643002432.79004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-973643002432.79004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-4056845843.4699583</v>
      </c>
      <c r="L3556" s="455">
        <f t="shared" ca="1" si="149"/>
        <v>-977699848276.26001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-977699848276.26001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-4073749367.81775</v>
      </c>
      <c r="L3557" s="455">
        <f t="shared" ca="1" si="149"/>
        <v>-981773597644.07776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-981773597644.07776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-4090723323.5169911</v>
      </c>
      <c r="L3558" s="455">
        <f t="shared" ca="1" si="149"/>
        <v>-985864320967.59473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-985864320967.59473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-4107768004.0316448</v>
      </c>
      <c r="L3559" s="455">
        <f t="shared" ca="1" si="149"/>
        <v>-989972088971.62634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-989972088971.62634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-4124883704.0484428</v>
      </c>
      <c r="L3560" s="455">
        <f t="shared" ca="1" si="149"/>
        <v>-994096972675.6748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-994096972675.6748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-4142070719.4819784</v>
      </c>
      <c r="L3561" s="455">
        <f t="shared" ca="1" si="149"/>
        <v>-998239043395.15674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-998239043395.15674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-4159329347.4798198</v>
      </c>
      <c r="L3562" s="455">
        <f t="shared" ca="1" si="149"/>
        <v>-1002398372742.6366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-1002398372742.6366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-4176659886.4276524</v>
      </c>
      <c r="L3563" s="455">
        <f t="shared" ca="1" si="149"/>
        <v>-1006575032629.0642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-1006575032629.0642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-4194062635.9544349</v>
      </c>
      <c r="L3564" s="455">
        <f t="shared" ca="1" si="149"/>
        <v>-1010769095265.0187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-1010769095265.0187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-4211537896.9375772</v>
      </c>
      <c r="L3565" s="455">
        <f t="shared" ca="1" si="149"/>
        <v>-1014980633161.9563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-1014980633161.9563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-4229085971.5081515</v>
      </c>
      <c r="L3566" s="455">
        <f t="shared" ca="1" si="149"/>
        <v>-1019209719133.4645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-1019209719133.4645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-4246707163.0561018</v>
      </c>
      <c r="L3567" s="455">
        <f t="shared" ca="1" si="149"/>
        <v>-1023456426296.5206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-1023456426296.5206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-4264401776.2355027</v>
      </c>
      <c r="L3568" s="455">
        <f t="shared" ca="1" si="149"/>
        <v>-1027720828072.7561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-1027720828072.7561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-4282170116.9698172</v>
      </c>
      <c r="L3569" s="455">
        <f t="shared" ca="1" si="149"/>
        <v>-1032002998189.726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-1032002998189.726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-4300012492.4571915</v>
      </c>
      <c r="L3570" s="455">
        <f t="shared" ca="1" si="149"/>
        <v>-1036303010682.1831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-1036303010682.1831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-4317929211.1757631</v>
      </c>
      <c r="L3571" s="455">
        <f t="shared" ca="1" si="149"/>
        <v>-1040620939893.3589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-1040620939893.3589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-4335920582.8889952</v>
      </c>
      <c r="L3572" s="455">
        <f t="shared" ca="1" si="149"/>
        <v>-1044956860476.2479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-1044956860476.2479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-4353986918.6510334</v>
      </c>
      <c r="L3573" s="455">
        <f t="shared" ca="1" si="149"/>
        <v>-1049310847394.8989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-1049310847394.8989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-4372128530.8120785</v>
      </c>
      <c r="L3574" s="455">
        <f t="shared" ca="1" si="149"/>
        <v>-1053682975925.7111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-1053682975925.7111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-4390345733.0237961</v>
      </c>
      <c r="L3575" s="455">
        <f t="shared" ca="1" si="149"/>
        <v>-1058073321658.7349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-1058073321658.7349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-4408638840.2447281</v>
      </c>
      <c r="L3576" s="455">
        <f t="shared" ca="1" si="149"/>
        <v>-1062481960498.9796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-1062481960498.9796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-4427008168.7457476</v>
      </c>
      <c r="L3577" s="455">
        <f t="shared" ca="1" si="149"/>
        <v>-1066908968667.7253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-1066908968667.7253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-4445454036.1155224</v>
      </c>
      <c r="L3578" s="455">
        <f t="shared" ref="L3578:L3832" ca="1" si="154">I3578-J3578+K3578</f>
        <v>-1071354422703.8408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-1071354422703.8408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-4463976761.2660027</v>
      </c>
      <c r="L3579" s="455">
        <f t="shared" ca="1" si="154"/>
        <v>-1075818399465.1068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-1075818399465.1068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-4482576664.4379454</v>
      </c>
      <c r="L3580" s="455">
        <f t="shared" ca="1" si="154"/>
        <v>-1080300976129.5448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-1080300976129.5448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-4501254067.2064362</v>
      </c>
      <c r="L3581" s="455">
        <f t="shared" ca="1" si="154"/>
        <v>-1084802230196.7512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-1084802230196.7512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-4520009292.4864626</v>
      </c>
      <c r="L3582" s="455">
        <f t="shared" ca="1" si="154"/>
        <v>-1089322239489.2377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-1089322239489.2377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-4538842664.5384893</v>
      </c>
      <c r="L3583" s="455">
        <f t="shared" ca="1" si="154"/>
        <v>-1093861082153.7761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-1093861082153.7761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-4557754508.9740667</v>
      </c>
      <c r="L3584" s="455">
        <f t="shared" ca="1" si="154"/>
        <v>-1098418836662.7502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-1098418836662.7502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-4576745152.7614594</v>
      </c>
      <c r="L3585" s="455">
        <f t="shared" ca="1" si="154"/>
        <v>-1102995581815.5117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-1102995581815.5117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-4595814924.2312984</v>
      </c>
      <c r="L3586" s="455">
        <f t="shared" ca="1" si="154"/>
        <v>-1107591396739.7429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-1107591396739.7429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-4614964153.082262</v>
      </c>
      <c r="L3587" s="455">
        <f t="shared" ca="1" si="154"/>
        <v>-1112206360892.8252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-1112206360892.8252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-4634193170.3867712</v>
      </c>
      <c r="L3588" s="455">
        <f t="shared" ca="1" si="154"/>
        <v>-1116840554063.2119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-1116840554063.2119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-4653502308.5967159</v>
      </c>
      <c r="L3589" s="455">
        <f t="shared" ca="1" si="154"/>
        <v>-1121494056371.8086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-1121494056371.8086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-4672891901.549202</v>
      </c>
      <c r="L3590" s="455">
        <f t="shared" ca="1" si="154"/>
        <v>-1126166948273.3579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-1126166948273.3579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-4692362284.4723244</v>
      </c>
      <c r="L3591" s="455">
        <f t="shared" ca="1" si="154"/>
        <v>-1130859310557.8303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-1130859310557.8303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-4711913793.9909592</v>
      </c>
      <c r="L3592" s="455">
        <f t="shared" ca="1" si="154"/>
        <v>-1135571224351.8213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-1135571224351.8213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-4731546768.1325884</v>
      </c>
      <c r="L3593" s="455">
        <f t="shared" ca="1" si="154"/>
        <v>-1140302771119.9539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-1140302771119.9539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-4751261546.3331413</v>
      </c>
      <c r="L3594" s="455">
        <f t="shared" ca="1" si="154"/>
        <v>-1145054032666.2871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-1145054032666.2871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-4771058469.4428625</v>
      </c>
      <c r="L3595" s="455">
        <f t="shared" ca="1" si="154"/>
        <v>-1149825091135.73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-1149825091135.73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-4790937879.7322083</v>
      </c>
      <c r="L3596" s="455">
        <f t="shared" ca="1" si="154"/>
        <v>-1154616029015.4622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-1154616029015.4622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-4810900120.8977585</v>
      </c>
      <c r="L3597" s="455">
        <f t="shared" ca="1" si="154"/>
        <v>-1159426929136.3599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-1159426929136.3599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-4830945538.0681658</v>
      </c>
      <c r="L3598" s="455">
        <f t="shared" ca="1" si="154"/>
        <v>-1164257874674.428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-1164257874674.428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-4851074477.8101168</v>
      </c>
      <c r="L3599" s="455">
        <f t="shared" ca="1" si="154"/>
        <v>-1169108949152.238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-1169108949152.238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-4871287288.134325</v>
      </c>
      <c r="L3600" s="455">
        <f t="shared" ca="1" si="154"/>
        <v>-1173980236440.3723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-1173980236440.3723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-4891584318.5015516</v>
      </c>
      <c r="L3601" s="455">
        <f t="shared" ca="1" si="154"/>
        <v>-1178871820758.8738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-1178871820758.8738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-4911965919.8286409</v>
      </c>
      <c r="L3602" s="455">
        <f t="shared" ca="1" si="154"/>
        <v>-1183783786678.7024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-1183783786678.7024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-4932432444.4945936</v>
      </c>
      <c r="L3603" s="455">
        <f t="shared" ca="1" si="154"/>
        <v>-1188716219123.197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-1188716219123.197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-4952984246.3466539</v>
      </c>
      <c r="L3604" s="455">
        <f t="shared" ca="1" si="154"/>
        <v>-1193669203369.5437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-1193669203369.5437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-4973621680.7064323</v>
      </c>
      <c r="L3605" s="455">
        <f t="shared" ca="1" si="154"/>
        <v>-1198642825050.2502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-1198642825050.2502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-4994345104.3760424</v>
      </c>
      <c r="L3606" s="455">
        <f t="shared" ca="1" si="154"/>
        <v>-1203637170154.6262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-1203637170154.6262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-5015154875.6442757</v>
      </c>
      <c r="L3607" s="455">
        <f t="shared" ca="1" si="154"/>
        <v>-1208652325030.2705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-1208652325030.2705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-5036051354.2927933</v>
      </c>
      <c r="L3608" s="455">
        <f t="shared" ca="1" si="154"/>
        <v>-1213688376384.5632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-1213688376384.5632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-5057034901.6023464</v>
      </c>
      <c r="L3609" s="455">
        <f t="shared" ca="1" si="154"/>
        <v>-1218745411286.1655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-1218745411286.1655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-5078105880.3590231</v>
      </c>
      <c r="L3610" s="455">
        <f t="shared" ca="1" si="154"/>
        <v>-1223823517166.5247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-1223823517166.5247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-5099264654.8605194</v>
      </c>
      <c r="L3611" s="455">
        <f t="shared" ca="1" si="154"/>
        <v>-1228922781821.3853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-1228922781821.3853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-5120511590.9224386</v>
      </c>
      <c r="L3612" s="455">
        <f t="shared" ca="1" si="154"/>
        <v>-1234043293412.3076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-1234043293412.3076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-5141847055.8846149</v>
      </c>
      <c r="L3613" s="455">
        <f t="shared" ca="1" si="154"/>
        <v>-1239185140468.1921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-1239185140468.1921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-5163271418.6174669</v>
      </c>
      <c r="L3614" s="455">
        <f t="shared" ca="1" si="154"/>
        <v>-1244348411886.8096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-1244348411886.8096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-5184785049.5283728</v>
      </c>
      <c r="L3615" s="455">
        <f t="shared" ca="1" si="154"/>
        <v>-1249533196936.3379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-1249533196936.3379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-5206388320.5680742</v>
      </c>
      <c r="L3616" s="455">
        <f t="shared" ca="1" si="154"/>
        <v>-1254739585256.906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-1254739585256.906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-5228081605.2371082</v>
      </c>
      <c r="L3617" s="455">
        <f t="shared" ca="1" si="154"/>
        <v>-1259967666862.1431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-1259967666862.1431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-5249865278.5922623</v>
      </c>
      <c r="L3618" s="455">
        <f t="shared" ca="1" si="154"/>
        <v>-1265217532140.7354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-1265217532140.7354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-5271739717.2530642</v>
      </c>
      <c r="L3619" s="455">
        <f t="shared" ca="1" si="154"/>
        <v>-1270489271857.9885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-1270489271857.9885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-5293705299.4082851</v>
      </c>
      <c r="L3620" s="455">
        <f t="shared" ca="1" si="154"/>
        <v>-1275782977157.3967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-1275782977157.3967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-5315762404.8224859</v>
      </c>
      <c r="L3621" s="455">
        <f t="shared" ca="1" si="154"/>
        <v>-1281098739562.2192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-1281098739562.2192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-5337911414.8425798</v>
      </c>
      <c r="L3622" s="455">
        <f t="shared" ca="1" si="154"/>
        <v>-1286436650977.0618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-1286436650977.0618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-5360152712.4044237</v>
      </c>
      <c r="L3623" s="455">
        <f t="shared" ca="1" si="154"/>
        <v>-1291796803689.4663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-1291796803689.4663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-5382486682.039443</v>
      </c>
      <c r="L3624" s="455">
        <f t="shared" ca="1" si="154"/>
        <v>-1297179290371.5059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-1297179290371.5059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-5404913709.8812742</v>
      </c>
      <c r="L3625" s="455">
        <f t="shared" ca="1" si="154"/>
        <v>-1302584204081.3872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-1302584204081.3872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-5427434183.6724463</v>
      </c>
      <c r="L3626" s="455">
        <f t="shared" ca="1" si="154"/>
        <v>-1308011638265.0596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-1308011638265.0596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-5450048492.7710819</v>
      </c>
      <c r="L3627" s="455">
        <f t="shared" ca="1" si="154"/>
        <v>-1313461686757.8306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-1313461686757.8306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-5472757028.1576271</v>
      </c>
      <c r="L3628" s="455">
        <f t="shared" ca="1" si="154"/>
        <v>-1318934443785.9883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-1318934443785.9883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-5495560182.441618</v>
      </c>
      <c r="L3629" s="455">
        <f t="shared" ca="1" si="154"/>
        <v>-1324430003968.4299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-1324430003968.4299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-5518458349.8684578</v>
      </c>
      <c r="L3630" s="455">
        <f t="shared" ca="1" si="154"/>
        <v>-1329948462318.2983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-1329948462318.2983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-5541451926.3262434</v>
      </c>
      <c r="L3631" s="455">
        <f t="shared" ca="1" si="154"/>
        <v>-1335489914244.6245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-1335489914244.6245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-5564541309.352602</v>
      </c>
      <c r="L3632" s="455">
        <f t="shared" ca="1" si="154"/>
        <v>-1341054455553.9771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-1341054455553.9771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-5587726898.141571</v>
      </c>
      <c r="L3633" s="455">
        <f t="shared" ca="1" si="154"/>
        <v>-1346642182452.1187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-1346642182452.1187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-5611009093.5504942</v>
      </c>
      <c r="L3634" s="455">
        <f t="shared" ca="1" si="154"/>
        <v>-1352253191545.6692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-1352253191545.6692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-5634388298.1069546</v>
      </c>
      <c r="L3635" s="455">
        <f t="shared" ca="1" si="154"/>
        <v>-1357887579843.7761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-1357887579843.7761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-5657864916.0157337</v>
      </c>
      <c r="L3636" s="455">
        <f t="shared" ca="1" si="154"/>
        <v>-1363545444759.7917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-1363545444759.7917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-5681439353.1657991</v>
      </c>
      <c r="L3637" s="455">
        <f t="shared" ca="1" si="154"/>
        <v>-1369226884112.9575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-1369226884112.9575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-5705112017.1373234</v>
      </c>
      <c r="L3638" s="455">
        <f t="shared" ca="1" si="154"/>
        <v>-1374931996130.0947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-1374931996130.0947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-5728883317.2087278</v>
      </c>
      <c r="L3639" s="455">
        <f t="shared" ca="1" si="154"/>
        <v>-1380660879447.3035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-1380660879447.3035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-5752753664.3637648</v>
      </c>
      <c r="L3640" s="455">
        <f t="shared" ca="1" si="154"/>
        <v>-1386413633111.6672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-1386413633111.6672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-5776723471.2986135</v>
      </c>
      <c r="L3641" s="455">
        <f t="shared" ca="1" si="154"/>
        <v>-1392190356582.9658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-1392190356582.9658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-5800793152.4290237</v>
      </c>
      <c r="L3642" s="455">
        <f t="shared" ca="1" si="154"/>
        <v>-1397991149735.3948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-1397991149735.3948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-5824963123.8974781</v>
      </c>
      <c r="L3643" s="455">
        <f t="shared" ca="1" si="154"/>
        <v>-1403816112859.2922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-1403816112859.2922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-5849233803.5803843</v>
      </c>
      <c r="L3644" s="455">
        <f t="shared" ca="1" si="154"/>
        <v>-1409665346662.8726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-1409665346662.8726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-5873605611.0953026</v>
      </c>
      <c r="L3645" s="455">
        <f t="shared" ca="1" si="154"/>
        <v>-1415538952273.9678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-1415538952273.9678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-5898078967.8081989</v>
      </c>
      <c r="L3646" s="455">
        <f t="shared" ca="1" si="154"/>
        <v>-1421437031241.7759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-1421437031241.7759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-5922654296.8407326</v>
      </c>
      <c r="L3647" s="455">
        <f t="shared" ca="1" si="154"/>
        <v>-1427359685538.6167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-1427359685538.6167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-5947332023.07757</v>
      </c>
      <c r="L3648" s="455">
        <f t="shared" ca="1" si="154"/>
        <v>-1433307017561.6943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-1433307017561.6943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-5972112573.1737261</v>
      </c>
      <c r="L3649" s="455">
        <f t="shared" ca="1" si="154"/>
        <v>-1439279130134.8682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-1439279130134.8682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-5996996375.5619507</v>
      </c>
      <c r="L3650" s="455">
        <f t="shared" ca="1" si="154"/>
        <v>-1445276126510.4302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-1445276126510.4302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-6021983860.4601259</v>
      </c>
      <c r="L3651" s="455">
        <f t="shared" ca="1" si="154"/>
        <v>-1451298110370.8904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-1451298110370.8904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-6047075459.8787098</v>
      </c>
      <c r="L3652" s="455">
        <f t="shared" ca="1" si="154"/>
        <v>-1457345185830.769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-1457345185830.769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-6072271607.6282043</v>
      </c>
      <c r="L3653" s="455">
        <f t="shared" ca="1" si="154"/>
        <v>-1463417457438.3972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-1463417457438.3972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-6097572739.3266554</v>
      </c>
      <c r="L3654" s="455">
        <f t="shared" ca="1" si="154"/>
        <v>-1469515030177.7239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-1469515030177.7239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-6122979292.4071827</v>
      </c>
      <c r="L3655" s="455">
        <f t="shared" ca="1" si="154"/>
        <v>-1475638009470.1311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-1475638009470.1311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-6148491706.1255465</v>
      </c>
      <c r="L3656" s="455">
        <f t="shared" ca="1" si="154"/>
        <v>-1481786501176.2566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-1481786501176.2566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-6174110421.5677357</v>
      </c>
      <c r="L3657" s="455">
        <f t="shared" ca="1" si="154"/>
        <v>-1487960611597.8242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-1487960611597.8242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-6199835881.6576004</v>
      </c>
      <c r="L3658" s="455">
        <f t="shared" ca="1" si="154"/>
        <v>-1494160447479.4819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-1494160447479.4819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-6225668531.1645079</v>
      </c>
      <c r="L3659" s="455">
        <f t="shared" ca="1" si="154"/>
        <v>-1500386116010.6465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-1500386116010.6465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-6251608816.7110271</v>
      </c>
      <c r="L3660" s="455">
        <f t="shared" ca="1" si="154"/>
        <v>-1506637724827.3574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-1506637724827.3574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-6277657186.7806559</v>
      </c>
      <c r="L3661" s="455">
        <f t="shared" ca="1" si="154"/>
        <v>-1512915382014.1382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-1512915382014.1382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-6303814091.7255754</v>
      </c>
      <c r="L3662" s="455">
        <f t="shared" ca="1" si="154"/>
        <v>-1519219196105.8638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-1519219196105.8638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-6330079983.7744322</v>
      </c>
      <c r="L3663" s="455">
        <f t="shared" ca="1" si="154"/>
        <v>-1525549276089.6382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-1525549276089.6382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-6356455317.0401592</v>
      </c>
      <c r="L3664" s="455">
        <f t="shared" ca="1" si="154"/>
        <v>-1531905731406.6782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-1531905731406.6782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-6382940547.5278263</v>
      </c>
      <c r="L3665" s="455">
        <f t="shared" ca="1" si="154"/>
        <v>-1538288671954.2061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-1538288671954.2061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-6409536133.1425247</v>
      </c>
      <c r="L3666" s="455">
        <f t="shared" ca="1" si="154"/>
        <v>-1544698208087.3486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-1544698208087.3486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-6436242533.6972857</v>
      </c>
      <c r="L3667" s="455">
        <f t="shared" ca="1" si="154"/>
        <v>-1551134450621.0459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-1551134450621.0459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-6463060210.9210243</v>
      </c>
      <c r="L3668" s="455">
        <f t="shared" ca="1" si="154"/>
        <v>-1557597510831.967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-1557597510831.967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-6489989628.4665289</v>
      </c>
      <c r="L3669" s="455">
        <f t="shared" ca="1" si="154"/>
        <v>-1564087500460.4336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-1564087500460.4336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-6517031251.9184732</v>
      </c>
      <c r="L3670" s="455">
        <f t="shared" ca="1" si="154"/>
        <v>-1570604531712.3521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-1570604531712.3521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-6544185548.8014669</v>
      </c>
      <c r="L3671" s="455">
        <f t="shared" ca="1" si="154"/>
        <v>-1577148717261.1536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-1577148717261.1536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-6571452988.5881395</v>
      </c>
      <c r="L3672" s="455">
        <f t="shared" ca="1" si="154"/>
        <v>-1583720170249.7417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-1583720170249.7417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-6598834042.7072573</v>
      </c>
      <c r="L3673" s="455">
        <f t="shared" ca="1" si="154"/>
        <v>-1590319004292.449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-1590319004292.449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-6626329184.5518703</v>
      </c>
      <c r="L3674" s="455">
        <f t="shared" ca="1" si="154"/>
        <v>-1596945333477.0007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-1596945333477.0007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-6653938889.4875031</v>
      </c>
      <c r="L3675" s="455">
        <f t="shared" ca="1" si="154"/>
        <v>-1603599272366.4883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-1603599272366.4883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-6681663634.8603678</v>
      </c>
      <c r="L3676" s="455">
        <f t="shared" ca="1" si="154"/>
        <v>-1610280936001.3486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-1610280936001.3486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-6709503900.005619</v>
      </c>
      <c r="L3677" s="455">
        <f t="shared" ca="1" si="154"/>
        <v>-1616990439901.3542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-1616990439901.3542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-6737460166.2556429</v>
      </c>
      <c r="L3678" s="455">
        <f t="shared" ca="1" si="154"/>
        <v>-1623727900067.6099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-1623727900067.6099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-6765532916.9483747</v>
      </c>
      <c r="L3679" s="455">
        <f t="shared" ca="1" si="154"/>
        <v>-1630493432984.5583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-1630493432984.5583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-6793722637.4356594</v>
      </c>
      <c r="L3680" s="455">
        <f t="shared" ca="1" si="154"/>
        <v>-1637287155621.9939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-1637287155621.9939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-6822029815.0916414</v>
      </c>
      <c r="L3681" s="455">
        <f t="shared" ca="1" si="154"/>
        <v>-1644109185437.0854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-1644109185437.0854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-6850454939.3211889</v>
      </c>
      <c r="L3682" s="455">
        <f t="shared" ca="1" si="154"/>
        <v>-1650959640376.4067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-1650959640376.4067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-6878998501.5683613</v>
      </c>
      <c r="L3683" s="455">
        <f t="shared" ca="1" si="154"/>
        <v>-1657838638877.9751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-1657838638877.9751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-6907660995.3248959</v>
      </c>
      <c r="L3684" s="455">
        <f t="shared" ca="1" si="154"/>
        <v>-1664746299873.3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-1664746299873.3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-6936442916.1387501</v>
      </c>
      <c r="L3685" s="455">
        <f t="shared" ca="1" si="154"/>
        <v>-1671682742789.4387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-1671682742789.4387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-6965344761.6226616</v>
      </c>
      <c r="L3686" s="455">
        <f t="shared" ca="1" si="154"/>
        <v>-1678648087551.0613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-1678648087551.0613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-6994367031.4627552</v>
      </c>
      <c r="L3687" s="455">
        <f t="shared" ca="1" si="154"/>
        <v>-1685642454582.5239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-1685642454582.5239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-7023510227.4271832</v>
      </c>
      <c r="L3688" s="455">
        <f t="shared" ca="1" si="154"/>
        <v>-1692665964809.9512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-1692665964809.9512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-7052774853.3747969</v>
      </c>
      <c r="L3689" s="455">
        <f t="shared" ca="1" si="154"/>
        <v>-1699718739663.3259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-1699718739663.3259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-7082161415.2638578</v>
      </c>
      <c r="L3690" s="455">
        <f t="shared" ca="1" si="154"/>
        <v>-1706800901078.5898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-1706800901078.5898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-7111670421.1607904</v>
      </c>
      <c r="L3691" s="455">
        <f t="shared" ca="1" si="154"/>
        <v>-1713912571499.7507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-1713912571499.7507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-7141302381.2489614</v>
      </c>
      <c r="L3692" s="455">
        <f t="shared" ca="1" si="154"/>
        <v>-1721053873880.9998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-1721053873880.9998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-7171057807.8374977</v>
      </c>
      <c r="L3693" s="455">
        <f t="shared" ca="1" si="154"/>
        <v>-1728224931688.8372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-1728224931688.8372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-7200937215.3701544</v>
      </c>
      <c r="L3694" s="455">
        <f t="shared" ca="1" si="154"/>
        <v>-1735425868904.2073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-1735425868904.2073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-7230941120.4341965</v>
      </c>
      <c r="L3695" s="455">
        <f t="shared" ca="1" si="154"/>
        <v>-1742656810024.6414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-1742656810024.6414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-7261070041.7693386</v>
      </c>
      <c r="L3696" s="455">
        <f t="shared" ca="1" si="154"/>
        <v>-1749917880066.4106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-1749917880066.4106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-7291324500.2767096</v>
      </c>
      <c r="L3697" s="455">
        <f t="shared" ca="1" si="154"/>
        <v>-1757209204566.6873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-1757209204566.6873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-7321705019.0278635</v>
      </c>
      <c r="L3698" s="455">
        <f t="shared" ca="1" si="154"/>
        <v>-1764530909585.7151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-1764530909585.7151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-7352212123.2738123</v>
      </c>
      <c r="L3699" s="455">
        <f t="shared" ca="1" si="154"/>
        <v>-1771883121708.989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-1771883121708.989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-7382846340.4541206</v>
      </c>
      <c r="L3700" s="455">
        <f t="shared" ca="1" si="154"/>
        <v>-1779265968049.4431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-1779265968049.4431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-7413608200.2060127</v>
      </c>
      <c r="L3701" s="455">
        <f t="shared" ca="1" si="154"/>
        <v>-1786679576249.6492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-1786679576249.6492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-7444498234.373538</v>
      </c>
      <c r="L3702" s="455">
        <f t="shared" ca="1" si="154"/>
        <v>-1794124074484.0227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-1794124074484.0227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-7475516977.0167599</v>
      </c>
      <c r="L3703" s="455">
        <f t="shared" ca="1" si="154"/>
        <v>-1801599591461.0396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-1801599591461.0396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-7506664964.4209986</v>
      </c>
      <c r="L3704" s="455">
        <f t="shared" ca="1" si="154"/>
        <v>-1809106256425.4604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-1809106256425.4604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-7537942735.1060858</v>
      </c>
      <c r="L3705" s="455">
        <f t="shared" ca="1" si="154"/>
        <v>-1816644199160.5667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-1816644199160.5667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-7569350829.8356943</v>
      </c>
      <c r="L3706" s="455">
        <f t="shared" ca="1" si="154"/>
        <v>-1824213549990.4023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-1824213549990.4023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-7600889791.6266775</v>
      </c>
      <c r="L3707" s="455">
        <f t="shared" ca="1" si="154"/>
        <v>-1831814439782.0291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-1831814439782.0291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-7632560165.7584543</v>
      </c>
      <c r="L3708" s="455">
        <f t="shared" ca="1" si="154"/>
        <v>-1839446999947.7876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-1839446999947.7876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-7664362499.7824478</v>
      </c>
      <c r="L3709" s="455">
        <f t="shared" ca="1" si="154"/>
        <v>-1847111362447.5701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-1847111362447.5701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-7696297343.5315428</v>
      </c>
      <c r="L3710" s="455">
        <f t="shared" ca="1" si="154"/>
        <v>-1854807659791.1016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-1854807659791.1016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-7728365249.129591</v>
      </c>
      <c r="L3711" s="455">
        <f t="shared" ca="1" si="154"/>
        <v>-1862536025040.2312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-1862536025040.2312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-7760566771.0009632</v>
      </c>
      <c r="L3712" s="455">
        <f t="shared" ca="1" si="154"/>
        <v>-1870296591811.2322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-1870296591811.2322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-7792902465.8801336</v>
      </c>
      <c r="L3713" s="455">
        <f t="shared" ca="1" si="154"/>
        <v>-1878089494277.1123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-1878089494277.1123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-7825372892.8213015</v>
      </c>
      <c r="L3714" s="455">
        <f t="shared" ca="1" si="154"/>
        <v>-1885914867169.9336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-1885914867169.9336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-7857978613.2080574</v>
      </c>
      <c r="L3715" s="455">
        <f t="shared" ca="1" si="154"/>
        <v>-1893772845783.1416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-1893772845783.1416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-7890720190.7630901</v>
      </c>
      <c r="L3716" s="455">
        <f t="shared" ca="1" si="154"/>
        <v>-1901663565973.9048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-1901663565973.9048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-7923598191.5579367</v>
      </c>
      <c r="L3717" s="455">
        <f t="shared" ca="1" si="154"/>
        <v>-1909587164165.4626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-1909587164165.4626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-7956613184.0227623</v>
      </c>
      <c r="L3718" s="455">
        <f t="shared" ca="1" si="154"/>
        <v>-1917543777349.4854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-1917543777349.4854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-7989765738.9561892</v>
      </c>
      <c r="L3719" s="455">
        <f t="shared" ca="1" si="154"/>
        <v>-1925533543088.4417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-1925533543088.4417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-8023056429.5351744</v>
      </c>
      <c r="L3720" s="455">
        <f t="shared" ca="1" si="154"/>
        <v>-1933556599517.9768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-1933556599517.9768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-8056485831.3249035</v>
      </c>
      <c r="L3721" s="455">
        <f t="shared" ca="1" si="154"/>
        <v>-1941613085349.3018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-1941613085349.3018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-8090054522.2887564</v>
      </c>
      <c r="L3722" s="455">
        <f t="shared" ca="1" si="154"/>
        <v>-1949703139871.5906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-1949703139871.5906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-8123763082.798295</v>
      </c>
      <c r="L3723" s="455">
        <f t="shared" ca="1" si="154"/>
        <v>-1957826902954.3889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-1957826902954.3889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-8157612095.6432877</v>
      </c>
      <c r="L3724" s="455">
        <f t="shared" ca="1" si="154"/>
        <v>-1965984515050.0322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-1965984515050.0322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-8191602146.0417995</v>
      </c>
      <c r="L3725" s="455">
        <f t="shared" ca="1" si="154"/>
        <v>-1974176117196.074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-1974176117196.074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-8225733821.6503077</v>
      </c>
      <c r="L3726" s="455">
        <f t="shared" ca="1" si="154"/>
        <v>-1982401851017.7244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-1982401851017.7244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-8260007712.5738516</v>
      </c>
      <c r="L3727" s="455">
        <f t="shared" ca="1" si="154"/>
        <v>-1990661858730.2981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-1990661858730.2981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-8294424411.3762417</v>
      </c>
      <c r="L3728" s="455">
        <f t="shared" ca="1" si="154"/>
        <v>-1998956283141.6743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-1998956283141.6743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-8328984513.0903101</v>
      </c>
      <c r="L3729" s="455">
        <f t="shared" ca="1" si="154"/>
        <v>-2007285267654.7646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-2007285267654.7646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-8363688615.2281857</v>
      </c>
      <c r="L3730" s="455">
        <f t="shared" ca="1" si="154"/>
        <v>-2015648956269.9929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-2015648956269.9929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-8398537317.7916374</v>
      </c>
      <c r="L3731" s="455">
        <f t="shared" ca="1" si="154"/>
        <v>-2024047493587.7847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-2024047493587.7847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-8433531223.2824364</v>
      </c>
      <c r="L3732" s="455">
        <f t="shared" ca="1" si="154"/>
        <v>-2032481024811.0671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-2032481024811.0671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-8468670936.712779</v>
      </c>
      <c r="L3733" s="455">
        <f t="shared" ca="1" si="154"/>
        <v>-2040949695747.78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-2040949695747.78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-8503957065.6157503</v>
      </c>
      <c r="L3734" s="455">
        <f t="shared" ca="1" si="154"/>
        <v>-2049453652813.3958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-2049453652813.3958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-8539390220.0558157</v>
      </c>
      <c r="L3735" s="455">
        <f t="shared" ca="1" si="154"/>
        <v>-2057993043033.4517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-2057993043033.4517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-8574971012.6393814</v>
      </c>
      <c r="L3736" s="455">
        <f t="shared" ca="1" si="154"/>
        <v>-2066568014046.0911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-2066568014046.0911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-8610700058.5253792</v>
      </c>
      <c r="L3737" s="455">
        <f t="shared" ca="1" si="154"/>
        <v>-2075178714104.6165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-2075178714104.6165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-8646577975.4359016</v>
      </c>
      <c r="L3738" s="455">
        <f t="shared" ca="1" si="154"/>
        <v>-2083825292080.0522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-2083825292080.0522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-8682605383.6668835</v>
      </c>
      <c r="L3739" s="455">
        <f t="shared" ca="1" si="154"/>
        <v>-2092507897463.7192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-2092507897463.7192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-8718782906.0988293</v>
      </c>
      <c r="L3740" s="455">
        <f t="shared" ca="1" si="154"/>
        <v>-2101226680369.8181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-2101226680369.8181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-8755111168.2075748</v>
      </c>
      <c r="L3741" s="455">
        <f t="shared" ca="1" si="154"/>
        <v>-2109981791538.0256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-2109981791538.0256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-8791590798.0751076</v>
      </c>
      <c r="L3742" s="455">
        <f t="shared" ca="1" si="154"/>
        <v>-2118773382336.1008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-2118773382336.1008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-8828222426.4004192</v>
      </c>
      <c r="L3743" s="455">
        <f t="shared" ca="1" si="154"/>
        <v>-2127601604762.5012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-2127601604762.5012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-8865006686.5104218</v>
      </c>
      <c r="L3744" s="455">
        <f t="shared" ca="1" si="154"/>
        <v>-2136466611449.0117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-2136466611449.0117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-8901944214.370882</v>
      </c>
      <c r="L3745" s="455">
        <f t="shared" ca="1" si="154"/>
        <v>-2145368555663.3826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-2145368555663.3826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-8939035648.5974274</v>
      </c>
      <c r="L3746" s="455">
        <f t="shared" ca="1" si="154"/>
        <v>-2154307591311.98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-2154307591311.98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-8976281630.4665833</v>
      </c>
      <c r="L3747" s="455">
        <f t="shared" ca="1" si="154"/>
        <v>-2163283872942.4465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-2163283872942.4465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-9013682803.9268608</v>
      </c>
      <c r="L3748" s="455">
        <f t="shared" ca="1" si="154"/>
        <v>-2172297555746.3733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-2172297555746.3733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-9051239815.60989</v>
      </c>
      <c r="L3749" s="455">
        <f t="shared" ca="1" si="154"/>
        <v>-2181348795561.9832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-2181348795561.9832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-9088953314.8415966</v>
      </c>
      <c r="L3750" s="455">
        <f t="shared" ca="1" si="154"/>
        <v>-2190437748876.8247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-2190437748876.8247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-9126823953.6534367</v>
      </c>
      <c r="L3751" s="455">
        <f t="shared" ca="1" si="154"/>
        <v>-2199564572830.478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-2199564572830.478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-9164852386.7936592</v>
      </c>
      <c r="L3752" s="455">
        <f t="shared" ca="1" si="154"/>
        <v>-2208729425217.2715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-2208729425217.2715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-9203039271.7386303</v>
      </c>
      <c r="L3753" s="455">
        <f t="shared" ca="1" si="154"/>
        <v>-2217932464489.0103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-2217932464489.0103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-9241385268.7042084</v>
      </c>
      <c r="L3754" s="455">
        <f t="shared" ca="1" si="154"/>
        <v>-2227173849757.7144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-2227173849757.7144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-9279891040.6571426</v>
      </c>
      <c r="L3755" s="455">
        <f t="shared" ca="1" si="154"/>
        <v>-2236453740798.3716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-2236453740798.3716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-9318557253.3265476</v>
      </c>
      <c r="L3756" s="455">
        <f t="shared" ca="1" si="154"/>
        <v>-2245772298051.6982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-2245772298051.6982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-9357384575.2154083</v>
      </c>
      <c r="L3757" s="455">
        <f t="shared" ca="1" si="154"/>
        <v>-2255129682626.9136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-2255129682626.9136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-9396373677.6121407</v>
      </c>
      <c r="L3758" s="455">
        <f t="shared" ca="1" si="154"/>
        <v>-2264526056304.5259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-2264526056304.5259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-9435525234.6021919</v>
      </c>
      <c r="L3759" s="455">
        <f t="shared" ca="1" si="154"/>
        <v>-2273961581539.1279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-2273961581539.1279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-9474839923.0797005</v>
      </c>
      <c r="L3760" s="455">
        <f t="shared" ca="1" si="154"/>
        <v>-2283436421462.2075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-2283436421462.2075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-9514318422.7591972</v>
      </c>
      <c r="L3761" s="455">
        <f t="shared" ca="1" si="154"/>
        <v>-2292950739884.9668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-2292950739884.9668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-9553961416.1873608</v>
      </c>
      <c r="L3762" s="455">
        <f t="shared" ca="1" si="154"/>
        <v>-2302504701301.1543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-2302504701301.1543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-9593769588.7548103</v>
      </c>
      <c r="L3763" s="455">
        <f t="shared" ca="1" si="154"/>
        <v>-2312098470889.9092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-2312098470889.9092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-9633743628.7079544</v>
      </c>
      <c r="L3764" s="455">
        <f t="shared" ca="1" si="154"/>
        <v>-2321732214518.6172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-2321732214518.6172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-9673884227.1609039</v>
      </c>
      <c r="L3765" s="455">
        <f t="shared" ca="1" si="154"/>
        <v>-2331406098745.7783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-2331406098745.7783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-9714192078.1074104</v>
      </c>
      <c r="L3766" s="455">
        <f t="shared" ca="1" si="154"/>
        <v>-2341120290823.8857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-2341120290823.8857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-9754667878.4328575</v>
      </c>
      <c r="L3767" s="455">
        <f t="shared" ca="1" si="154"/>
        <v>-2350874958702.3184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-2350874958702.3184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-9795312327.9263268</v>
      </c>
      <c r="L3768" s="455">
        <f t="shared" ca="1" si="154"/>
        <v>-2360670271030.2446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-2360670271030.2446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-9836126129.2926865</v>
      </c>
      <c r="L3769" s="455">
        <f t="shared" ca="1" si="154"/>
        <v>-2370506397159.5371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-2370506397159.5371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-9877109988.1647377</v>
      </c>
      <c r="L3770" s="455">
        <f t="shared" ca="1" si="154"/>
        <v>-2380383507147.7017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-2380383507147.7017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-9918264613.1154232</v>
      </c>
      <c r="L3771" s="455">
        <f t="shared" ca="1" si="154"/>
        <v>-2390301771760.8169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-2390301771760.8169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-9959590715.6700706</v>
      </c>
      <c r="L3772" s="455">
        <f t="shared" ca="1" si="154"/>
        <v>-2400261362476.4868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-2400261362476.4868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-10001089010.318695</v>
      </c>
      <c r="L3773" s="455">
        <f t="shared" ca="1" si="154"/>
        <v>-2410262451486.8057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-2410262451486.8057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-10042760214.528357</v>
      </c>
      <c r="L3774" s="455">
        <f t="shared" ca="1" si="154"/>
        <v>-2420305211701.334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-2420305211701.334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-10084605048.755558</v>
      </c>
      <c r="L3775" s="455">
        <f t="shared" ca="1" si="154"/>
        <v>-2430389816750.0894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-2430389816750.0894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-10126624236.458706</v>
      </c>
      <c r="L3776" s="455">
        <f t="shared" ca="1" si="154"/>
        <v>-2440516440986.5479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-2440516440986.5479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-10168818504.110617</v>
      </c>
      <c r="L3777" s="455">
        <f t="shared" ca="1" si="154"/>
        <v>-2450685259490.6587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-2450685259490.6587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-10211188581.211079</v>
      </c>
      <c r="L3778" s="455">
        <f t="shared" ca="1" si="154"/>
        <v>-2460896448071.8696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-2460896448071.8696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-10253735200.299458</v>
      </c>
      <c r="L3779" s="455">
        <f t="shared" ca="1" si="154"/>
        <v>-2471150183272.1689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-2471150183272.1689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-10296459096.967371</v>
      </c>
      <c r="L3780" s="455">
        <f t="shared" ca="1" si="154"/>
        <v>-2481446642369.1362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-2481446642369.1362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-10339361009.871401</v>
      </c>
      <c r="L3781" s="455">
        <f t="shared" ca="1" si="154"/>
        <v>-2491786003379.0078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-2491786003379.0078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-10382441680.745865</v>
      </c>
      <c r="L3782" s="455">
        <f t="shared" ca="1" si="154"/>
        <v>-2502168445059.7539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-2502168445059.7539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-10425701854.415642</v>
      </c>
      <c r="L3783" s="455">
        <f t="shared" ca="1" si="154"/>
        <v>-2512594146914.1694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-2512594146914.1694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-10469142278.80904</v>
      </c>
      <c r="L3784" s="455">
        <f t="shared" ca="1" si="154"/>
        <v>-2523063289192.9785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-2523063289192.9785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-10512763704.970743</v>
      </c>
      <c r="L3785" s="455">
        <f t="shared" ca="1" si="154"/>
        <v>-2533576052897.9492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-2533576052897.9492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-10556566887.074789</v>
      </c>
      <c r="L3786" s="455">
        <f t="shared" ca="1" si="154"/>
        <v>-2544132619785.0239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-2544132619785.0239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-10600552582.437599</v>
      </c>
      <c r="L3787" s="455">
        <f t="shared" ca="1" si="154"/>
        <v>-2554733172367.4614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-2554733172367.4614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-10644721551.53109</v>
      </c>
      <c r="L3788" s="455">
        <f t="shared" ca="1" si="154"/>
        <v>-2565377893918.9927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-2565377893918.9927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-10689074557.995802</v>
      </c>
      <c r="L3789" s="455">
        <f t="shared" ca="1" si="154"/>
        <v>-2576066968476.9883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-2576066968476.9883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-10733612368.654118</v>
      </c>
      <c r="L3790" s="455">
        <f t="shared" ca="1" si="154"/>
        <v>-2586800580845.6426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-2586800580845.6426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-10778335753.52351</v>
      </c>
      <c r="L3791" s="455">
        <f t="shared" ca="1" si="154"/>
        <v>-2597578916599.166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-2597578916599.166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-10823245485.829859</v>
      </c>
      <c r="L3792" s="455">
        <f t="shared" ca="1" si="154"/>
        <v>-2608402162084.9961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-2608402162084.9961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-10868342342.020817</v>
      </c>
      <c r="L3793" s="455">
        <f t="shared" ca="1" si="154"/>
        <v>-2619270504427.0171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-2619270504427.0171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-10913627101.779238</v>
      </c>
      <c r="L3794" s="455">
        <f t="shared" ca="1" si="154"/>
        <v>-2630184131528.7964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-2630184131528.7964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-10959100548.036652</v>
      </c>
      <c r="L3795" s="455">
        <f t="shared" ca="1" si="154"/>
        <v>-2641143232076.833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-2641143232076.833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-11004763466.986805</v>
      </c>
      <c r="L3796" s="455">
        <f t="shared" ca="1" si="154"/>
        <v>-2652147995543.8198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-2652147995543.8198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-11050616648.099249</v>
      </c>
      <c r="L3797" s="455">
        <f t="shared" ca="1" si="154"/>
        <v>-2663198612191.9189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-2663198612191.9189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-11096660884.132996</v>
      </c>
      <c r="L3798" s="455">
        <f t="shared" ca="1" si="154"/>
        <v>-2674295273076.0518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-2674295273076.0518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-11142896971.150215</v>
      </c>
      <c r="L3799" s="455">
        <f t="shared" ca="1" si="154"/>
        <v>-2685438170047.2021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-2685438170047.2021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-11189325708.530008</v>
      </c>
      <c r="L3800" s="455">
        <f t="shared" ca="1" si="154"/>
        <v>-2696627495755.7319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-2696627495755.7319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-11235947898.982216</v>
      </c>
      <c r="L3801" s="455">
        <f t="shared" ca="1" si="154"/>
        <v>-2707863443654.7144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-2707863443654.7144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-11282764348.56131</v>
      </c>
      <c r="L3802" s="455">
        <f t="shared" ca="1" si="154"/>
        <v>-2719146208003.2759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-2719146208003.2759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-11329775866.680317</v>
      </c>
      <c r="L3803" s="455">
        <f t="shared" ca="1" si="154"/>
        <v>-2730475983869.9561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-2730475983869.9561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-11376983266.124817</v>
      </c>
      <c r="L3804" s="455">
        <f t="shared" ca="1" si="154"/>
        <v>-2741852967136.0811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-2741852967136.0811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-11424387363.067005</v>
      </c>
      <c r="L3805" s="455">
        <f t="shared" ca="1" si="154"/>
        <v>-2753277354499.1479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-2753277354499.1479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-11471988977.079782</v>
      </c>
      <c r="L3806" s="455">
        <f t="shared" ca="1" si="154"/>
        <v>-2764749343476.2275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-2764749343476.2275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-11519788931.150948</v>
      </c>
      <c r="L3807" s="455">
        <f t="shared" ca="1" si="154"/>
        <v>-2776269132407.3784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-2776269132407.3784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-11567788051.697411</v>
      </c>
      <c r="L3808" s="455">
        <f t="shared" ca="1" si="154"/>
        <v>-2787836920459.0757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-2787836920459.0757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-11615987168.579481</v>
      </c>
      <c r="L3809" s="455">
        <f t="shared" ca="1" si="154"/>
        <v>-2799452907627.6553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-2799452907627.6553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-11664387115.115231</v>
      </c>
      <c r="L3810" s="455">
        <f t="shared" ca="1" si="154"/>
        <v>-2811117294742.7705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-2811117294742.7705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-11712988728.094877</v>
      </c>
      <c r="L3811" s="455">
        <f t="shared" ca="1" si="154"/>
        <v>-2822830283470.8652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-2822830283470.8652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-11761792847.795271</v>
      </c>
      <c r="L3812" s="455">
        <f t="shared" ca="1" si="154"/>
        <v>-2834592076318.6606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-2834592076318.6606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-11810800317.994419</v>
      </c>
      <c r="L3813" s="455">
        <f t="shared" ca="1" si="154"/>
        <v>-2846402876636.6553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-2846402876636.6553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-11860011985.986063</v>
      </c>
      <c r="L3814" s="455">
        <f t="shared" ca="1" si="154"/>
        <v>-2858262888622.6411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-2858262888622.6411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-11909428702.594337</v>
      </c>
      <c r="L3815" s="455">
        <f t="shared" ca="1" si="154"/>
        <v>-2870172317325.2354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-2870172317325.2354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-11959051322.18848</v>
      </c>
      <c r="L3816" s="455">
        <f t="shared" ca="1" si="154"/>
        <v>-2882131368647.4238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-2882131368647.4238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-12008880702.697599</v>
      </c>
      <c r="L3817" s="455">
        <f t="shared" ca="1" si="154"/>
        <v>-2894140249350.1216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-2894140249350.1216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-12058917705.625507</v>
      </c>
      <c r="L3818" s="455">
        <f t="shared" ca="1" si="154"/>
        <v>-2906199167055.7471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-2906199167055.7471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-12109163196.065613</v>
      </c>
      <c r="L3819" s="455">
        <f t="shared" ca="1" si="154"/>
        <v>-2918308330251.8125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-2918308330251.8125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-12159618042.715885</v>
      </c>
      <c r="L3820" s="455">
        <f t="shared" ca="1" si="154"/>
        <v>-2930467948294.5283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-2930467948294.5283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-12210283117.893867</v>
      </c>
      <c r="L3821" s="455">
        <f t="shared" ca="1" si="154"/>
        <v>-2942678231412.4224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-2942678231412.4224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-12261159297.55176</v>
      </c>
      <c r="L3822" s="455">
        <f t="shared" ca="1" si="154"/>
        <v>-2954939390709.9741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-2954939390709.9741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-12312247461.291559</v>
      </c>
      <c r="L3823" s="455">
        <f t="shared" ca="1" si="154"/>
        <v>-2967251638171.2656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-2967251638171.2656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-12363548492.380274</v>
      </c>
      <c r="L3824" s="455">
        <f t="shared" ca="1" si="154"/>
        <v>-2979615186663.646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-2979615186663.646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-12415063277.765192</v>
      </c>
      <c r="L3825" s="455">
        <f t="shared" ca="1" si="154"/>
        <v>-2992030249941.4111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-2992030249941.4111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-12466792708.089212</v>
      </c>
      <c r="L3826" s="455">
        <f t="shared" ca="1" si="154"/>
        <v>-3004497042649.5005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-3004497042649.5005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-12518737677.706251</v>
      </c>
      <c r="L3827" s="455">
        <f t="shared" ca="1" si="154"/>
        <v>-3017015780327.2065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-3017015780327.2065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-12570899084.696693</v>
      </c>
      <c r="L3828" s="455">
        <f t="shared" ca="1" si="154"/>
        <v>-3029586679411.9033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-3029586679411.9033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-12623277830.882931</v>
      </c>
      <c r="L3829" s="455">
        <f t="shared" ca="1" si="154"/>
        <v>-3042209957242.7861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-3042209957242.7861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-12675874821.844942</v>
      </c>
      <c r="L3830" s="455">
        <f t="shared" ca="1" si="154"/>
        <v>-3054885832064.6309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-3054885832064.6309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-12728690966.935963</v>
      </c>
      <c r="L3831" s="455">
        <f t="shared" ca="1" si="154"/>
        <v>-3067614523031.5669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-3067614523031.5669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-12781727179.298195</v>
      </c>
      <c r="L3832" s="455">
        <f t="shared" ca="1" si="154"/>
        <v>-3080396250210.8652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-3080396250210.8652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-12834984375.878605</v>
      </c>
      <c r="L3833" s="455">
        <f t="shared" ref="L3833:L4087" ca="1" si="159">I3833-J3833+K3833</f>
        <v>-3093231234586.7437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-3093231234586.7437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-12888463477.444765</v>
      </c>
      <c r="L3834" s="455">
        <f t="shared" ca="1" si="159"/>
        <v>-3106119698064.1885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-3106119698064.1885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-12942165408.600784</v>
      </c>
      <c r="L3835" s="455">
        <f t="shared" ca="1" si="159"/>
        <v>-3119061863472.7891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-3119061863472.7891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-12996091097.803288</v>
      </c>
      <c r="L3836" s="455">
        <f t="shared" ca="1" si="159"/>
        <v>-3132057954570.5923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-3132057954570.5923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-13050241477.377468</v>
      </c>
      <c r="L3837" s="455">
        <f t="shared" ca="1" si="159"/>
        <v>-3145108196047.9697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-3145108196047.9697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-13104617483.533207</v>
      </c>
      <c r="L3838" s="455">
        <f t="shared" ca="1" si="159"/>
        <v>-3158212813531.5029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-3158212813531.5029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-13159220056.381262</v>
      </c>
      <c r="L3839" s="455">
        <f t="shared" ca="1" si="159"/>
        <v>-3171372033587.8843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-3171372033587.8843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-13214050139.949518</v>
      </c>
      <c r="L3840" s="455">
        <f t="shared" ca="1" si="159"/>
        <v>-3184586083727.834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-3184586083727.834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-13269108682.199308</v>
      </c>
      <c r="L3841" s="455">
        <f t="shared" ca="1" si="159"/>
        <v>-3197855192410.0332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-3197855192410.0332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-13324396635.041805</v>
      </c>
      <c r="L3842" s="455">
        <f t="shared" ca="1" si="159"/>
        <v>-3211179589045.0752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-3211179589045.0752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-13379914954.354481</v>
      </c>
      <c r="L3843" s="455">
        <f t="shared" ca="1" si="159"/>
        <v>-3224559503999.4297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-3224559503999.4297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-13435664599.997623</v>
      </c>
      <c r="L3844" s="455">
        <f t="shared" ca="1" si="159"/>
        <v>-3237995168599.4272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-3237995168599.4272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-13491646535.830946</v>
      </c>
      <c r="L3845" s="455">
        <f t="shared" ca="1" si="159"/>
        <v>-3251486815135.2583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-3251486815135.2583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-13547861729.730244</v>
      </c>
      <c r="L3846" s="455">
        <f t="shared" ca="1" si="159"/>
        <v>-3265034676864.9888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-3265034676864.9888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-13604311153.60412</v>
      </c>
      <c r="L3847" s="455">
        <f t="shared" ca="1" si="159"/>
        <v>-3278638988018.5928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-3278638988018.5928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-13660995783.410803</v>
      </c>
      <c r="L3848" s="455">
        <f t="shared" ca="1" si="159"/>
        <v>-3292299983802.0034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-3292299983802.0034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-13717916599.175014</v>
      </c>
      <c r="L3849" s="455">
        <f t="shared" ca="1" si="159"/>
        <v>-3306017900401.1782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-3306017900401.1782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-13775074585.00491</v>
      </c>
      <c r="L3850" s="455">
        <f t="shared" ca="1" si="159"/>
        <v>-3319792974986.1831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-3319792974986.1831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-13832470729.109097</v>
      </c>
      <c r="L3851" s="455">
        <f t="shared" ca="1" si="159"/>
        <v>-3333625445715.292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-3333625445715.292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-13890106023.813717</v>
      </c>
      <c r="L3852" s="455">
        <f t="shared" ca="1" si="159"/>
        <v>-3347515551739.1055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-3347515551739.1055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-13947981465.579605</v>
      </c>
      <c r="L3853" s="455">
        <f t="shared" ca="1" si="159"/>
        <v>-3361463533204.6851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-3361463533204.6851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-14006098055.019522</v>
      </c>
      <c r="L3854" s="455">
        <f t="shared" ca="1" si="159"/>
        <v>-3375469631259.7046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-3375469631259.7046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-14064456796.915436</v>
      </c>
      <c r="L3855" s="455">
        <f t="shared" ca="1" si="159"/>
        <v>-3389534088056.6201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-3389534088056.6201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-14123058700.235916</v>
      </c>
      <c r="L3856" s="455">
        <f t="shared" ca="1" si="159"/>
        <v>-3403657146756.856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-3403657146756.856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-14181904778.153566</v>
      </c>
      <c r="L3857" s="455">
        <f t="shared" ca="1" si="159"/>
        <v>-3417839051535.0098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-3417839051535.0098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-14240996048.06254</v>
      </c>
      <c r="L3858" s="455">
        <f t="shared" ca="1" si="159"/>
        <v>-3432080047583.0723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-3432080047583.0723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-14300333531.596132</v>
      </c>
      <c r="L3859" s="455">
        <f t="shared" ca="1" si="159"/>
        <v>-3446380381114.6685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-3446380381114.6685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-14359918254.644449</v>
      </c>
      <c r="L3860" s="455">
        <f t="shared" ca="1" si="159"/>
        <v>-3460740299369.313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-3460740299369.313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-14419751247.372135</v>
      </c>
      <c r="L3861" s="455">
        <f t="shared" ca="1" si="159"/>
        <v>-3475160050616.6851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-3475160050616.6851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-14479833544.236187</v>
      </c>
      <c r="L3862" s="455">
        <f t="shared" ca="1" si="159"/>
        <v>-3489639884160.9214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-3489639884160.9214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-14540166184.003841</v>
      </c>
      <c r="L3863" s="455">
        <f t="shared" ca="1" si="159"/>
        <v>-3504180050344.9253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-3504180050344.9253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-14600750209.770521</v>
      </c>
      <c r="L3864" s="455">
        <f t="shared" ca="1" si="159"/>
        <v>-3518780800554.6958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-3518780800554.6958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-14661586668.977898</v>
      </c>
      <c r="L3865" s="455">
        <f t="shared" ca="1" si="159"/>
        <v>-3533442387223.6738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-3533442387223.6738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-14722676613.431976</v>
      </c>
      <c r="L3866" s="455">
        <f t="shared" ca="1" si="159"/>
        <v>-3548165063837.106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-3548165063837.106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-14784021099.321274</v>
      </c>
      <c r="L3867" s="455">
        <f t="shared" ca="1" si="159"/>
        <v>-3562949084936.4272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-3562949084936.4272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-14845621187.235111</v>
      </c>
      <c r="L3868" s="455">
        <f t="shared" ca="1" si="159"/>
        <v>-3577794706123.6626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-3577794706123.6626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-14907477942.181927</v>
      </c>
      <c r="L3869" s="455">
        <f t="shared" ca="1" si="159"/>
        <v>-3592702184065.8447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-3592702184065.8447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-14969592433.607687</v>
      </c>
      <c r="L3870" s="455">
        <f t="shared" ca="1" si="159"/>
        <v>-3607671776499.4526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-3607671776499.4526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-15031965735.414385</v>
      </c>
      <c r="L3871" s="455">
        <f t="shared" ca="1" si="159"/>
        <v>-3622703742234.8672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-3622703742234.8672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-15094598925.978615</v>
      </c>
      <c r="L3872" s="455">
        <f t="shared" ca="1" si="159"/>
        <v>-3637798341160.8457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-3637798341160.8457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-15157493088.170191</v>
      </c>
      <c r="L3873" s="455">
        <f t="shared" ca="1" si="159"/>
        <v>-3652955834249.0161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-3652955834249.0161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-15220649309.370901</v>
      </c>
      <c r="L3874" s="455">
        <f t="shared" ca="1" si="159"/>
        <v>-3668176483558.3872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-3668176483558.3872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-15284068681.49328</v>
      </c>
      <c r="L3875" s="455">
        <f t="shared" ca="1" si="159"/>
        <v>-3683460552239.8804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-3683460552239.8804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-15347752300.999502</v>
      </c>
      <c r="L3876" s="455">
        <f t="shared" ca="1" si="159"/>
        <v>-3698808304540.8799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-3698808304540.8799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-15411701268.92033</v>
      </c>
      <c r="L3877" s="455">
        <f t="shared" ca="1" si="159"/>
        <v>-3714220005809.8003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-3714220005809.8003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-15475916690.87417</v>
      </c>
      <c r="L3878" s="455">
        <f t="shared" ca="1" si="159"/>
        <v>-3729695922500.6743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-3729695922500.6743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-15540399677.086145</v>
      </c>
      <c r="L3879" s="455">
        <f t="shared" ca="1" si="159"/>
        <v>-3745236322177.7603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-3745236322177.7603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-15605151342.407333</v>
      </c>
      <c r="L3880" s="455">
        <f t="shared" ca="1" si="159"/>
        <v>-3760841473520.1675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-3760841473520.1675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-15670172806.334032</v>
      </c>
      <c r="L3881" s="455">
        <f t="shared" ca="1" si="159"/>
        <v>-3776511646326.5015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-3776511646326.5015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-15735465193.027092</v>
      </c>
      <c r="L3882" s="455">
        <f t="shared" ca="1" si="159"/>
        <v>-3792247111519.5283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-3792247111519.5283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-15801029631.331366</v>
      </c>
      <c r="L3883" s="455">
        <f t="shared" ca="1" si="159"/>
        <v>-3808048141150.8599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-3808048141150.8599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-15866867254.79525</v>
      </c>
      <c r="L3884" s="455">
        <f t="shared" ca="1" si="159"/>
        <v>-3823915008405.6553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-3823915008405.6553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-15932979201.690229</v>
      </c>
      <c r="L3885" s="455">
        <f t="shared" ca="1" si="159"/>
        <v>-3839847987607.3457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-3839847987607.3457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-15999366615.030607</v>
      </c>
      <c r="L3886" s="455">
        <f t="shared" ca="1" si="159"/>
        <v>-3855847354222.3765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-3855847354222.3765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-16066030642.593233</v>
      </c>
      <c r="L3887" s="455">
        <f t="shared" ca="1" si="159"/>
        <v>-3871913384864.9697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-3871913384864.9697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-16132972436.937374</v>
      </c>
      <c r="L3888" s="455">
        <f t="shared" ca="1" si="159"/>
        <v>-3888046357301.9072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-3888046357301.9072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-16200193155.424614</v>
      </c>
      <c r="L3889" s="455">
        <f t="shared" ca="1" si="159"/>
        <v>-3904246550457.332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-3904246550457.332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-16267693960.238884</v>
      </c>
      <c r="L3890" s="455">
        <f t="shared" ca="1" si="159"/>
        <v>-3920514244417.5708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-3920514244417.5708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-16335476018.406548</v>
      </c>
      <c r="L3891" s="455">
        <f t="shared" ca="1" si="159"/>
        <v>-3936849720435.9775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-3936849720435.9775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-16403540501.816574</v>
      </c>
      <c r="L3892" s="455">
        <f t="shared" ca="1" si="159"/>
        <v>-3953253260937.7939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-3953253260937.7939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-16471888587.240808</v>
      </c>
      <c r="L3893" s="455">
        <f t="shared" ca="1" si="159"/>
        <v>-3969725149525.0347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-3969725149525.0347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-16540521456.354311</v>
      </c>
      <c r="L3894" s="455">
        <f t="shared" ca="1" si="159"/>
        <v>-3986265670981.3892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-3986265670981.3892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-16609440295.755789</v>
      </c>
      <c r="L3895" s="455">
        <f t="shared" ca="1" si="159"/>
        <v>-4002875111277.145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-4002875111277.145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-16678646296.988104</v>
      </c>
      <c r="L3896" s="455">
        <f t="shared" ca="1" si="159"/>
        <v>-4019553757574.1333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-4019553757574.1333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-16748140656.558889</v>
      </c>
      <c r="L3897" s="455">
        <f t="shared" ca="1" si="159"/>
        <v>-4036301898230.6924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-4036301898230.6924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-16817924575.961218</v>
      </c>
      <c r="L3898" s="455">
        <f t="shared" ca="1" si="159"/>
        <v>-4053119822806.6538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-4053119822806.6538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-16887999261.694389</v>
      </c>
      <c r="L3899" s="455">
        <f t="shared" ca="1" si="159"/>
        <v>-4070007822068.3481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-4070007822068.3481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-16958365925.284784</v>
      </c>
      <c r="L3900" s="455">
        <f t="shared" ca="1" si="159"/>
        <v>-4086966187993.6328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-4086966187993.6328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-17029025783.306803</v>
      </c>
      <c r="L3901" s="455">
        <f t="shared" ca="1" si="159"/>
        <v>-4103995213776.9395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-4103995213776.9395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-17099980057.403913</v>
      </c>
      <c r="L3902" s="455">
        <f t="shared" ca="1" si="159"/>
        <v>-4121095193834.3433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-4121095193834.3433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-17171229974.309763</v>
      </c>
      <c r="L3903" s="455">
        <f t="shared" ca="1" si="159"/>
        <v>-4138266423808.6528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-4138266423808.6528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-17242776765.869385</v>
      </c>
      <c r="L3904" s="455">
        <f t="shared" ca="1" si="159"/>
        <v>-4155509200574.5225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-4155509200574.5225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-17314621669.060509</v>
      </c>
      <c r="L3905" s="455">
        <f t="shared" ca="1" si="159"/>
        <v>-4172823822243.583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-4172823822243.583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-17386765926.014931</v>
      </c>
      <c r="L3906" s="455">
        <f t="shared" ca="1" si="159"/>
        <v>-4190210588169.5981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-4190210588169.5981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-17459210784.039993</v>
      </c>
      <c r="L3907" s="455">
        <f t="shared" ca="1" si="159"/>
        <v>-4207669798953.6382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-4207669798953.6382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-17531957495.640156</v>
      </c>
      <c r="L3908" s="455">
        <f t="shared" ca="1" si="159"/>
        <v>-4225201756449.2783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-4225201756449.2783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-17605007318.538658</v>
      </c>
      <c r="L3909" s="455">
        <f t="shared" ca="1" si="159"/>
        <v>-4242806763767.8169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-4242806763767.8169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-17678361515.699238</v>
      </c>
      <c r="L3910" s="455">
        <f t="shared" ca="1" si="159"/>
        <v>-4260485125283.5161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-4260485125283.5161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-17752021355.347984</v>
      </c>
      <c r="L3911" s="455">
        <f t="shared" ca="1" si="159"/>
        <v>-4278237146638.8643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-4278237146638.8643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-17825988110.995266</v>
      </c>
      <c r="L3912" s="455">
        <f t="shared" ca="1" si="159"/>
        <v>-4296063134749.8594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-4296063134749.8594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-17900263061.457748</v>
      </c>
      <c r="L3913" s="455">
        <f t="shared" ca="1" si="159"/>
        <v>-4313963397811.3169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-4313963397811.3169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-17974847490.880486</v>
      </c>
      <c r="L3914" s="455">
        <f t="shared" ca="1" si="159"/>
        <v>-4331938245302.1973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-4331938245302.1973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-18049742688.759155</v>
      </c>
      <c r="L3915" s="455">
        <f t="shared" ca="1" si="159"/>
        <v>-4349987987990.9565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-4349987987990.9565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-18124949949.962318</v>
      </c>
      <c r="L3916" s="455">
        <f t="shared" ca="1" si="159"/>
        <v>-4368112937940.9189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-4368112937940.9189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-18200470574.75383</v>
      </c>
      <c r="L3917" s="455">
        <f t="shared" ca="1" si="159"/>
        <v>-4386313408515.6729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-4386313408515.6729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-18276305868.815304</v>
      </c>
      <c r="L3918" s="455">
        <f t="shared" ca="1" si="159"/>
        <v>-4404589714384.4883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-4404589714384.4883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-18352457143.2687</v>
      </c>
      <c r="L3919" s="455">
        <f t="shared" ca="1" si="159"/>
        <v>-4422942171527.7568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-4422942171527.7568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-18428925714.698986</v>
      </c>
      <c r="L3920" s="455">
        <f t="shared" ca="1" si="159"/>
        <v>-4441371097242.4561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-4441371097242.4561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-18505712905.176899</v>
      </c>
      <c r="L3921" s="455">
        <f t="shared" ca="1" si="159"/>
        <v>-4459876810147.6328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-4459876810147.6328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-18582820042.281803</v>
      </c>
      <c r="L3922" s="455">
        <f t="shared" ca="1" si="159"/>
        <v>-4478459630189.915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-4478459630189.915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-18660248459.124645</v>
      </c>
      <c r="L3923" s="455">
        <f t="shared" ca="1" si="159"/>
        <v>-4497119878649.04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-4497119878649.04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-18737999494.370998</v>
      </c>
      <c r="L3924" s="455">
        <f t="shared" ca="1" si="159"/>
        <v>-4515857878143.4111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-4515857878143.4111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-18816074492.264214</v>
      </c>
      <c r="L3925" s="455">
        <f t="shared" ca="1" si="159"/>
        <v>-4534673952635.6758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-4534673952635.6758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-18894474802.648647</v>
      </c>
      <c r="L3926" s="455">
        <f t="shared" ca="1" si="159"/>
        <v>-4553568427438.3242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-4553568427438.3242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-18973201780.993019</v>
      </c>
      <c r="L3927" s="455">
        <f t="shared" ca="1" si="159"/>
        <v>-4572541629219.3174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-4572541629219.3174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-19052256788.413822</v>
      </c>
      <c r="L3928" s="455">
        <f t="shared" ca="1" si="159"/>
        <v>-4591593886007.7314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-4591593886007.7314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-19131641191.698879</v>
      </c>
      <c r="L3929" s="455">
        <f t="shared" ca="1" si="159"/>
        <v>-4610725527199.4307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-4610725527199.4307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-19211356363.330959</v>
      </c>
      <c r="L3930" s="455">
        <f t="shared" ca="1" si="159"/>
        <v>-4629936883562.7617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-4629936883562.7617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-19291403681.511505</v>
      </c>
      <c r="L3931" s="455">
        <f t="shared" ca="1" si="159"/>
        <v>-4649228287244.2734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-4649228287244.2734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-19371784530.184471</v>
      </c>
      <c r="L3932" s="455">
        <f t="shared" ca="1" si="159"/>
        <v>-4668600071774.458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-4668600071774.458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-19452500299.060242</v>
      </c>
      <c r="L3933" s="455">
        <f t="shared" ca="1" si="159"/>
        <v>-4688052572073.5186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-4688052572073.5186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-19533552383.63966</v>
      </c>
      <c r="L3934" s="455">
        <f t="shared" ca="1" si="159"/>
        <v>-4707586124457.1582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-4707586124457.1582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-19614942185.238159</v>
      </c>
      <c r="L3935" s="455">
        <f t="shared" ca="1" si="159"/>
        <v>-4727201066642.3965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-4727201066642.3965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-19696671111.009987</v>
      </c>
      <c r="L3936" s="455">
        <f t="shared" ca="1" si="159"/>
        <v>-4746897737753.4063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-4746897737753.4063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-19778740573.972527</v>
      </c>
      <c r="L3937" s="455">
        <f t="shared" ca="1" si="159"/>
        <v>-4766676478327.3789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-4766676478327.3789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-19861151993.030746</v>
      </c>
      <c r="L3938" s="455">
        <f t="shared" ca="1" si="159"/>
        <v>-4786537630320.4092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-4786537630320.4092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-19943906793.001705</v>
      </c>
      <c r="L3939" s="455">
        <f t="shared" ca="1" si="159"/>
        <v>-4806481537113.4111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-4806481537113.4111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-20027006404.639214</v>
      </c>
      <c r="L3940" s="455">
        <f t="shared" ca="1" si="159"/>
        <v>-4826508543518.0508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-4826508543518.0508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-20110452264.658546</v>
      </c>
      <c r="L3941" s="455">
        <f t="shared" ca="1" si="159"/>
        <v>-4846618995782.709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-4846618995782.709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-20194245815.761288</v>
      </c>
      <c r="L3942" s="455">
        <f t="shared" ca="1" si="159"/>
        <v>-4866813241598.4707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-4866813241598.4707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-20278388506.660294</v>
      </c>
      <c r="L3943" s="455">
        <f t="shared" ca="1" si="159"/>
        <v>-4887091630105.1309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-4887091630105.1309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-20362881792.104713</v>
      </c>
      <c r="L3944" s="455">
        <f t="shared" ca="1" si="159"/>
        <v>-4907454511897.2354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-4907454511897.2354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-20447727132.905148</v>
      </c>
      <c r="L3945" s="455">
        <f t="shared" ca="1" si="159"/>
        <v>-4927902239030.1406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-4927902239030.1406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-20532925995.95892</v>
      </c>
      <c r="L3946" s="455">
        <f t="shared" ca="1" si="159"/>
        <v>-4948435165026.0996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-4948435165026.0996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-20618479854.275414</v>
      </c>
      <c r="L3947" s="455">
        <f t="shared" ca="1" si="159"/>
        <v>-4969053644880.375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-4969053644880.375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-20704390187.001564</v>
      </c>
      <c r="L3948" s="455">
        <f t="shared" ca="1" si="159"/>
        <v>-4989758035067.377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-4989758035067.377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-20790658479.447403</v>
      </c>
      <c r="L3949" s="455">
        <f t="shared" ca="1" si="159"/>
        <v>-5010548693546.8242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-5010548693546.8242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-20877286223.111767</v>
      </c>
      <c r="L3950" s="455">
        <f t="shared" ca="1" si="159"/>
        <v>-5031425979769.9355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-5031425979769.9355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-20964274915.708065</v>
      </c>
      <c r="L3951" s="455">
        <f t="shared" ca="1" si="159"/>
        <v>-5052390254685.6436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-5052390254685.6436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-21051626061.190182</v>
      </c>
      <c r="L3952" s="455">
        <f t="shared" ca="1" si="159"/>
        <v>-5073441880746.834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-5073441880746.834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-21139341169.778473</v>
      </c>
      <c r="L3953" s="455">
        <f t="shared" ca="1" si="159"/>
        <v>-5094581221916.6123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-5094581221916.6123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-21227421757.985886</v>
      </c>
      <c r="L3954" s="455">
        <f t="shared" ca="1" si="159"/>
        <v>-5115808643674.5986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-5115808643674.5986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-21315869348.644161</v>
      </c>
      <c r="L3955" s="455">
        <f t="shared" ca="1" si="159"/>
        <v>-5137124513023.2432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-5137124513023.2432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-21404685470.93018</v>
      </c>
      <c r="L3956" s="455">
        <f t="shared" ca="1" si="159"/>
        <v>-5158529198494.1738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-5158529198494.1738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-21493871660.392391</v>
      </c>
      <c r="L3957" s="455">
        <f t="shared" ca="1" si="159"/>
        <v>-5180023070154.5664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-5180023070154.5664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-21583429458.97736</v>
      </c>
      <c r="L3958" s="455">
        <f t="shared" ca="1" si="159"/>
        <v>-5201606499613.5439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-5201606499613.5439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-21673360415.056435</v>
      </c>
      <c r="L3959" s="455">
        <f t="shared" ca="1" si="159"/>
        <v>-5223279860028.6006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-5223279860028.6006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-21763666083.452503</v>
      </c>
      <c r="L3960" s="455">
        <f t="shared" ca="1" si="159"/>
        <v>-5245043526112.0527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-5245043526112.0527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-21854348025.466885</v>
      </c>
      <c r="L3961" s="455">
        <f t="shared" ca="1" si="159"/>
        <v>-5266897874137.5195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-5266897874137.5195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-21945407808.90633</v>
      </c>
      <c r="L3962" s="455">
        <f t="shared" ca="1" si="159"/>
        <v>-5288843281946.4258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-5288843281946.4258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-22036847008.110107</v>
      </c>
      <c r="L3963" s="455">
        <f t="shared" ca="1" si="159"/>
        <v>-5310880128954.5361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-5310880128954.5361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-22128667203.977234</v>
      </c>
      <c r="L3964" s="455">
        <f t="shared" ca="1" si="159"/>
        <v>-5333008796158.5137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-5333008796158.5137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-22220869983.993805</v>
      </c>
      <c r="L3965" s="455">
        <f t="shared" ca="1" si="159"/>
        <v>-5355229666142.5078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-5355229666142.5078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-22313456942.260448</v>
      </c>
      <c r="L3966" s="455">
        <f t="shared" ca="1" si="159"/>
        <v>-5377543123084.7686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-5377543123084.7686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-22406429679.519867</v>
      </c>
      <c r="L3967" s="455">
        <f t="shared" ca="1" si="159"/>
        <v>-5399949552764.2881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-5399949552764.2881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-22499789803.184532</v>
      </c>
      <c r="L3968" s="455">
        <f t="shared" ca="1" si="159"/>
        <v>-5422449342567.4727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-5422449342567.4727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-22593538927.364468</v>
      </c>
      <c r="L3969" s="455">
        <f t="shared" ca="1" si="159"/>
        <v>-5445042881494.8369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-5445042881494.8369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-22687678672.895153</v>
      </c>
      <c r="L3970" s="455">
        <f t="shared" ca="1" si="159"/>
        <v>-5467730560167.7324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-5467730560167.7324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-22782210667.365551</v>
      </c>
      <c r="L3971" s="455">
        <f t="shared" ca="1" si="159"/>
        <v>-5490512770835.0977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-5490512770835.0977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-22877136545.14624</v>
      </c>
      <c r="L3972" s="455">
        <f t="shared" ca="1" si="159"/>
        <v>-5513389907380.2441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-5513389907380.2441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-22972457947.417683</v>
      </c>
      <c r="L3973" s="455">
        <f t="shared" ca="1" si="159"/>
        <v>-5536362365327.6621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-5536362365327.6621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-23068176522.198593</v>
      </c>
      <c r="L3974" s="455">
        <f t="shared" ca="1" si="159"/>
        <v>-5559430541849.8604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-5559430541849.8604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-23164293924.374416</v>
      </c>
      <c r="L3975" s="455">
        <f t="shared" ca="1" si="159"/>
        <v>-5582594835774.2344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-5582594835774.2344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-23260811815.725975</v>
      </c>
      <c r="L3976" s="455">
        <f t="shared" ca="1" si="159"/>
        <v>-5605855647589.96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-5605855647589.96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-23357731864.958168</v>
      </c>
      <c r="L3977" s="455">
        <f t="shared" ca="1" si="159"/>
        <v>-5629213379454.918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-5629213379454.918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-23455055747.728825</v>
      </c>
      <c r="L3978" s="455">
        <f t="shared" ca="1" si="159"/>
        <v>-5652668435202.6465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-5652668435202.6465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-23552785146.677692</v>
      </c>
      <c r="L3979" s="455">
        <f t="shared" ca="1" si="159"/>
        <v>-5676221220349.3242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-5676221220349.3242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-23650921751.455517</v>
      </c>
      <c r="L3980" s="455">
        <f t="shared" ca="1" si="159"/>
        <v>-5699872142100.7793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-5699872142100.7793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-23749467258.753246</v>
      </c>
      <c r="L3981" s="455">
        <f t="shared" ca="1" si="159"/>
        <v>-5723621609359.5322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-5723621609359.5322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-23848423372.331383</v>
      </c>
      <c r="L3982" s="455">
        <f t="shared" ca="1" si="159"/>
        <v>-5747470032731.8633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-5747470032731.8633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-23947791803.049431</v>
      </c>
      <c r="L3983" s="455">
        <f t="shared" ca="1" si="159"/>
        <v>-5771417824534.9131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-5771417824534.9131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-24047574268.89547</v>
      </c>
      <c r="L3984" s="455">
        <f t="shared" ca="1" si="159"/>
        <v>-5795465398803.8086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-5795465398803.8086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-24147772495.015869</v>
      </c>
      <c r="L3985" s="455">
        <f t="shared" ca="1" si="159"/>
        <v>-5819613171298.8242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-5819613171298.8242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-24248388213.745102</v>
      </c>
      <c r="L3986" s="455">
        <f t="shared" ca="1" si="159"/>
        <v>-5843861559512.5693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-5843861559512.5693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-24349423164.635704</v>
      </c>
      <c r="L3987" s="455">
        <f t="shared" ca="1" si="159"/>
        <v>-5868210982677.2051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-5868210982677.2051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-24450879094.488354</v>
      </c>
      <c r="L3988" s="455">
        <f t="shared" ca="1" si="159"/>
        <v>-5892661861771.6934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-5892661861771.6934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-24552757757.382057</v>
      </c>
      <c r="L3989" s="455">
        <f t="shared" ca="1" si="159"/>
        <v>-5917214619529.0752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-5917214619529.0752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-24655060914.704479</v>
      </c>
      <c r="L3990" s="455">
        <f t="shared" ca="1" si="159"/>
        <v>-5941869680443.7793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-5941869680443.7793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-24757790335.182415</v>
      </c>
      <c r="L3991" s="455">
        <f t="shared" ca="1" si="159"/>
        <v>-5966627470778.9619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-5966627470778.9619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-24860947794.912342</v>
      </c>
      <c r="L3992" s="455">
        <f t="shared" ca="1" si="159"/>
        <v>-5991488418573.874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-5991488418573.874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-24964535077.39114</v>
      </c>
      <c r="L3993" s="455">
        <f t="shared" ca="1" si="159"/>
        <v>-6016452953651.2656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-6016452953651.2656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-25068553973.54694</v>
      </c>
      <c r="L3994" s="455">
        <f t="shared" ca="1" si="159"/>
        <v>-6041521507624.8125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-6041521507624.8125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-25173006281.77005</v>
      </c>
      <c r="L3995" s="455">
        <f t="shared" ca="1" si="159"/>
        <v>-6066694513906.583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-6066694513906.583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-25277893807.944096</v>
      </c>
      <c r="L3996" s="455">
        <f t="shared" ca="1" si="159"/>
        <v>-6091972407714.5273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-6091972407714.5273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-25383218365.477196</v>
      </c>
      <c r="L3997" s="455">
        <f t="shared" ca="1" si="159"/>
        <v>-6117355626080.0049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-6117355626080.0049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-25488981775.333355</v>
      </c>
      <c r="L3998" s="455">
        <f t="shared" ca="1" si="159"/>
        <v>-6142844607855.3379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-6142844607855.3379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-25595185866.063908</v>
      </c>
      <c r="L3999" s="455">
        <f t="shared" ca="1" si="159"/>
        <v>-6168439793721.4014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-6168439793721.4014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-25701832473.839172</v>
      </c>
      <c r="L4000" s="455">
        <f t="shared" ca="1" si="159"/>
        <v>-6194141626195.2402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-6194141626195.2402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-25808923442.480167</v>
      </c>
      <c r="L4001" s="455">
        <f t="shared" ca="1" si="159"/>
        <v>-6219950549637.7207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-6219950549637.7207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-25916460623.490501</v>
      </c>
      <c r="L4002" s="455">
        <f t="shared" ca="1" si="159"/>
        <v>-6245867010261.2109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-6245867010261.2109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-26024445876.088379</v>
      </c>
      <c r="L4003" s="455">
        <f t="shared" ca="1" si="159"/>
        <v>-6271891456137.2988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-6271891456137.2988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-26132881067.238747</v>
      </c>
      <c r="L4004" s="455">
        <f t="shared" ca="1" si="159"/>
        <v>-6298024337204.5371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-6298024337204.5371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-26241768071.68557</v>
      </c>
      <c r="L4005" s="455">
        <f t="shared" ca="1" si="159"/>
        <v>-6324266105276.2227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-6324266105276.2227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-26351108771.984261</v>
      </c>
      <c r="L4006" s="455">
        <f t="shared" ca="1" si="159"/>
        <v>-6350617214048.207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-6350617214048.207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-26460905058.534195</v>
      </c>
      <c r="L4007" s="455">
        <f t="shared" ca="1" si="159"/>
        <v>-6377078119106.7412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-6377078119106.7412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-26571158829.61142</v>
      </c>
      <c r="L4008" s="455">
        <f t="shared" ca="1" si="159"/>
        <v>-6403649277936.3525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-6403649277936.3525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-26681871991.40147</v>
      </c>
      <c r="L4009" s="455">
        <f t="shared" ca="1" si="159"/>
        <v>-6430331149927.7539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-6430331149927.7539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-26793046458.032307</v>
      </c>
      <c r="L4010" s="455">
        <f t="shared" ca="1" si="159"/>
        <v>-6457124196385.7861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-6457124196385.7861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-26904684151.607441</v>
      </c>
      <c r="L4011" s="455">
        <f t="shared" ca="1" si="159"/>
        <v>-6484028880537.3936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-6484028880537.3936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-27016787002.23914</v>
      </c>
      <c r="L4012" s="455">
        <f t="shared" ca="1" si="159"/>
        <v>-6511045667539.6328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-6511045667539.6328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-27129356948.081802</v>
      </c>
      <c r="L4013" s="455">
        <f t="shared" ca="1" si="159"/>
        <v>-6538175024487.7148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-6538175024487.7148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-27242395935.365479</v>
      </c>
      <c r="L4014" s="455">
        <f t="shared" ca="1" si="159"/>
        <v>-6565417420423.0801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-6565417420423.0801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-27355905918.429501</v>
      </c>
      <c r="L4015" s="455">
        <f t="shared" ca="1" si="159"/>
        <v>-6592773326341.5098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-6592773326341.5098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-27469888859.75629</v>
      </c>
      <c r="L4016" s="455">
        <f t="shared" ca="1" si="159"/>
        <v>-6620243215201.2656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-6620243215201.2656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-27584346730.005272</v>
      </c>
      <c r="L4017" s="455">
        <f t="shared" ca="1" si="159"/>
        <v>-6647827561931.2705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-6647827561931.2705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-27699281508.046959</v>
      </c>
      <c r="L4018" s="455">
        <f t="shared" ca="1" si="159"/>
        <v>-6675526843439.3174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-6675526843439.3174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-27814695180.997154</v>
      </c>
      <c r="L4019" s="455">
        <f t="shared" ca="1" si="159"/>
        <v>-6703341538620.3145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-6703341538620.3145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-27930589744.251308</v>
      </c>
      <c r="L4020" s="455">
        <f t="shared" ca="1" si="159"/>
        <v>-6731272128364.5654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-6731272128364.5654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-28046967201.519024</v>
      </c>
      <c r="L4021" s="455">
        <f t="shared" ca="1" si="159"/>
        <v>-6759319095566.084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-6759319095566.084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-28163829564.858685</v>
      </c>
      <c r="L4022" s="455">
        <f t="shared" ca="1" si="159"/>
        <v>-6787482925130.9424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-6787482925130.9424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-28281178854.712261</v>
      </c>
      <c r="L4023" s="455">
        <f t="shared" ca="1" si="159"/>
        <v>-6815764103985.6543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-6815764103985.6543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-28399017099.940228</v>
      </c>
      <c r="L4024" s="455">
        <f t="shared" ca="1" si="159"/>
        <v>-6844163121085.5947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-6844163121085.5947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-28517346337.856644</v>
      </c>
      <c r="L4025" s="455">
        <f t="shared" ca="1" si="159"/>
        <v>-6872680467423.4512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-6872680467423.4512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-28636168614.264385</v>
      </c>
      <c r="L4026" s="455">
        <f t="shared" ca="1" si="159"/>
        <v>-6901316636037.7158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-6901316636037.7158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-28755485983.490482</v>
      </c>
      <c r="L4027" s="455">
        <f t="shared" ca="1" si="159"/>
        <v>-6930072122021.2061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-6930072122021.2061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-28875300508.421692</v>
      </c>
      <c r="L4028" s="455">
        <f t="shared" ca="1" si="159"/>
        <v>-6958947422529.6279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-6958947422529.6279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-28995614260.540112</v>
      </c>
      <c r="L4029" s="455">
        <f t="shared" ca="1" si="159"/>
        <v>-6987943036790.168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-6987943036790.168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-29116429319.959034</v>
      </c>
      <c r="L4030" s="455">
        <f t="shared" ca="1" si="159"/>
        <v>-7017059466110.127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-7017059466110.127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-29237747775.458862</v>
      </c>
      <c r="L4031" s="455">
        <f t="shared" ca="1" si="159"/>
        <v>-7046297213885.5859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-7046297213885.5859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-29359571724.523273</v>
      </c>
      <c r="L4032" s="455">
        <f t="shared" ca="1" si="159"/>
        <v>-7075656785610.1094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-7075656785610.1094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-29481903273.375454</v>
      </c>
      <c r="L4033" s="455">
        <f t="shared" ca="1" si="159"/>
        <v>-7105138688883.4844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-7105138688883.4844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-29604744537.014515</v>
      </c>
      <c r="L4034" s="455">
        <f t="shared" ca="1" si="159"/>
        <v>-7134743433420.499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-7134743433420.499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-29728097639.252083</v>
      </c>
      <c r="L4035" s="455">
        <f t="shared" ca="1" si="159"/>
        <v>-7164471531059.751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-7164471531059.751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-29851964712.748962</v>
      </c>
      <c r="L4036" s="455">
        <f t="shared" ca="1" si="159"/>
        <v>-7194323495772.5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-7194323495772.5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-29976347899.052078</v>
      </c>
      <c r="L4037" s="455">
        <f t="shared" ca="1" si="159"/>
        <v>-7224299843671.5518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-7224299843671.5518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-30101249348.631466</v>
      </c>
      <c r="L4038" s="455">
        <f t="shared" ca="1" si="159"/>
        <v>-7254401093020.1836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-7254401093020.1836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-30226671220.917435</v>
      </c>
      <c r="L4039" s="455">
        <f t="shared" ca="1" si="159"/>
        <v>-7284627764241.1006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-7284627764241.1006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-30352615684.337917</v>
      </c>
      <c r="L4040" s="455">
        <f t="shared" ca="1" si="159"/>
        <v>-7314980379925.4385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-7314980379925.4385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-30479084916.355991</v>
      </c>
      <c r="L4041" s="455">
        <f t="shared" ca="1" si="159"/>
        <v>-7345459464841.7949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-7345459464841.7949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-30606081103.507477</v>
      </c>
      <c r="L4042" s="455">
        <f t="shared" ca="1" si="159"/>
        <v>-7376065545945.3027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-7376065545945.3027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-30733606441.438763</v>
      </c>
      <c r="L4043" s="455">
        <f t="shared" ca="1" si="159"/>
        <v>-7406799152386.7412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-7406799152386.7412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-30861663134.944759</v>
      </c>
      <c r="L4044" s="455">
        <f t="shared" ca="1" si="159"/>
        <v>-7437660815521.6855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-7437660815521.6855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-30990253398.007019</v>
      </c>
      <c r="L4045" s="455">
        <f t="shared" ca="1" si="159"/>
        <v>-7468651068919.6924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-7468651068919.6924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-31119379453.832047</v>
      </c>
      <c r="L4046" s="455">
        <f t="shared" ca="1" si="159"/>
        <v>-7499770448373.5244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-7499770448373.5244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-31249043534.889683</v>
      </c>
      <c r="L4047" s="455">
        <f t="shared" ca="1" si="159"/>
        <v>-7531019491908.4141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-7531019491908.4141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-31379247882.951725</v>
      </c>
      <c r="L4048" s="455">
        <f t="shared" ca="1" si="159"/>
        <v>-7562398739791.3662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-7562398739791.3662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-31509994749.130692</v>
      </c>
      <c r="L4049" s="455">
        <f t="shared" ca="1" si="159"/>
        <v>-7593908734540.4971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-7593908734540.4971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-31641286393.918736</v>
      </c>
      <c r="L4050" s="455">
        <f t="shared" ca="1" si="159"/>
        <v>-7625550020934.416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-7625550020934.416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-31773125087.226734</v>
      </c>
      <c r="L4051" s="455">
        <f t="shared" ca="1" si="159"/>
        <v>-7657323146021.6426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-7657323146021.6426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-31905513108.423512</v>
      </c>
      <c r="L4052" s="455">
        <f t="shared" ca="1" si="159"/>
        <v>-7689228659130.0664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-7689228659130.0664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-32038452746.375275</v>
      </c>
      <c r="L4053" s="455">
        <f t="shared" ca="1" si="159"/>
        <v>-7721267111876.4414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-7721267111876.4414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-32171946299.485168</v>
      </c>
      <c r="L4054" s="455">
        <f t="shared" ca="1" si="159"/>
        <v>-7753439058175.9268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-7753439058175.9268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-32305996075.733028</v>
      </c>
      <c r="L4055" s="455">
        <f t="shared" ca="1" si="159"/>
        <v>-7785745054251.6602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-7785745054251.6602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-32440604392.715252</v>
      </c>
      <c r="L4056" s="455">
        <f t="shared" ca="1" si="159"/>
        <v>-7818185658644.375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-7818185658644.375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-32575773577.684895</v>
      </c>
      <c r="L4057" s="455">
        <f t="shared" ca="1" si="159"/>
        <v>-7850761432222.0596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-7850761432222.0596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-32711505967.591919</v>
      </c>
      <c r="L4058" s="455">
        <f t="shared" ca="1" si="159"/>
        <v>-7883472938189.6514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-7883472938189.6514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-32847803909.123547</v>
      </c>
      <c r="L4059" s="455">
        <f t="shared" ca="1" si="159"/>
        <v>-7916320742098.7754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-7916320742098.7754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-32984669758.744896</v>
      </c>
      <c r="L4060" s="455">
        <f t="shared" ca="1" si="159"/>
        <v>-7949305411857.5205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-7949305411857.5205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-33122105882.73967</v>
      </c>
      <c r="L4061" s="455">
        <f t="shared" ca="1" si="159"/>
        <v>-7982427517740.2598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-7982427517740.2598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-33260114657.251083</v>
      </c>
      <c r="L4062" s="455">
        <f t="shared" ca="1" si="159"/>
        <v>-8015687632397.5107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-8015687632397.5107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-33398698468.32296</v>
      </c>
      <c r="L4063" s="455">
        <f t="shared" ca="1" si="159"/>
        <v>-8049086330865.834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-8049086330865.834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-33537859711.940975</v>
      </c>
      <c r="L4064" s="455">
        <f t="shared" ca="1" si="159"/>
        <v>-8082624190577.7754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-8082624190577.7754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-33677600794.074062</v>
      </c>
      <c r="L4065" s="455">
        <f t="shared" ca="1" si="159"/>
        <v>-8116301791371.8496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-8116301791371.8496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-33817924130.716038</v>
      </c>
      <c r="L4066" s="455">
        <f t="shared" ca="1" si="159"/>
        <v>-8150119715502.5654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-8150119715502.5654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-33958832147.927357</v>
      </c>
      <c r="L4067" s="455">
        <f t="shared" ca="1" si="159"/>
        <v>-8184078547650.4932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-8184078547650.4932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-34100327281.877056</v>
      </c>
      <c r="L4068" s="455">
        <f t="shared" ca="1" si="159"/>
        <v>-8218178874932.3701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-8218178874932.3701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-34242411978.884876</v>
      </c>
      <c r="L4069" s="455">
        <f t="shared" ca="1" si="159"/>
        <v>-8252421286911.2549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-8252421286911.2549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-34385088695.463554</v>
      </c>
      <c r="L4070" s="455">
        <f t="shared" ca="1" si="159"/>
        <v>-8286806375606.7188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-8286806375606.7188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-34528359898.361328</v>
      </c>
      <c r="L4071" s="455">
        <f t="shared" ca="1" si="159"/>
        <v>-8321334735505.0801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-8321334735505.0801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-34672228064.6045</v>
      </c>
      <c r="L4072" s="455">
        <f t="shared" ca="1" si="159"/>
        <v>-8356006963569.6846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-8356006963569.6846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-34816695681.540344</v>
      </c>
      <c r="L4073" s="455">
        <f t="shared" ca="1" si="159"/>
        <v>-8390823659251.2246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-8390823659251.2246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-34961765246.880096</v>
      </c>
      <c r="L4074" s="455">
        <f t="shared" ca="1" si="159"/>
        <v>-8425785424498.1045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-8425785424498.1045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-35107439268.742104</v>
      </c>
      <c r="L4075" s="455">
        <f t="shared" ca="1" si="159"/>
        <v>-8460892863766.8467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-8460892863766.8467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-35253720265.69519</v>
      </c>
      <c r="L4076" s="455">
        <f t="shared" ca="1" si="159"/>
        <v>-8496146584032.542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-8496146584032.542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-35400610766.802261</v>
      </c>
      <c r="L4077" s="455">
        <f t="shared" ca="1" si="159"/>
        <v>-8531547194799.3447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-8531547194799.3447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-35548113311.663933</v>
      </c>
      <c r="L4078" s="455">
        <f t="shared" ca="1" si="159"/>
        <v>-8567095308111.0088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-8567095308111.0088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-35696230450.46254</v>
      </c>
      <c r="L4079" s="455">
        <f t="shared" ca="1" si="159"/>
        <v>-8602791538561.4717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-8602791538561.4717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-35844964744.006134</v>
      </c>
      <c r="L4080" s="455">
        <f t="shared" ca="1" si="159"/>
        <v>-8638636503305.4775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-8638636503305.4775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-35994318763.77282</v>
      </c>
      <c r="L4081" s="455">
        <f t="shared" ca="1" si="159"/>
        <v>-8674630822069.25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-8674630822069.25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-36144295091.955215</v>
      </c>
      <c r="L4082" s="455">
        <f t="shared" ca="1" si="159"/>
        <v>-8710775117161.2051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-8710775117161.2051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-36294896321.505028</v>
      </c>
      <c r="L4083" s="455">
        <f t="shared" ca="1" si="159"/>
        <v>-8747070013482.71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-8747070013482.71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-36446125056.177956</v>
      </c>
      <c r="L4084" s="455">
        <f t="shared" ca="1" si="159"/>
        <v>-8783516138538.8877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-8783516138538.8877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-36597983910.578705</v>
      </c>
      <c r="L4085" s="455">
        <f t="shared" ca="1" si="159"/>
        <v>-8820114122449.4668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-8820114122449.4668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-36750475510.206108</v>
      </c>
      <c r="L4086" s="455">
        <f t="shared" ca="1" si="159"/>
        <v>-8856864597959.6738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-8856864597959.6738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-36903602491.498642</v>
      </c>
      <c r="L4087" s="455">
        <f t="shared" ca="1" si="159"/>
        <v>-8893768200451.1719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-8893768200451.1719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-37057367501.879883</v>
      </c>
      <c r="L4088" s="455">
        <f t="shared" ref="L4088:L4342" ca="1" si="164">I4088-J4088+K4088</f>
        <v>-8930825567953.0508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-8930825567953.0508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-37211773199.804375</v>
      </c>
      <c r="L4089" s="455">
        <f t="shared" ca="1" si="164"/>
        <v>-8968037341152.8555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-8968037341152.8555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-37366822254.803566</v>
      </c>
      <c r="L4090" s="455">
        <f t="shared" ca="1" si="164"/>
        <v>-9005404163407.6582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-9005404163407.6582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-37522517347.531906</v>
      </c>
      <c r="L4091" s="455">
        <f t="shared" ca="1" si="164"/>
        <v>-9042926680755.1895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-9042926680755.1895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-37678861169.813286</v>
      </c>
      <c r="L4092" s="455">
        <f t="shared" ca="1" si="164"/>
        <v>-9080605541925.002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-9080605541925.002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-37835856424.687508</v>
      </c>
      <c r="L4093" s="455">
        <f t="shared" ca="1" si="164"/>
        <v>-9118441398349.6895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-9118441398349.6895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-37993505826.457039</v>
      </c>
      <c r="L4094" s="455">
        <f t="shared" ca="1" si="164"/>
        <v>-9156434904176.1465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-9156434904176.1465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-38151812100.73394</v>
      </c>
      <c r="L4095" s="455">
        <f t="shared" ca="1" si="164"/>
        <v>-9194586716276.8809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-9194586716276.8809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-38310777984.487</v>
      </c>
      <c r="L4096" s="455">
        <f t="shared" ca="1" si="164"/>
        <v>-9232897494261.3672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-9232897494261.3672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-38470406226.089027</v>
      </c>
      <c r="L4097" s="455">
        <f t="shared" ca="1" si="164"/>
        <v>-9271367900487.457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-9271367900487.457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-38630699585.364403</v>
      </c>
      <c r="L4098" s="455">
        <f t="shared" ca="1" si="164"/>
        <v>-9309998600072.8223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-9309998600072.8223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-38791660833.636757</v>
      </c>
      <c r="L4099" s="455">
        <f t="shared" ca="1" si="164"/>
        <v>-9348790260906.459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-9348790260906.459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-38953292753.776909</v>
      </c>
      <c r="L4100" s="455">
        <f t="shared" ca="1" si="164"/>
        <v>-9387743553660.2363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-9387743553660.2363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-39115598140.250984</v>
      </c>
      <c r="L4101" s="455">
        <f t="shared" ca="1" si="164"/>
        <v>-9426859151800.4883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-9426859151800.4883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-39278579799.168701</v>
      </c>
      <c r="L4102" s="455">
        <f t="shared" ca="1" si="164"/>
        <v>-9466137731599.6563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-9466137731599.6563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-39442240548.331902</v>
      </c>
      <c r="L4103" s="455">
        <f t="shared" ca="1" si="164"/>
        <v>-9505579972147.9883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-9505579972147.9883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-39606583217.283287</v>
      </c>
      <c r="L4104" s="455">
        <f t="shared" ca="1" si="164"/>
        <v>-9545186555365.2715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-9545186555365.2715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-39771610647.355301</v>
      </c>
      <c r="L4105" s="455">
        <f t="shared" ca="1" si="164"/>
        <v>-9584958166012.627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-9584958166012.627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-39937325691.719276</v>
      </c>
      <c r="L4106" s="455">
        <f t="shared" ca="1" si="164"/>
        <v>-9624895491704.3457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-9624895491704.3457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-40103731215.434776</v>
      </c>
      <c r="L4107" s="455">
        <f t="shared" ca="1" si="164"/>
        <v>-9664999222919.7813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-9664999222919.7813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-40270830095.499084</v>
      </c>
      <c r="L4108" s="455">
        <f t="shared" ca="1" si="164"/>
        <v>-9705270053015.2813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-9705270053015.2813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-40438625220.897003</v>
      </c>
      <c r="L4109" s="455">
        <f t="shared" ca="1" si="164"/>
        <v>-9745708678236.1777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-9745708678236.1777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-40607119492.650742</v>
      </c>
      <c r="L4110" s="455">
        <f t="shared" ca="1" si="164"/>
        <v>-9786315797728.8281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-9786315797728.8281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-40776315823.870117</v>
      </c>
      <c r="L4111" s="455">
        <f t="shared" ca="1" si="164"/>
        <v>-9827092113552.6992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-9827092113552.6992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-40946217139.80291</v>
      </c>
      <c r="L4112" s="455">
        <f t="shared" ca="1" si="164"/>
        <v>-9868038330692.502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-9868038330692.502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-41116826377.885422</v>
      </c>
      <c r="L4113" s="455">
        <f t="shared" ca="1" si="164"/>
        <v>-9909155157070.3867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-9909155157070.3867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-41288146487.793274</v>
      </c>
      <c r="L4114" s="455">
        <f t="shared" ca="1" si="164"/>
        <v>-9950443303558.1797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-9950443303558.1797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-41460180431.492416</v>
      </c>
      <c r="L4115" s="455">
        <f t="shared" ca="1" si="164"/>
        <v>-9991903483989.6719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-9991903483989.6719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-41632931183.290298</v>
      </c>
      <c r="L4116" s="455">
        <f t="shared" ca="1" si="164"/>
        <v>-10033536415172.963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-10033536415172.963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-41806401729.887344</v>
      </c>
      <c r="L4117" s="455">
        <f t="shared" ca="1" si="164"/>
        <v>-10075342816902.85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-10075342816902.85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-41980595070.428543</v>
      </c>
      <c r="L4118" s="455">
        <f t="shared" ca="1" si="164"/>
        <v>-10117323411973.277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-10117323411973.277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-42155514216.555321</v>
      </c>
      <c r="L4119" s="455">
        <f t="shared" ca="1" si="164"/>
        <v>-10159478926189.832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-10159478926189.832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-42331162192.457634</v>
      </c>
      <c r="L4120" s="455">
        <f t="shared" ca="1" si="164"/>
        <v>-10201810088382.289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-10201810088382.289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-42507542034.926201</v>
      </c>
      <c r="L4121" s="455">
        <f t="shared" ca="1" si="164"/>
        <v>-10244317630417.215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-10244317630417.215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-42684656793.40506</v>
      </c>
      <c r="L4122" s="455">
        <f t="shared" ca="1" si="164"/>
        <v>-10287002287210.619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-10287002287210.619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-42862509530.044243</v>
      </c>
      <c r="L4123" s="455">
        <f t="shared" ca="1" si="164"/>
        <v>-10329864796740.664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-10329864796740.664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-43041103319.752769</v>
      </c>
      <c r="L4124" s="455">
        <f t="shared" ca="1" si="164"/>
        <v>-10372905900060.416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-10372905900060.416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-43220441250.251732</v>
      </c>
      <c r="L4125" s="455">
        <f t="shared" ca="1" si="164"/>
        <v>-10416126341310.668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-10416126341310.668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-43400526422.127785</v>
      </c>
      <c r="L4126" s="455">
        <f t="shared" ca="1" si="164"/>
        <v>-10459526867732.795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-10459526867732.795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-43581361948.886642</v>
      </c>
      <c r="L4127" s="455">
        <f t="shared" ca="1" si="164"/>
        <v>-10503108229681.682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-10503108229681.682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-43762950957.007004</v>
      </c>
      <c r="L4128" s="455">
        <f t="shared" ca="1" si="164"/>
        <v>-10546871180638.689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-10546871180638.689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-43945296585.994537</v>
      </c>
      <c r="L4129" s="455">
        <f t="shared" ca="1" si="164"/>
        <v>-10590816477224.684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-10590816477224.684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-44128401988.43618</v>
      </c>
      <c r="L4130" s="455">
        <f t="shared" ca="1" si="164"/>
        <v>-10634944879213.119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-10634944879213.119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-44312270330.054665</v>
      </c>
      <c r="L4131" s="455">
        <f t="shared" ca="1" si="164"/>
        <v>-10679257149543.174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-10679257149543.174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-44496904789.763222</v>
      </c>
      <c r="L4132" s="455">
        <f t="shared" ca="1" si="164"/>
        <v>-10723754054332.938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-10723754054332.938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-44682308559.720573</v>
      </c>
      <c r="L4133" s="455">
        <f t="shared" ca="1" si="164"/>
        <v>-10768436362892.658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-10768436362892.658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-44868484845.386078</v>
      </c>
      <c r="L4134" s="455">
        <f t="shared" ca="1" si="164"/>
        <v>-10813304847738.045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-10813304847738.045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-45055436865.575188</v>
      </c>
      <c r="L4135" s="455">
        <f t="shared" ca="1" si="164"/>
        <v>-10858360284603.619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-10858360284603.619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-45243167852.515076</v>
      </c>
      <c r="L4136" s="455">
        <f t="shared" ca="1" si="164"/>
        <v>-10903603452456.135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-10903603452456.135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-45431681051.900558</v>
      </c>
      <c r="L4137" s="455">
        <f t="shared" ca="1" si="164"/>
        <v>-10949035133508.035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-10949035133508.035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-45620979722.95015</v>
      </c>
      <c r="L4138" s="455">
        <f t="shared" ca="1" si="164"/>
        <v>-10994656113230.984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-10994656113230.984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-45811067138.462433</v>
      </c>
      <c r="L4139" s="455">
        <f t="shared" ca="1" si="164"/>
        <v>-11040467180369.447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-11040467180369.447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-46001946584.872696</v>
      </c>
      <c r="L4140" s="455">
        <f t="shared" ca="1" si="164"/>
        <v>-11086469126954.32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-11086469126954.32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-46193621362.309669</v>
      </c>
      <c r="L4141" s="455">
        <f t="shared" ca="1" si="164"/>
        <v>-11132662748316.631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-11132662748316.631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-46386094784.652626</v>
      </c>
      <c r="L4142" s="455">
        <f t="shared" ca="1" si="164"/>
        <v>-11179048843101.283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-11179048843101.283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-46579370179.588676</v>
      </c>
      <c r="L4143" s="455">
        <f t="shared" ca="1" si="164"/>
        <v>-11225628213280.871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-11225628213280.871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-46773450888.670296</v>
      </c>
      <c r="L4144" s="455">
        <f t="shared" ca="1" si="164"/>
        <v>-11272401664169.541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-11272401664169.541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-46968340267.373085</v>
      </c>
      <c r="L4145" s="455">
        <f t="shared" ca="1" si="164"/>
        <v>-11319370004436.914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-11319370004436.914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-47164041685.153809</v>
      </c>
      <c r="L4146" s="455">
        <f t="shared" ca="1" si="164"/>
        <v>-11366534046122.068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-11366534046122.068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-47360558525.508621</v>
      </c>
      <c r="L4147" s="455">
        <f t="shared" ca="1" si="164"/>
        <v>-11413894604647.576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-11413894604647.576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-47557894186.03157</v>
      </c>
      <c r="L4148" s="455">
        <f t="shared" ca="1" si="164"/>
        <v>-11461452498833.607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-11461452498833.607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-47756052078.473366</v>
      </c>
      <c r="L4149" s="455">
        <f t="shared" ca="1" si="164"/>
        <v>-11509208550912.08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-11509208550912.08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-47955035628.800331</v>
      </c>
      <c r="L4150" s="455">
        <f t="shared" ca="1" si="164"/>
        <v>-11557163586540.881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-11557163586540.881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-48154848277.25367</v>
      </c>
      <c r="L4151" s="455">
        <f t="shared" ca="1" si="164"/>
        <v>-11605318434818.135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-11605318434818.135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-48355493478.408897</v>
      </c>
      <c r="L4152" s="455">
        <f t="shared" ca="1" si="164"/>
        <v>-11653673928296.543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-11653673928296.543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-48556974701.235596</v>
      </c>
      <c r="L4153" s="455">
        <f t="shared" ca="1" si="164"/>
        <v>-11702230902997.779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-11702230902997.779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-48759295429.15741</v>
      </c>
      <c r="L4154" s="455">
        <f t="shared" ca="1" si="164"/>
        <v>-11750990198426.938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-11750990198426.938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-48962459160.112236</v>
      </c>
      <c r="L4155" s="455">
        <f t="shared" ca="1" si="164"/>
        <v>-11799952657587.049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-11799952657587.049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-49166469406.612701</v>
      </c>
      <c r="L4156" s="455">
        <f t="shared" ca="1" si="164"/>
        <v>-11849119126993.662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-11849119126993.662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-49371329695.806923</v>
      </c>
      <c r="L4157" s="455">
        <f t="shared" ca="1" si="164"/>
        <v>-11898490456689.469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-11898490456689.469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-49577043569.539452</v>
      </c>
      <c r="L4158" s="455">
        <f t="shared" ca="1" si="164"/>
        <v>-11948067500259.008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-11948067500259.008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-49783614584.412529</v>
      </c>
      <c r="L4159" s="455">
        <f t="shared" ca="1" si="164"/>
        <v>-11997851114843.42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-11997851114843.42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-49991046311.84758</v>
      </c>
      <c r="L4160" s="455">
        <f t="shared" ca="1" si="164"/>
        <v>-12047842161155.268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-12047842161155.268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-50199342338.14695</v>
      </c>
      <c r="L4161" s="455">
        <f t="shared" ca="1" si="164"/>
        <v>-12098041503493.414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-12098041503493.414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-50408506264.555893</v>
      </c>
      <c r="L4162" s="455">
        <f t="shared" ca="1" si="164"/>
        <v>-12148450009757.971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-12148450009757.971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-50618541707.324875</v>
      </c>
      <c r="L4163" s="455">
        <f t="shared" ca="1" si="164"/>
        <v>-12199068551465.295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-12199068551465.295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-50829452297.772064</v>
      </c>
      <c r="L4164" s="455">
        <f t="shared" ca="1" si="164"/>
        <v>-12249898003763.066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-12249898003763.066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-51041241682.346107</v>
      </c>
      <c r="L4165" s="455">
        <f t="shared" ca="1" si="164"/>
        <v>-12300939245445.412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-12300939245445.412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-51253913522.689217</v>
      </c>
      <c r="L4166" s="455">
        <f t="shared" ca="1" si="164"/>
        <v>-12352193158968.102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-12352193158968.102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-51467471495.700424</v>
      </c>
      <c r="L4167" s="455">
        <f t="shared" ca="1" si="164"/>
        <v>-12403660630463.803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-12403660630463.803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-51681919293.599174</v>
      </c>
      <c r="L4168" s="455">
        <f t="shared" ca="1" si="164"/>
        <v>-12455342549757.402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-12455342549757.402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-51897260623.989174</v>
      </c>
      <c r="L4169" s="455">
        <f t="shared" ca="1" si="164"/>
        <v>-12507239810381.391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-12507239810381.391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-52113499209.922462</v>
      </c>
      <c r="L4170" s="455">
        <f t="shared" ca="1" si="164"/>
        <v>-12559353309591.313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-12559353309591.313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-52330638789.963799</v>
      </c>
      <c r="L4171" s="455">
        <f t="shared" ca="1" si="164"/>
        <v>-12611683948381.275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-12611683948381.275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-52548683118.25531</v>
      </c>
      <c r="L4172" s="455">
        <f t="shared" ca="1" si="164"/>
        <v>-12664232631499.531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-12664232631499.531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-52767635964.581383</v>
      </c>
      <c r="L4173" s="455">
        <f t="shared" ca="1" si="164"/>
        <v>-12717000267464.113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-12717000267464.113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-52987501114.433807</v>
      </c>
      <c r="L4174" s="455">
        <f t="shared" ca="1" si="164"/>
        <v>-12769987768578.547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-12769987768578.547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-53208282369.077278</v>
      </c>
      <c r="L4175" s="455">
        <f t="shared" ca="1" si="164"/>
        <v>-12823196050947.625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-12823196050947.625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-53429983545.615105</v>
      </c>
      <c r="L4176" s="455">
        <f t="shared" ca="1" si="164"/>
        <v>-12876626034493.24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-12876626034493.24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-53652608477.055168</v>
      </c>
      <c r="L4177" s="455">
        <f t="shared" ca="1" si="164"/>
        <v>-12930278642970.295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-12930278642970.295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-53876161012.376228</v>
      </c>
      <c r="L4178" s="455">
        <f t="shared" ca="1" si="164"/>
        <v>-12984154803982.672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-12984154803982.672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-54100645016.594467</v>
      </c>
      <c r="L4179" s="455">
        <f t="shared" ca="1" si="164"/>
        <v>-13038255448999.266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-13038255448999.266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-54326064370.830276</v>
      </c>
      <c r="L4180" s="455">
        <f t="shared" ca="1" si="164"/>
        <v>-13092581513370.096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-13092581513370.096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-54552422972.375397</v>
      </c>
      <c r="L4181" s="455">
        <f t="shared" ca="1" si="164"/>
        <v>-13147133936342.471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-13147133936342.471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-54779724734.760292</v>
      </c>
      <c r="L4182" s="455">
        <f t="shared" ca="1" si="164"/>
        <v>-13201913661077.23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-13201913661077.23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-55007973587.821793</v>
      </c>
      <c r="L4183" s="455">
        <f t="shared" ca="1" si="164"/>
        <v>-13256921634665.053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-13256921634665.053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-55237173477.771049</v>
      </c>
      <c r="L4184" s="455">
        <f t="shared" ca="1" si="164"/>
        <v>-13312158808142.824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-13312158808142.824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-55467328367.261765</v>
      </c>
      <c r="L4185" s="455">
        <f t="shared" ca="1" si="164"/>
        <v>-13367626136510.086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-13367626136510.086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-55698442235.458687</v>
      </c>
      <c r="L4186" s="455">
        <f t="shared" ca="1" si="164"/>
        <v>-13423324578745.545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-13423324578745.545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-55930519078.106438</v>
      </c>
      <c r="L4187" s="455">
        <f t="shared" ca="1" si="164"/>
        <v>-13479255097823.65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-13479255097823.65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-56163562907.598541</v>
      </c>
      <c r="L4188" s="455">
        <f t="shared" ca="1" si="164"/>
        <v>-13535418660731.248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-13535418660731.248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-56397577753.046867</v>
      </c>
      <c r="L4189" s="455">
        <f t="shared" ca="1" si="164"/>
        <v>-13591816238484.295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-13591816238484.295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-56632567660.351227</v>
      </c>
      <c r="L4190" s="455">
        <f t="shared" ca="1" si="164"/>
        <v>-13648448806144.646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-13648448806144.646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-56868536692.269356</v>
      </c>
      <c r="L4191" s="455">
        <f t="shared" ca="1" si="164"/>
        <v>-13705317342836.916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-13705317342836.916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-57105488928.487152</v>
      </c>
      <c r="L4192" s="455">
        <f t="shared" ca="1" si="164"/>
        <v>-13762422831765.402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-13762422831765.402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-57343428465.689178</v>
      </c>
      <c r="L4193" s="455">
        <f t="shared" ca="1" si="164"/>
        <v>-13819766260231.092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-13819766260231.092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-57582359417.629547</v>
      </c>
      <c r="L4194" s="455">
        <f t="shared" ca="1" si="164"/>
        <v>-13877348619648.721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-13877348619648.721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-57822285915.203003</v>
      </c>
      <c r="L4195" s="455">
        <f t="shared" ca="1" si="164"/>
        <v>-13935170905563.924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-13935170905563.924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-58063212106.51635</v>
      </c>
      <c r="L4196" s="455">
        <f t="shared" ca="1" si="164"/>
        <v>-13993234117670.439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-13993234117670.439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-58305142156.960175</v>
      </c>
      <c r="L4197" s="455">
        <f t="shared" ca="1" si="164"/>
        <v>-14051539259827.4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-14051539259827.4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-58548080249.280823</v>
      </c>
      <c r="L4198" s="455">
        <f t="shared" ca="1" si="164"/>
        <v>-14110087340076.682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-14110087340076.682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-58792030583.65284</v>
      </c>
      <c r="L4199" s="455">
        <f t="shared" ca="1" si="164"/>
        <v>-14168879370660.334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-14168879370660.334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-59036997377.751389</v>
      </c>
      <c r="L4200" s="455">
        <f t="shared" ca="1" si="164"/>
        <v>-14227916368038.086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-14227916368038.086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-59282984866.825356</v>
      </c>
      <c r="L4201" s="455">
        <f t="shared" ca="1" si="164"/>
        <v>-14287199352904.912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-14287199352904.912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-59529997303.770454</v>
      </c>
      <c r="L4202" s="455">
        <f t="shared" ca="1" si="164"/>
        <v>-14346729350208.682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-14346729350208.682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-59778038959.202843</v>
      </c>
      <c r="L4203" s="455">
        <f t="shared" ca="1" si="164"/>
        <v>-14406507389167.885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-14406507389167.885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-60027114121.532852</v>
      </c>
      <c r="L4204" s="455">
        <f t="shared" ca="1" si="164"/>
        <v>-14466534503289.418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-14466534503289.418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-60277227097.039238</v>
      </c>
      <c r="L4205" s="455">
        <f t="shared" ca="1" si="164"/>
        <v>-14526811730386.457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-14526811730386.457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-60528382209.943573</v>
      </c>
      <c r="L4206" s="455">
        <f t="shared" ca="1" si="164"/>
        <v>-14587340112596.4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-14587340112596.4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-60780583802.485001</v>
      </c>
      <c r="L4207" s="455">
        <f t="shared" ca="1" si="164"/>
        <v>-14648120696398.885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-14648120696398.885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-61033836234.995354</v>
      </c>
      <c r="L4208" s="455">
        <f t="shared" ca="1" si="164"/>
        <v>-14709154532633.881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-14709154532633.881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-61288143885.974503</v>
      </c>
      <c r="L4209" s="455">
        <f t="shared" ca="1" si="164"/>
        <v>-14770442676519.855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-14770442676519.855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-61543511152.166054</v>
      </c>
      <c r="L4210" s="455">
        <f t="shared" ca="1" si="164"/>
        <v>-14831986187672.021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-14831986187672.021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-61799942448.633423</v>
      </c>
      <c r="L4211" s="455">
        <f t="shared" ca="1" si="164"/>
        <v>-14893786130120.654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-14893786130120.654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-62057442208.836052</v>
      </c>
      <c r="L4212" s="455">
        <f t="shared" ca="1" si="164"/>
        <v>-14955843572329.49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-14955843572329.49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-62316014884.7062</v>
      </c>
      <c r="L4213" s="455">
        <f t="shared" ca="1" si="164"/>
        <v>-15018159587214.197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-15018159587214.197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-62575664946.725815</v>
      </c>
      <c r="L4214" s="455">
        <f t="shared" ca="1" si="164"/>
        <v>-15080735252160.924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-15080735252160.924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-62836396884.003838</v>
      </c>
      <c r="L4215" s="455">
        <f t="shared" ca="1" si="164"/>
        <v>-15143571649044.928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-15143571649044.928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-63098215204.353859</v>
      </c>
      <c r="L4216" s="455">
        <f t="shared" ca="1" si="164"/>
        <v>-15206669864249.281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-15206669864249.281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-63361124434.372009</v>
      </c>
      <c r="L4217" s="455">
        <f t="shared" ca="1" si="164"/>
        <v>-15270030988683.652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-15270030988683.652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-63625129119.515228</v>
      </c>
      <c r="L4218" s="455">
        <f t="shared" ca="1" si="164"/>
        <v>-15333656117803.168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-15333656117803.168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-63890233824.179863</v>
      </c>
      <c r="L4219" s="455">
        <f t="shared" ca="1" si="164"/>
        <v>-15397546351627.348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-15397546351627.348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-64156443131.780617</v>
      </c>
      <c r="L4220" s="455">
        <f t="shared" ca="1" si="164"/>
        <v>-15461702794759.129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-15461702794759.129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-64423761644.829697</v>
      </c>
      <c r="L4221" s="455">
        <f t="shared" ca="1" si="164"/>
        <v>-15526126556403.959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-15526126556403.959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-64692193985.016495</v>
      </c>
      <c r="L4222" s="455">
        <f t="shared" ca="1" si="164"/>
        <v>-15590818750388.975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-15590818750388.975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-64961744793.287384</v>
      </c>
      <c r="L4223" s="455">
        <f t="shared" ca="1" si="164"/>
        <v>-15655780495182.262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-15655780495182.262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-65232418729.926086</v>
      </c>
      <c r="L4224" s="455">
        <f t="shared" ca="1" si="164"/>
        <v>-15721012913912.188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-15721012913912.188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-65504220474.634125</v>
      </c>
      <c r="L4225" s="455">
        <f t="shared" ca="1" si="164"/>
        <v>-15786517134386.822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-15786517134386.822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-65777154726.611763</v>
      </c>
      <c r="L4226" s="455">
        <f t="shared" ca="1" si="164"/>
        <v>-15852294289113.434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-15852294289113.434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-66051226204.639305</v>
      </c>
      <c r="L4227" s="455">
        <f t="shared" ca="1" si="164"/>
        <v>-15918345515318.072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-15918345515318.072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-66326439647.15863</v>
      </c>
      <c r="L4228" s="455">
        <f t="shared" ca="1" si="164"/>
        <v>-15984671954965.23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-15984671954965.23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-66602799812.355125</v>
      </c>
      <c r="L4229" s="455">
        <f t="shared" ca="1" si="164"/>
        <v>-16051274754777.586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-16051274754777.586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-66880311478.239937</v>
      </c>
      <c r="L4230" s="455">
        <f t="shared" ca="1" si="164"/>
        <v>-16118155066255.826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-16118155066255.826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-67158979442.732605</v>
      </c>
      <c r="L4231" s="455">
        <f t="shared" ca="1" si="164"/>
        <v>-16185314045698.559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-16185314045698.559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-67438808523.744003</v>
      </c>
      <c r="L4232" s="455">
        <f t="shared" ca="1" si="164"/>
        <v>-16252752854222.303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-16252752854222.303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-67719803559.25959</v>
      </c>
      <c r="L4233" s="455">
        <f t="shared" ca="1" si="164"/>
        <v>-16320472657781.563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-16320472657781.563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-68001969407.423187</v>
      </c>
      <c r="L4234" s="455">
        <f t="shared" ca="1" si="164"/>
        <v>-16388474627188.986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-16388474627188.986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-68285310946.620773</v>
      </c>
      <c r="L4235" s="455">
        <f t="shared" ca="1" si="164"/>
        <v>-16456759938135.607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-16456759938135.607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-68569833075.565033</v>
      </c>
      <c r="L4236" s="455">
        <f t="shared" ca="1" si="164"/>
        <v>-16525329771211.172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-16525329771211.172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-68855540713.379868</v>
      </c>
      <c r="L4237" s="455">
        <f t="shared" ca="1" si="164"/>
        <v>-16594185311924.551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-16594185311924.551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-69142438799.685623</v>
      </c>
      <c r="L4238" s="455">
        <f t="shared" ca="1" si="164"/>
        <v>-16663327750724.236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-16663327750724.236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-69430532294.684326</v>
      </c>
      <c r="L4239" s="455">
        <f t="shared" ca="1" si="164"/>
        <v>-16732758283018.92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-16732758283018.92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-69719826179.245483</v>
      </c>
      <c r="L4240" s="455">
        <f t="shared" ca="1" si="164"/>
        <v>-16802478109198.166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-16802478109198.166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-70010325454.992355</v>
      </c>
      <c r="L4241" s="455">
        <f t="shared" ca="1" si="164"/>
        <v>-16872488434653.158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-16872488434653.158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-70302035144.388153</v>
      </c>
      <c r="L4242" s="455">
        <f t="shared" ca="1" si="164"/>
        <v>-16942790469797.547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-16942790469797.547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-70594960290.823105</v>
      </c>
      <c r="L4243" s="455">
        <f t="shared" ca="1" si="164"/>
        <v>-17013385430088.369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-17013385430088.369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-70889105958.701538</v>
      </c>
      <c r="L4244" s="455">
        <f t="shared" ca="1" si="164"/>
        <v>-17084274536047.07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-17084274536047.07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-71184477233.529465</v>
      </c>
      <c r="L4245" s="455">
        <f t="shared" ca="1" si="164"/>
        <v>-17155459013280.6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-17155459013280.6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-71481079222.002502</v>
      </c>
      <c r="L4246" s="455">
        <f t="shared" ca="1" si="164"/>
        <v>-17226940092502.602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-17226940092502.602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-71778917052.094177</v>
      </c>
      <c r="L4247" s="455">
        <f t="shared" ca="1" si="164"/>
        <v>-17298719009554.695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-17298719009554.695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-72077995873.144577</v>
      </c>
      <c r="L4248" s="455">
        <f t="shared" ca="1" si="164"/>
        <v>-17370797005427.84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-17370797005427.84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-72378320855.949326</v>
      </c>
      <c r="L4249" s="455">
        <f t="shared" ca="1" si="164"/>
        <v>-17443175326283.789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-17443175326283.789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-72679897192.849121</v>
      </c>
      <c r="L4250" s="455">
        <f t="shared" ca="1" si="164"/>
        <v>-17515855223476.639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-17515855223476.639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-72982730097.819321</v>
      </c>
      <c r="L4251" s="455">
        <f t="shared" ca="1" si="164"/>
        <v>-17588837953574.457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-17588837953574.457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-73286824806.560242</v>
      </c>
      <c r="L4252" s="455">
        <f t="shared" ca="1" si="164"/>
        <v>-17662124778381.016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-17662124778381.016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-73592186576.58757</v>
      </c>
      <c r="L4253" s="455">
        <f t="shared" ca="1" si="164"/>
        <v>-17735716964957.602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-17735716964957.602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-73898820687.323334</v>
      </c>
      <c r="L4254" s="455">
        <f t="shared" ca="1" si="164"/>
        <v>-17809615785644.926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-17809615785644.926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-74206732440.187195</v>
      </c>
      <c r="L4255" s="455">
        <f t="shared" ca="1" si="164"/>
        <v>-17883822518085.113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-17883822518085.113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-74515927158.687973</v>
      </c>
      <c r="L4256" s="455">
        <f t="shared" ca="1" si="164"/>
        <v>-17958338445243.801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-17958338445243.801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-74826410188.515839</v>
      </c>
      <c r="L4257" s="455">
        <f t="shared" ca="1" si="164"/>
        <v>-18033164855432.316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-18033164855432.316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-75138186897.634644</v>
      </c>
      <c r="L4258" s="455">
        <f t="shared" ca="1" si="164"/>
        <v>-18108303042329.949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-18108303042329.949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-75451262676.374786</v>
      </c>
      <c r="L4259" s="455">
        <f t="shared" ca="1" si="164"/>
        <v>-18183754305006.324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-18183754305006.324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-75765642937.526352</v>
      </c>
      <c r="L4260" s="455">
        <f t="shared" ca="1" si="164"/>
        <v>-18259519947943.852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-18259519947943.852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-76081333116.432709</v>
      </c>
      <c r="L4261" s="455">
        <f t="shared" ca="1" si="164"/>
        <v>-18335601281060.285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-18335601281060.285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-76398338671.084518</v>
      </c>
      <c r="L4262" s="455">
        <f t="shared" ca="1" si="164"/>
        <v>-18411999619731.371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-18411999619731.371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-76716665082.21405</v>
      </c>
      <c r="L4263" s="455">
        <f t="shared" ca="1" si="164"/>
        <v>-18488716284813.586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-18488716284813.586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-77036317853.389938</v>
      </c>
      <c r="L4264" s="455">
        <f t="shared" ca="1" si="164"/>
        <v>-18565752602666.977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-18565752602666.977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-77357302511.112396</v>
      </c>
      <c r="L4265" s="455">
        <f t="shared" ca="1" si="164"/>
        <v>-18643109905178.09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-18643109905178.09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-77679624604.908707</v>
      </c>
      <c r="L4266" s="455">
        <f t="shared" ca="1" si="164"/>
        <v>-18720789529783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-18720789529783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-78003289707.429169</v>
      </c>
      <c r="L4267" s="455">
        <f t="shared" ca="1" si="164"/>
        <v>-18798792819490.43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-18798792819490.43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-78328303414.543457</v>
      </c>
      <c r="L4268" s="455">
        <f t="shared" ca="1" si="164"/>
        <v>-18877121122904.973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-18877121122904.973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-78654671345.437378</v>
      </c>
      <c r="L4269" s="455">
        <f t="shared" ca="1" si="164"/>
        <v>-18955775794250.41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-18955775794250.41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-78982399142.710037</v>
      </c>
      <c r="L4270" s="455">
        <f t="shared" ca="1" si="164"/>
        <v>-19034758193393.121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-19034758193393.121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-79311492472.471344</v>
      </c>
      <c r="L4271" s="455">
        <f t="shared" ca="1" si="164"/>
        <v>-19114069685865.594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-19114069685865.594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-79641957024.439972</v>
      </c>
      <c r="L4272" s="455">
        <f t="shared" ca="1" si="164"/>
        <v>-19193711642890.035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-19193711642890.035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-79973798512.041809</v>
      </c>
      <c r="L4273" s="455">
        <f t="shared" ca="1" si="164"/>
        <v>-19273685441402.078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-19273685441402.078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-80307022672.508652</v>
      </c>
      <c r="L4274" s="455">
        <f t="shared" ca="1" si="164"/>
        <v>-19353992464074.586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-19353992464074.586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-80641635266.977448</v>
      </c>
      <c r="L4275" s="455">
        <f t="shared" ca="1" si="164"/>
        <v>-19434634099341.563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-19434634099341.563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-80977642080.589844</v>
      </c>
      <c r="L4276" s="455">
        <f t="shared" ca="1" si="164"/>
        <v>-19515611741422.152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-19515611741422.152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-81315048922.5923</v>
      </c>
      <c r="L4277" s="455">
        <f t="shared" ca="1" si="164"/>
        <v>-19596926790344.746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-19596926790344.746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-81653861626.436447</v>
      </c>
      <c r="L4278" s="455">
        <f t="shared" ca="1" si="164"/>
        <v>-19678580651971.184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-19678580651971.184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-81994086049.879929</v>
      </c>
      <c r="L4279" s="455">
        <f t="shared" ca="1" si="164"/>
        <v>-19760574738021.063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-19760574738021.063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-82335728075.087753</v>
      </c>
      <c r="L4280" s="455">
        <f t="shared" ca="1" si="164"/>
        <v>-19842910466096.148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-19842910466096.148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-82678793608.733948</v>
      </c>
      <c r="L4281" s="455">
        <f t="shared" ca="1" si="164"/>
        <v>-19925589259704.883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-19925589259704.883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-83023288582.103683</v>
      </c>
      <c r="L4282" s="455">
        <f t="shared" ca="1" si="164"/>
        <v>-20008612548286.988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-20008612548286.988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-83369218951.195786</v>
      </c>
      <c r="L4283" s="455">
        <f t="shared" ca="1" si="164"/>
        <v>-20091981767238.184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-20091981767238.184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-83716590696.82576</v>
      </c>
      <c r="L4284" s="455">
        <f t="shared" ca="1" si="164"/>
        <v>-20175698357935.008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-20175698357935.008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-84065409824.729202</v>
      </c>
      <c r="L4285" s="455">
        <f t="shared" ca="1" si="164"/>
        <v>-20259763767759.738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-20259763767759.738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-84415682365.665573</v>
      </c>
      <c r="L4286" s="455">
        <f t="shared" ca="1" si="164"/>
        <v>-20344179450125.402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-20344179450125.402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-84767414375.522507</v>
      </c>
      <c r="L4287" s="455">
        <f t="shared" ca="1" si="164"/>
        <v>-20428946864500.926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-20428946864500.926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-85120611935.420517</v>
      </c>
      <c r="L4288" s="455">
        <f t="shared" ca="1" si="164"/>
        <v>-20514067476436.348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-20514067476436.348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-85475281151.818115</v>
      </c>
      <c r="L4289" s="455">
        <f t="shared" ca="1" si="164"/>
        <v>-20599542757588.164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-20599542757588.164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-85831428156.617355</v>
      </c>
      <c r="L4290" s="455">
        <f t="shared" ca="1" si="164"/>
        <v>-20685374185744.781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-20685374185744.781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-86189059107.269928</v>
      </c>
      <c r="L4291" s="455">
        <f t="shared" ca="1" si="164"/>
        <v>-20771563244852.051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-20771563244852.051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-86548180186.883545</v>
      </c>
      <c r="L4292" s="455">
        <f t="shared" ca="1" si="164"/>
        <v>-20858111425038.934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-20858111425038.934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-86908797604.328888</v>
      </c>
      <c r="L4293" s="455">
        <f t="shared" ca="1" si="164"/>
        <v>-20945020222643.262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-20945020222643.262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-87270917594.346924</v>
      </c>
      <c r="L4294" s="455">
        <f t="shared" ca="1" si="164"/>
        <v>-21032291140237.609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-21032291140237.609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-87634546417.656708</v>
      </c>
      <c r="L4295" s="455">
        <f t="shared" ca="1" si="164"/>
        <v>-21119925686655.266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-21119925686655.266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-87999690361.063599</v>
      </c>
      <c r="L4296" s="455">
        <f t="shared" ca="1" si="164"/>
        <v>-21207925377016.328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-21207925377016.328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-88366355737.568039</v>
      </c>
      <c r="L4297" s="455">
        <f t="shared" ca="1" si="164"/>
        <v>-21296291732753.895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-21296291732753.895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-88734548886.474564</v>
      </c>
      <c r="L4298" s="455">
        <f t="shared" ca="1" si="164"/>
        <v>-21385026281640.367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-21385026281640.367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-89104276173.501526</v>
      </c>
      <c r="L4299" s="455">
        <f t="shared" ca="1" si="164"/>
        <v>-21474130557813.867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-21474130557813.867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-89475543990.891113</v>
      </c>
      <c r="L4300" s="455">
        <f t="shared" ca="1" si="164"/>
        <v>-21563606101804.758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-21563606101804.758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-89848358757.519821</v>
      </c>
      <c r="L4301" s="455">
        <f t="shared" ca="1" si="164"/>
        <v>-21653454460562.277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-21653454460562.277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-90222726919.009491</v>
      </c>
      <c r="L4302" s="455">
        <f t="shared" ca="1" si="164"/>
        <v>-21743677187481.285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-21743677187481.285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-90598654947.838684</v>
      </c>
      <c r="L4303" s="455">
        <f t="shared" ca="1" si="164"/>
        <v>-21834275842429.125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-21834275842429.125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-90976149343.454681</v>
      </c>
      <c r="L4304" s="455">
        <f t="shared" ca="1" si="164"/>
        <v>-21925251991772.578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-21925251991772.578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-91355216632.385742</v>
      </c>
      <c r="L4305" s="455">
        <f t="shared" ca="1" si="164"/>
        <v>-22016607208404.965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-22016607208404.965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-91735863368.354019</v>
      </c>
      <c r="L4306" s="455">
        <f t="shared" ca="1" si="164"/>
        <v>-22108343071773.32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-22108343071773.32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-92118096132.38884</v>
      </c>
      <c r="L4307" s="455">
        <f t="shared" ca="1" si="164"/>
        <v>-22200461167905.711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-22200461167905.711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-92501921532.94046</v>
      </c>
      <c r="L4308" s="455">
        <f t="shared" ca="1" si="164"/>
        <v>-22292963089438.652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-22292963089438.652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-92887346205.994385</v>
      </c>
      <c r="L4309" s="455">
        <f t="shared" ca="1" si="164"/>
        <v>-22385850435644.648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-22385850435644.648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-93274376815.186035</v>
      </c>
      <c r="L4310" s="455">
        <f t="shared" ca="1" si="164"/>
        <v>-22479124812459.836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-22479124812459.836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-93663020051.915985</v>
      </c>
      <c r="L4311" s="455">
        <f t="shared" ca="1" si="164"/>
        <v>-22572787832511.75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-22572787832511.75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-94053282635.465622</v>
      </c>
      <c r="L4312" s="455">
        <f t="shared" ca="1" si="164"/>
        <v>-22666841115147.215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-22666841115147.215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-94445171313.113388</v>
      </c>
      <c r="L4313" s="455">
        <f t="shared" ca="1" si="164"/>
        <v>-22761286286460.328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-22761286286460.328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-94838692860.251373</v>
      </c>
      <c r="L4314" s="455">
        <f t="shared" ca="1" si="164"/>
        <v>-22856124979320.578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-22856124979320.578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-95233854080.502411</v>
      </c>
      <c r="L4315" s="455">
        <f t="shared" ca="1" si="164"/>
        <v>-22951358833401.082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-22951358833401.082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-95630661805.837845</v>
      </c>
      <c r="L4316" s="455">
        <f t="shared" ca="1" si="164"/>
        <v>-23046989495206.918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-23046989495206.918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-96029122896.695496</v>
      </c>
      <c r="L4317" s="455">
        <f t="shared" ca="1" si="164"/>
        <v>-23143018618103.613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-23143018618103.613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-96429244242.098389</v>
      </c>
      <c r="L4318" s="455">
        <f t="shared" ca="1" si="164"/>
        <v>-23239447862345.711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-23239447862345.711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-96831032759.773788</v>
      </c>
      <c r="L4319" s="455">
        <f t="shared" ca="1" si="164"/>
        <v>-23336278895105.484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-23336278895105.484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-97234495396.272858</v>
      </c>
      <c r="L4320" s="455">
        <f t="shared" ca="1" si="164"/>
        <v>-23433513390501.758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-23433513390501.758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-97639639127.090652</v>
      </c>
      <c r="L4321" s="455">
        <f t="shared" ca="1" si="164"/>
        <v>-23531153029628.848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-23531153029628.848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-98046470956.786865</v>
      </c>
      <c r="L4322" s="455">
        <f t="shared" ca="1" si="164"/>
        <v>-23629199500585.633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-23629199500585.633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-98454997919.106796</v>
      </c>
      <c r="L4323" s="455">
        <f t="shared" ca="1" si="164"/>
        <v>-23727654498504.738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-23727654498504.738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-98865227077.103073</v>
      </c>
      <c r="L4324" s="455">
        <f t="shared" ca="1" si="164"/>
        <v>-23826519725581.84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-23826519725581.84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-99277165523.25766</v>
      </c>
      <c r="L4325" s="455">
        <f t="shared" ca="1" si="164"/>
        <v>-23925796891105.098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-23925796891105.098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-99690820379.604568</v>
      </c>
      <c r="L4326" s="455">
        <f t="shared" ca="1" si="164"/>
        <v>-24025487711484.703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-24025487711484.703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-100106198797.85294</v>
      </c>
      <c r="L4327" s="455">
        <f t="shared" ca="1" si="164"/>
        <v>-24125593910282.555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-24125593910282.555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-100523307959.51065</v>
      </c>
      <c r="L4328" s="455">
        <f t="shared" ca="1" si="164"/>
        <v>-24226117218242.066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-24226117218242.066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-100942155076.00861</v>
      </c>
      <c r="L4329" s="455">
        <f t="shared" ca="1" si="164"/>
        <v>-24327059373318.074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-24327059373318.074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-101362747388.8253</v>
      </c>
      <c r="L4330" s="455">
        <f t="shared" ca="1" si="164"/>
        <v>-24428422120706.898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-24428422120706.898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-101785092169.61208</v>
      </c>
      <c r="L4331" s="455">
        <f t="shared" ca="1" si="164"/>
        <v>-24530207212876.512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-24530207212876.512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-102209196720.3188</v>
      </c>
      <c r="L4332" s="455">
        <f t="shared" ca="1" si="164"/>
        <v>-24632416409596.832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-24632416409596.832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-102635068373.32013</v>
      </c>
      <c r="L4333" s="455">
        <f t="shared" ca="1" si="164"/>
        <v>-24735051477970.152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-24735051477970.152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-103062714491.5423</v>
      </c>
      <c r="L4334" s="455">
        <f t="shared" ca="1" si="164"/>
        <v>-24838114192461.695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-24838114192461.695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-103492142468.59039</v>
      </c>
      <c r="L4335" s="455">
        <f t="shared" ca="1" si="164"/>
        <v>-24941606334930.285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-24941606334930.285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-103923359728.87619</v>
      </c>
      <c r="L4336" s="455">
        <f t="shared" ca="1" si="164"/>
        <v>-25045529694659.16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-25045529694659.16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-104356373727.74651</v>
      </c>
      <c r="L4337" s="455">
        <f t="shared" ca="1" si="164"/>
        <v>-25149886068386.906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-25149886068386.906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-104791191951.61211</v>
      </c>
      <c r="L4338" s="455">
        <f t="shared" ca="1" si="164"/>
        <v>-25254677260338.52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-25254677260338.52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-105227821918.07716</v>
      </c>
      <c r="L4339" s="455">
        <f t="shared" ca="1" si="164"/>
        <v>-25359905082256.598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-25359905082256.598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-105666271176.06915</v>
      </c>
      <c r="L4340" s="455">
        <f t="shared" ca="1" si="164"/>
        <v>-25465571353432.668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-25465571353432.668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-106106547305.96945</v>
      </c>
      <c r="L4341" s="455">
        <f t="shared" ca="1" si="164"/>
        <v>-25571677900738.637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-25571677900738.637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-106548657919.74432</v>
      </c>
      <c r="L4342" s="455">
        <f t="shared" ca="1" si="164"/>
        <v>-25678226558658.383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-25678226558658.383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-106992610661.0766</v>
      </c>
      <c r="L4343" s="455">
        <f t="shared" ref="L4343:L4597" ca="1" si="169">I4343-J4343+K4343</f>
        <v>-25785219169319.461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-25785219169319.461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-107438413205.49776</v>
      </c>
      <c r="L4344" s="455">
        <f t="shared" ca="1" si="169"/>
        <v>-25892657582524.957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-25892657582524.957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-107886073260.52066</v>
      </c>
      <c r="L4345" s="455">
        <f t="shared" ca="1" si="169"/>
        <v>-26000543655785.477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-26000543655785.477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-108335598565.77281</v>
      </c>
      <c r="L4346" s="455">
        <f t="shared" ca="1" si="169"/>
        <v>-26108879254351.25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-26108879254351.25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-108786996893.1302</v>
      </c>
      <c r="L4347" s="455">
        <f t="shared" ca="1" si="169"/>
        <v>-26217666251244.379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-26217666251244.379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-109240276046.85158</v>
      </c>
      <c r="L4348" s="455">
        <f t="shared" ca="1" si="169"/>
        <v>-26326906527291.23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-26326906527291.23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-109695443863.71346</v>
      </c>
      <c r="L4349" s="455">
        <f t="shared" ca="1" si="169"/>
        <v>-26436601971154.945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-26436601971154.945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-110152508213.1456</v>
      </c>
      <c r="L4350" s="455">
        <f t="shared" ca="1" si="169"/>
        <v>-26546754479368.09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-26546754479368.09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-110611476997.36703</v>
      </c>
      <c r="L4351" s="455">
        <f t="shared" ca="1" si="169"/>
        <v>-26657365956365.457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-26657365956365.457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-111072358151.52274</v>
      </c>
      <c r="L4352" s="455">
        <f t="shared" ca="1" si="169"/>
        <v>-26768438314516.98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-26768438314516.98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-111535159643.82076</v>
      </c>
      <c r="L4353" s="455">
        <f t="shared" ca="1" si="169"/>
        <v>-26879973474160.801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-26879973474160.801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-111999889475.67</v>
      </c>
      <c r="L4354" s="455">
        <f t="shared" ca="1" si="169"/>
        <v>-26991973363636.473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-26991973363636.473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-112466555681.81863</v>
      </c>
      <c r="L4355" s="455">
        <f t="shared" ca="1" si="169"/>
        <v>-27104439919318.293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-27104439919318.293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-112935166330.49289</v>
      </c>
      <c r="L4356" s="455">
        <f t="shared" ca="1" si="169"/>
        <v>-27217375085648.785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-27217375085648.785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-113405729523.53661</v>
      </c>
      <c r="L4357" s="455">
        <f t="shared" ca="1" si="169"/>
        <v>-27330780815172.32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-27330780815172.32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-113878253396.55133</v>
      </c>
      <c r="L4358" s="455">
        <f t="shared" ca="1" si="169"/>
        <v>-27444659068568.871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-27444659068568.871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-114352746119.03696</v>
      </c>
      <c r="L4359" s="455">
        <f t="shared" ca="1" si="169"/>
        <v>-27559011814687.906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-27559011814687.906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-114829215894.53294</v>
      </c>
      <c r="L4360" s="455">
        <f t="shared" ca="1" si="169"/>
        <v>-27673841030582.438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-27673841030582.438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-115307670960.76015</v>
      </c>
      <c r="L4361" s="455">
        <f t="shared" ca="1" si="169"/>
        <v>-27789148701543.199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-27789148701543.199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-115788119589.76335</v>
      </c>
      <c r="L4362" s="455">
        <f t="shared" ca="1" si="169"/>
        <v>-27904936821132.961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-27904936821132.961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-116270570088.054</v>
      </c>
      <c r="L4363" s="455">
        <f t="shared" ca="1" si="169"/>
        <v>-28021207391221.016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-28021207391221.016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-116755030796.75423</v>
      </c>
      <c r="L4364" s="455">
        <f t="shared" ca="1" si="169"/>
        <v>-28137962422017.77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-28137962422017.77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-117241510091.74072</v>
      </c>
      <c r="L4365" s="455">
        <f t="shared" ca="1" si="169"/>
        <v>-28255203932109.512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-28255203932109.512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-117730016383.78964</v>
      </c>
      <c r="L4366" s="455">
        <f t="shared" ca="1" si="169"/>
        <v>-28372933948493.301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-28372933948493.301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-118220558118.72206</v>
      </c>
      <c r="L4367" s="455">
        <f t="shared" ca="1" si="169"/>
        <v>-28491154506612.023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-28491154506612.023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-118713143777.55011</v>
      </c>
      <c r="L4368" s="455">
        <f t="shared" ca="1" si="169"/>
        <v>-28609867650389.574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-28609867650389.574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-119207781876.62323</v>
      </c>
      <c r="L4369" s="455">
        <f t="shared" ca="1" si="169"/>
        <v>-28729075432266.199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-28729075432266.199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-119704480967.77583</v>
      </c>
      <c r="L4370" s="455">
        <f t="shared" ca="1" si="169"/>
        <v>-28848779913233.977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-28848779913233.977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-120203249638.4749</v>
      </c>
      <c r="L4371" s="455">
        <f t="shared" ca="1" si="169"/>
        <v>-28968983162872.453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-28968983162872.453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-120704096511.96855</v>
      </c>
      <c r="L4372" s="455">
        <f t="shared" ca="1" si="169"/>
        <v>-29089687259384.422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-29089687259384.422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-121207030247.43509</v>
      </c>
      <c r="L4373" s="455">
        <f t="shared" ca="1" si="169"/>
        <v>-29210894289631.855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-29210894289631.855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-121712059540.13274</v>
      </c>
      <c r="L4374" s="455">
        <f t="shared" ca="1" si="169"/>
        <v>-29332606349171.988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-29332606349171.988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-122219193121.54994</v>
      </c>
      <c r="L4375" s="455">
        <f t="shared" ca="1" si="169"/>
        <v>-29454825542293.539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-29454825542293.539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-122728439759.55643</v>
      </c>
      <c r="L4376" s="455">
        <f t="shared" ca="1" si="169"/>
        <v>-29577553982053.094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-29577553982053.094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-123239808258.55455</v>
      </c>
      <c r="L4377" s="455">
        <f t="shared" ca="1" si="169"/>
        <v>-29700793790311.648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-29700793790311.648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-123753307459.63185</v>
      </c>
      <c r="L4378" s="455">
        <f t="shared" ca="1" si="169"/>
        <v>-29824547097771.281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-29824547097771.281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-124268946240.71365</v>
      </c>
      <c r="L4379" s="455">
        <f t="shared" ca="1" si="169"/>
        <v>-29948816044011.996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-29948816044011.996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-124786733516.71666</v>
      </c>
      <c r="L4380" s="455">
        <f t="shared" ca="1" si="169"/>
        <v>-30073602777528.711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-30073602777528.711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-125306678239.70297</v>
      </c>
      <c r="L4381" s="455">
        <f t="shared" ca="1" si="169"/>
        <v>-30198909455768.414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-30198909455768.414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-125828789399.03508</v>
      </c>
      <c r="L4382" s="455">
        <f t="shared" ca="1" si="169"/>
        <v>-30324738245167.449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-30324738245167.449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-126353076021.53104</v>
      </c>
      <c r="L4383" s="455">
        <f t="shared" ca="1" si="169"/>
        <v>-30451091321188.98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-30451091321188.98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-126879547171.62073</v>
      </c>
      <c r="L4384" s="455">
        <f t="shared" ca="1" si="169"/>
        <v>-30577970868360.602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-30577970868360.602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-127408211951.50252</v>
      </c>
      <c r="L4385" s="455">
        <f t="shared" ca="1" si="169"/>
        <v>-30705379080312.105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-30705379080312.105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-127939079501.30042</v>
      </c>
      <c r="L4386" s="455">
        <f t="shared" ca="1" si="169"/>
        <v>-30833318159813.406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-30833318159813.406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-128472158999.22252</v>
      </c>
      <c r="L4387" s="455">
        <f t="shared" ca="1" si="169"/>
        <v>-30961790318812.629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-30961790318812.629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-129007459661.71928</v>
      </c>
      <c r="L4388" s="455">
        <f t="shared" ca="1" si="169"/>
        <v>-31090797778474.348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-31090797778474.348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-129544990743.6431</v>
      </c>
      <c r="L4389" s="455">
        <f t="shared" ca="1" si="169"/>
        <v>-31220342769217.992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-31220342769217.992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-130084761538.40829</v>
      </c>
      <c r="L4390" s="455">
        <f t="shared" ca="1" si="169"/>
        <v>-31350427530756.402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-31350427530756.402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-130626781378.15166</v>
      </c>
      <c r="L4391" s="455">
        <f t="shared" ca="1" si="169"/>
        <v>-31481054312134.555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-31481054312134.555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-131171059633.89398</v>
      </c>
      <c r="L4392" s="455">
        <f t="shared" ca="1" si="169"/>
        <v>-31612225371768.449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-31612225371768.449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-131717605715.70187</v>
      </c>
      <c r="L4393" s="455">
        <f t="shared" ca="1" si="169"/>
        <v>-31743942977484.152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-31743942977484.152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-132266429072.85063</v>
      </c>
      <c r="L4394" s="455">
        <f t="shared" ca="1" si="169"/>
        <v>-31876209406557.004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-31876209406557.004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-132817539193.98752</v>
      </c>
      <c r="L4395" s="455">
        <f t="shared" ca="1" si="169"/>
        <v>-32009026945750.992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-32009026945750.992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-133370945607.29579</v>
      </c>
      <c r="L4396" s="455">
        <f t="shared" ca="1" si="169"/>
        <v>-32142397891358.289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-32142397891358.289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-133926657880.65952</v>
      </c>
      <c r="L4397" s="455">
        <f t="shared" ca="1" si="169"/>
        <v>-32276324549238.949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-32276324549238.949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-134484685621.82896</v>
      </c>
      <c r="L4398" s="455">
        <f t="shared" ca="1" si="169"/>
        <v>-32410809234860.777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-32410809234860.777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-135045038478.58655</v>
      </c>
      <c r="L4399" s="455">
        <f t="shared" ca="1" si="169"/>
        <v>-32545854273339.363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-32545854273339.363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-135607726138.91402</v>
      </c>
      <c r="L4400" s="455">
        <f t="shared" ca="1" si="169"/>
        <v>-32681461999478.277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-32681461999478.277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-136172758331.15948</v>
      </c>
      <c r="L4401" s="455">
        <f t="shared" ca="1" si="169"/>
        <v>-32817634757809.438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-32817634757809.438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-136740144824.20601</v>
      </c>
      <c r="L4402" s="455">
        <f t="shared" ca="1" si="169"/>
        <v>-32954374902633.645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-32954374902633.645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-137309895427.6402</v>
      </c>
      <c r="L4403" s="455">
        <f t="shared" ca="1" si="169"/>
        <v>-33091684798061.285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-33091684798061.285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-137882019991.92203</v>
      </c>
      <c r="L4404" s="455">
        <f t="shared" ca="1" si="169"/>
        <v>-33229566818053.207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-33229566818053.207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-138456528408.55502</v>
      </c>
      <c r="L4405" s="455">
        <f t="shared" ca="1" si="169"/>
        <v>-33368023346461.762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-33368023346461.762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-139033430610.25732</v>
      </c>
      <c r="L4406" s="455">
        <f t="shared" ca="1" si="169"/>
        <v>-33507056777072.02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-33507056777072.02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-139612736571.13342</v>
      </c>
      <c r="L4407" s="455">
        <f t="shared" ca="1" si="169"/>
        <v>-33646669513643.152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-33646669513643.152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-140194456306.84644</v>
      </c>
      <c r="L4408" s="455">
        <f t="shared" ca="1" si="169"/>
        <v>-33786863969950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-33786863969950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-140778599874.79166</v>
      </c>
      <c r="L4409" s="455">
        <f t="shared" ca="1" si="169"/>
        <v>-33927642569824.793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-33927642569824.793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-141365177374.26996</v>
      </c>
      <c r="L4410" s="455">
        <f t="shared" ca="1" si="169"/>
        <v>-34069007747199.063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-34069007747199.063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-141954198946.66275</v>
      </c>
      <c r="L4411" s="455">
        <f t="shared" ca="1" si="169"/>
        <v>-34210961946145.727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-34210961946145.727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-142545674775.60721</v>
      </c>
      <c r="L4412" s="455">
        <f t="shared" ca="1" si="169"/>
        <v>-34353507620921.332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-34353507620921.332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-143139615087.17221</v>
      </c>
      <c r="L4413" s="455">
        <f t="shared" ca="1" si="169"/>
        <v>-34496647236008.504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-34496647236008.504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-143736030150.03543</v>
      </c>
      <c r="L4414" s="455">
        <f t="shared" ca="1" si="169"/>
        <v>-34640383266158.539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-34640383266158.539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-144334930275.66058</v>
      </c>
      <c r="L4415" s="455">
        <f t="shared" ca="1" si="169"/>
        <v>-34784718196434.199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-34784718196434.199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-144936325818.47583</v>
      </c>
      <c r="L4416" s="455">
        <f t="shared" ca="1" si="169"/>
        <v>-34929654522252.676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-34929654522252.676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-145540227176.0528</v>
      </c>
      <c r="L4417" s="455">
        <f t="shared" ca="1" si="169"/>
        <v>-35075194749428.73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-35075194749428.73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-146146644789.28638</v>
      </c>
      <c r="L4418" s="455">
        <f t="shared" ca="1" si="169"/>
        <v>-35221341394218.016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-35221341394218.016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-146755589142.57507</v>
      </c>
      <c r="L4419" s="455">
        <f t="shared" ca="1" si="169"/>
        <v>-35368096983360.594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-35368096983360.594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-147367070764.00247</v>
      </c>
      <c r="L4420" s="455">
        <f t="shared" ca="1" si="169"/>
        <v>-35515464054124.594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-35515464054124.594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-147981100225.51913</v>
      </c>
      <c r="L4421" s="455">
        <f t="shared" ca="1" si="169"/>
        <v>-35663445154350.109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-35663445154350.109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-148597688143.12546</v>
      </c>
      <c r="L4422" s="455">
        <f t="shared" ca="1" si="169"/>
        <v>-35812042842493.234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-35812042842493.234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-149216845177.05515</v>
      </c>
      <c r="L4423" s="455">
        <f t="shared" ca="1" si="169"/>
        <v>-35961259687670.289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-35961259687670.289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-149838582031.95953</v>
      </c>
      <c r="L4424" s="455">
        <f t="shared" ca="1" si="169"/>
        <v>-36111098269702.25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-36111098269702.25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-150462909457.09271</v>
      </c>
      <c r="L4425" s="455">
        <f t="shared" ca="1" si="169"/>
        <v>-36261561179159.344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-36261561179159.344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-151089838246.49725</v>
      </c>
      <c r="L4426" s="455">
        <f t="shared" ca="1" si="169"/>
        <v>-36412651017405.844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-36412651017405.844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-151719379239.19101</v>
      </c>
      <c r="L4427" s="455">
        <f t="shared" ca="1" si="169"/>
        <v>-36564370396645.031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-36564370396645.031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-152351543319.35431</v>
      </c>
      <c r="L4428" s="455">
        <f t="shared" ca="1" si="169"/>
        <v>-36716721939964.383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-36716721939964.383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-152986341416.51825</v>
      </c>
      <c r="L4429" s="455">
        <f t="shared" ca="1" si="169"/>
        <v>-36869708281380.898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-36869708281380.898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-153623784505.75375</v>
      </c>
      <c r="L4430" s="455">
        <f t="shared" ca="1" si="169"/>
        <v>-37023332065886.648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-37023332065886.648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-154263883607.86102</v>
      </c>
      <c r="L4431" s="455">
        <f t="shared" ca="1" si="169"/>
        <v>-37177595949494.508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-37177595949494.508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-154906649789.56046</v>
      </c>
      <c r="L4432" s="455">
        <f t="shared" ca="1" si="169"/>
        <v>-37332502599284.07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-37332502599284.07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-155552094163.68362</v>
      </c>
      <c r="L4433" s="455">
        <f t="shared" ca="1" si="169"/>
        <v>-37488054693447.758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-37488054693447.758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-156200227889.36566</v>
      </c>
      <c r="L4434" s="455">
        <f t="shared" ca="1" si="169"/>
        <v>-37644254921337.125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-37644254921337.125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-156851062172.23801</v>
      </c>
      <c r="L4435" s="455">
        <f t="shared" ca="1" si="169"/>
        <v>-37801105983509.359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-37801105983509.359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-157504608264.62231</v>
      </c>
      <c r="L4436" s="455">
        <f t="shared" ca="1" si="169"/>
        <v>-37958610591773.984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-37958610591773.984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-158160877465.72495</v>
      </c>
      <c r="L4437" s="455">
        <f t="shared" ca="1" si="169"/>
        <v>-38116771469239.711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-38116771469239.711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-158819881121.83212</v>
      </c>
      <c r="L4438" s="455">
        <f t="shared" ca="1" si="169"/>
        <v>-38275591350361.547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-38275591350361.547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-159481630626.50644</v>
      </c>
      <c r="L4439" s="455">
        <f t="shared" ca="1" si="169"/>
        <v>-38435072980988.055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-38435072980988.055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-160146137420.78357</v>
      </c>
      <c r="L4440" s="455">
        <f t="shared" ca="1" si="169"/>
        <v>-38595219118408.836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-38595219118408.836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-160813412993.37015</v>
      </c>
      <c r="L4441" s="455">
        <f t="shared" ca="1" si="169"/>
        <v>-38756032531402.203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-38756032531402.203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-161483468880.8425</v>
      </c>
      <c r="L4442" s="455">
        <f t="shared" ca="1" si="169"/>
        <v>-38917516000283.047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-38917516000283.047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-162156316667.84604</v>
      </c>
      <c r="L4443" s="455">
        <f t="shared" ca="1" si="169"/>
        <v>-39079672316950.891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-39079672316950.891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-162831967987.29538</v>
      </c>
      <c r="L4444" s="455">
        <f t="shared" ca="1" si="169"/>
        <v>-39242504284938.188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-39242504284938.188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-163510434520.57578</v>
      </c>
      <c r="L4445" s="455">
        <f t="shared" ca="1" si="169"/>
        <v>-39406014719458.766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-39406014719458.766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-164191727997.74484</v>
      </c>
      <c r="L4446" s="455">
        <f t="shared" ca="1" si="169"/>
        <v>-39570206447456.508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-39570206447456.508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-164875860197.73544</v>
      </c>
      <c r="L4447" s="455">
        <f t="shared" ca="1" si="169"/>
        <v>-39735082307654.242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-39735082307654.242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-165562842948.55933</v>
      </c>
      <c r="L4448" s="455">
        <f t="shared" ca="1" si="169"/>
        <v>-39900645150602.805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-39900645150602.805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-166252688127.51169</v>
      </c>
      <c r="L4449" s="455">
        <f t="shared" ca="1" si="169"/>
        <v>-40066897838730.313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-40066897838730.313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-166945407661.37631</v>
      </c>
      <c r="L4450" s="455">
        <f t="shared" ca="1" si="169"/>
        <v>-40233843246391.688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-40233843246391.688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-167641013526.63202</v>
      </c>
      <c r="L4451" s="455">
        <f t="shared" ca="1" si="169"/>
        <v>-40401484259918.32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-40401484259918.32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-168339517749.65967</v>
      </c>
      <c r="L4452" s="455">
        <f t="shared" ca="1" si="169"/>
        <v>-40569823777667.977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-40569823777667.977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-169040932406.94989</v>
      </c>
      <c r="L4453" s="455">
        <f t="shared" ca="1" si="169"/>
        <v>-40738864710074.93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-40738864710074.93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-169745269625.31219</v>
      </c>
      <c r="L4454" s="455">
        <f t="shared" ca="1" si="169"/>
        <v>-40908609979700.242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-40908609979700.242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-170452541582.08435</v>
      </c>
      <c r="L4455" s="455">
        <f t="shared" ca="1" si="169"/>
        <v>-41079062521282.328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-41079062521282.328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-171162760505.34302</v>
      </c>
      <c r="L4456" s="455">
        <f t="shared" ca="1" si="169"/>
        <v>-41250225281787.672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-41250225281787.672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-171875938674.1153</v>
      </c>
      <c r="L4457" s="455">
        <f t="shared" ca="1" si="169"/>
        <v>-41422101220461.789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-41422101220461.789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-172592088418.59079</v>
      </c>
      <c r="L4458" s="455">
        <f t="shared" ca="1" si="169"/>
        <v>-41594693308880.383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-41594693308880.383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-173311222120.33493</v>
      </c>
      <c r="L4459" s="455">
        <f t="shared" ca="1" si="169"/>
        <v>-41768004531000.719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-41768004531000.719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-174033352212.50299</v>
      </c>
      <c r="L4460" s="455">
        <f t="shared" ca="1" si="169"/>
        <v>-41942037883213.219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-41942037883213.219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-174758491180.05508</v>
      </c>
      <c r="L4461" s="455">
        <f t="shared" ca="1" si="169"/>
        <v>-42116796374393.273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-42116796374393.273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-175486651559.97198</v>
      </c>
      <c r="L4462" s="455">
        <f t="shared" ca="1" si="169"/>
        <v>-42292283025953.242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-42292283025953.242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-176217845941.47183</v>
      </c>
      <c r="L4463" s="455">
        <f t="shared" ca="1" si="169"/>
        <v>-42468500871894.711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-42468500871894.711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-176952086966.22797</v>
      </c>
      <c r="L4464" s="455">
        <f t="shared" ca="1" si="169"/>
        <v>-42645452958860.938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-42645452958860.938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-177689387328.58725</v>
      </c>
      <c r="L4465" s="455">
        <f t="shared" ca="1" si="169"/>
        <v>-42823142346189.523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-42823142346189.523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-178429759775.78967</v>
      </c>
      <c r="L4466" s="455">
        <f t="shared" ca="1" si="169"/>
        <v>-43001572105965.313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-43001572105965.313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-179173217108.18881</v>
      </c>
      <c r="L4467" s="455">
        <f t="shared" ca="1" si="169"/>
        <v>-43180745323073.5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-43180745323073.5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-179919772179.4729</v>
      </c>
      <c r="L4468" s="455">
        <f t="shared" ca="1" si="169"/>
        <v>-43360665095252.977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-43360665095252.977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-180669437896.88739</v>
      </c>
      <c r="L4469" s="455">
        <f t="shared" ca="1" si="169"/>
        <v>-43541334533149.867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-43541334533149.867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-181422227221.45776</v>
      </c>
      <c r="L4470" s="455">
        <f t="shared" ca="1" si="169"/>
        <v>-43722756760371.328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-43722756760371.328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-182178153168.21387</v>
      </c>
      <c r="L4471" s="455">
        <f t="shared" ca="1" si="169"/>
        <v>-43904934913539.539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-43904934913539.539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-182937228806.41473</v>
      </c>
      <c r="L4472" s="455">
        <f t="shared" ca="1" si="169"/>
        <v>-44087872142345.953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-44087872142345.953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-183699467259.77481</v>
      </c>
      <c r="L4473" s="455">
        <f t="shared" ca="1" si="169"/>
        <v>-44271571609605.727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-44271571609605.727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-184464881706.69052</v>
      </c>
      <c r="L4474" s="455">
        <f t="shared" ca="1" si="169"/>
        <v>-44456036491312.414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-44456036491312.414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-185233485380.46838</v>
      </c>
      <c r="L4475" s="455">
        <f t="shared" ca="1" si="169"/>
        <v>-44641269976692.883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-44641269976692.883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-186005291569.55368</v>
      </c>
      <c r="L4476" s="455">
        <f t="shared" ca="1" si="169"/>
        <v>-44827275268262.438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-44827275268262.438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-186780313617.76016</v>
      </c>
      <c r="L4477" s="455">
        <f t="shared" ca="1" si="169"/>
        <v>-45014055581880.195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-45014055581880.195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-187558564924.50082</v>
      </c>
      <c r="L4478" s="455">
        <f t="shared" ca="1" si="169"/>
        <v>-45201614146804.695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-45201614146804.695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-188340058945.01956</v>
      </c>
      <c r="L4479" s="455">
        <f t="shared" ca="1" si="169"/>
        <v>-45389954205749.719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-45389954205749.719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-189124809190.62384</v>
      </c>
      <c r="L4480" s="455">
        <f t="shared" ca="1" si="169"/>
        <v>-45579079014940.344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-45579079014940.344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-189912829228.91809</v>
      </c>
      <c r="L4481" s="455">
        <f t="shared" ca="1" si="169"/>
        <v>-45768991844169.266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-45768991844169.266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-190704132684.0386</v>
      </c>
      <c r="L4482" s="455">
        <f t="shared" ca="1" si="169"/>
        <v>-45959695976853.305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-45959695976853.305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-191498733236.88876</v>
      </c>
      <c r="L4483" s="455">
        <f t="shared" ca="1" si="169"/>
        <v>-46151194710090.195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-46151194710090.195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-192296644625.37582</v>
      </c>
      <c r="L4484" s="455">
        <f t="shared" ca="1" si="169"/>
        <v>-46343491354715.57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-46343491354715.57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-193097880644.64819</v>
      </c>
      <c r="L4485" s="455">
        <f t="shared" ca="1" si="169"/>
        <v>-46536589235360.219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-46536589235360.219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-193902455147.33423</v>
      </c>
      <c r="L4486" s="455">
        <f t="shared" ca="1" si="169"/>
        <v>-46730491690507.555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-46730491690507.555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-194710382043.78146</v>
      </c>
      <c r="L4487" s="455">
        <f t="shared" ca="1" si="169"/>
        <v>-46925202072551.336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-46925202072551.336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-195521675302.29724</v>
      </c>
      <c r="L4488" s="455">
        <f t="shared" ca="1" si="169"/>
        <v>-47120723747853.633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-47120723747853.633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-196336348949.39014</v>
      </c>
      <c r="L4489" s="455">
        <f t="shared" ca="1" si="169"/>
        <v>-47317060096803.023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-47317060096803.023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-197154417070.0126</v>
      </c>
      <c r="L4490" s="455">
        <f t="shared" ca="1" si="169"/>
        <v>-47514214513873.039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-47514214513873.039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-197975893807.80432</v>
      </c>
      <c r="L4491" s="455">
        <f t="shared" ca="1" si="169"/>
        <v>-47712190407680.844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-47712190407680.844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-198800793365.33685</v>
      </c>
      <c r="L4492" s="455">
        <f t="shared" ca="1" si="169"/>
        <v>-47910991201046.18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-47910991201046.18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-199629130004.35907</v>
      </c>
      <c r="L4493" s="455">
        <f t="shared" ca="1" si="169"/>
        <v>-48110620331050.539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-48110620331050.539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-200460918046.04391</v>
      </c>
      <c r="L4494" s="455">
        <f t="shared" ca="1" si="169"/>
        <v>-48311081249096.586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-48311081249096.586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-201296171871.23578</v>
      </c>
      <c r="L4495" s="455">
        <f t="shared" ca="1" si="169"/>
        <v>-48512377420967.82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-48512377420967.82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-202134905920.69925</v>
      </c>
      <c r="L4496" s="455">
        <f t="shared" ca="1" si="169"/>
        <v>-48714512326888.523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-48714512326888.523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-202977134695.36884</v>
      </c>
      <c r="L4497" s="455">
        <f t="shared" ca="1" si="169"/>
        <v>-48917489461583.891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-48917489461583.891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-203822872756.59955</v>
      </c>
      <c r="L4498" s="455">
        <f t="shared" ca="1" si="169"/>
        <v>-49121312334340.492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-49121312334340.492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-204672134726.4187</v>
      </c>
      <c r="L4499" s="455">
        <f t="shared" ca="1" si="169"/>
        <v>-49325984469066.914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-49325984469066.914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-205524935287.77881</v>
      </c>
      <c r="L4500" s="455">
        <f t="shared" ca="1" si="169"/>
        <v>-49531509404354.695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-49531509404354.695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-206381289184.81122</v>
      </c>
      <c r="L4501" s="455">
        <f t="shared" ca="1" si="169"/>
        <v>-49737890693539.508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-49737890693539.508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-207241211223.08127</v>
      </c>
      <c r="L4502" s="455">
        <f t="shared" ca="1" si="169"/>
        <v>-49945131904762.586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-49945131904762.586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-208104716269.84412</v>
      </c>
      <c r="L4503" s="455">
        <f t="shared" ca="1" si="169"/>
        <v>-50153236621032.43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-50153236621032.43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-208971819254.30179</v>
      </c>
      <c r="L4504" s="455">
        <f t="shared" ca="1" si="169"/>
        <v>-50362208440286.734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-50362208440286.734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-209842535167.86139</v>
      </c>
      <c r="L4505" s="455">
        <f t="shared" ca="1" si="169"/>
        <v>-50572050975454.594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-50572050975454.594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-210716879064.39413</v>
      </c>
      <c r="L4506" s="455">
        <f t="shared" ca="1" si="169"/>
        <v>-50782767854518.984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-50782767854518.984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-211594866060.49576</v>
      </c>
      <c r="L4507" s="455">
        <f t="shared" ca="1" si="169"/>
        <v>-50994362720579.477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-50994362720579.477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-212476511335.7478</v>
      </c>
      <c r="L4508" s="455">
        <f t="shared" ca="1" si="169"/>
        <v>-51206839231915.227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-51206839231915.227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-213361830132.9801</v>
      </c>
      <c r="L4509" s="455">
        <f t="shared" ca="1" si="169"/>
        <v>-51420201062048.203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-51420201062048.203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-214250837758.53418</v>
      </c>
      <c r="L4510" s="455">
        <f t="shared" ca="1" si="169"/>
        <v>-51634451899806.734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-51634451899806.734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-215143549582.52805</v>
      </c>
      <c r="L4511" s="455">
        <f t="shared" ca="1" si="169"/>
        <v>-51849595449389.266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-51849595449389.266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-216039981039.12195</v>
      </c>
      <c r="L4512" s="455">
        <f t="shared" ca="1" si="169"/>
        <v>-52065635430428.391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-52065635430428.391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-216940147626.78497</v>
      </c>
      <c r="L4513" s="455">
        <f t="shared" ca="1" si="169"/>
        <v>-52282575578055.172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-52282575578055.172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-217844064908.5632</v>
      </c>
      <c r="L4514" s="455">
        <f t="shared" ca="1" si="169"/>
        <v>-52500419642963.734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-52500419642963.734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-218751748512.34888</v>
      </c>
      <c r="L4515" s="455">
        <f t="shared" ca="1" si="169"/>
        <v>-52719171391476.086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-52719171391476.086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-219663214131.15036</v>
      </c>
      <c r="L4516" s="455">
        <f t="shared" ca="1" si="169"/>
        <v>-52938834605607.234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-52938834605607.234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-220578477523.36346</v>
      </c>
      <c r="L4517" s="455">
        <f t="shared" ca="1" si="169"/>
        <v>-53159413083130.602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-53159413083130.602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-221497554513.04416</v>
      </c>
      <c r="L4518" s="455">
        <f t="shared" ca="1" si="169"/>
        <v>-53380910637643.648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-53380910637643.648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-222420460990.18185</v>
      </c>
      <c r="L4519" s="455">
        <f t="shared" ca="1" si="169"/>
        <v>-53603331098633.828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-53603331098633.828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-223347212910.97427</v>
      </c>
      <c r="L4520" s="455">
        <f t="shared" ca="1" si="169"/>
        <v>-53826678311544.805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-53826678311544.805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-224277826298.10336</v>
      </c>
      <c r="L4521" s="455">
        <f t="shared" ca="1" si="169"/>
        <v>-54050956137842.906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-54050956137842.906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-225212317241.01212</v>
      </c>
      <c r="L4522" s="455">
        <f t="shared" ca="1" si="169"/>
        <v>-54276168455083.922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-54276168455083.922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-226150701896.18301</v>
      </c>
      <c r="L4523" s="455">
        <f t="shared" ca="1" si="169"/>
        <v>-54502319156980.102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-54502319156980.102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-227092996487.41708</v>
      </c>
      <c r="L4524" s="455">
        <f t="shared" ca="1" si="169"/>
        <v>-54729412153467.516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-54729412153467.516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-228039217306.11465</v>
      </c>
      <c r="L4525" s="455">
        <f t="shared" ca="1" si="169"/>
        <v>-54957451370773.633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-54957451370773.633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-228989380711.55679</v>
      </c>
      <c r="L4526" s="455">
        <f t="shared" ca="1" si="169"/>
        <v>-55186440751485.188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-55186440751485.188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-229943503131.18826</v>
      </c>
      <c r="L4527" s="455">
        <f t="shared" ca="1" si="169"/>
        <v>-55416384254616.375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-55416384254616.375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-230901601060.90155</v>
      </c>
      <c r="L4528" s="455">
        <f t="shared" ca="1" si="169"/>
        <v>-55647285855677.273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-55647285855677.273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-231863691065.32196</v>
      </c>
      <c r="L4529" s="455">
        <f t="shared" ca="1" si="169"/>
        <v>-55879149546742.594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-55879149546742.594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-232829789778.09415</v>
      </c>
      <c r="L4530" s="455">
        <f t="shared" ca="1" si="169"/>
        <v>-56111979336520.688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-56111979336520.688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-233799913902.16953</v>
      </c>
      <c r="L4531" s="455">
        <f t="shared" ca="1" si="169"/>
        <v>-56345779250422.859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-56345779250422.859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-234774080210.09521</v>
      </c>
      <c r="L4532" s="455">
        <f t="shared" ca="1" si="169"/>
        <v>-56580553330632.953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-56580553330632.953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-235752305544.30399</v>
      </c>
      <c r="L4533" s="455">
        <f t="shared" ca="1" si="169"/>
        <v>-56816305636177.258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-56816305636177.258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-236734606817.40524</v>
      </c>
      <c r="L4534" s="455">
        <f t="shared" ca="1" si="169"/>
        <v>-57053040242994.664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-57053040242994.664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-237721001012.47775</v>
      </c>
      <c r="L4535" s="455">
        <f t="shared" ca="1" si="169"/>
        <v>-57290761244007.141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-57290761244007.141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-238711505183.36304</v>
      </c>
      <c r="L4536" s="455">
        <f t="shared" ca="1" si="169"/>
        <v>-57529472749190.5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-57529472749190.5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-239706136454.96042</v>
      </c>
      <c r="L4537" s="455">
        <f t="shared" ca="1" si="169"/>
        <v>-57769178885645.461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-57769178885645.461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-240704912023.52274</v>
      </c>
      <c r="L4538" s="455">
        <f t="shared" ca="1" si="169"/>
        <v>-58009883797668.984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-58009883797668.984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-241707849156.9541</v>
      </c>
      <c r="L4539" s="455">
        <f t="shared" ca="1" si="169"/>
        <v>-58251591646825.938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-58251591646825.938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-242714965195.10803</v>
      </c>
      <c r="L4540" s="455">
        <f t="shared" ca="1" si="169"/>
        <v>-58494306612021.047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-58494306612021.047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-243726277550.08768</v>
      </c>
      <c r="L4541" s="455">
        <f t="shared" ca="1" si="169"/>
        <v>-58738032889571.133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-58738032889571.133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-244741803706.54639</v>
      </c>
      <c r="L4542" s="455">
        <f t="shared" ca="1" si="169"/>
        <v>-58982774693277.68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-58982774693277.68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-245761561221.99033</v>
      </c>
      <c r="L4543" s="455">
        <f t="shared" ca="1" si="169"/>
        <v>-59228536254499.672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-59228536254499.672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-246785567727.08197</v>
      </c>
      <c r="L4544" s="455">
        <f t="shared" ca="1" si="169"/>
        <v>-59475321822226.75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-59475321822226.75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-247813840925.94479</v>
      </c>
      <c r="L4545" s="455">
        <f t="shared" ca="1" si="169"/>
        <v>-59723135663152.695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-59723135663152.695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-248846398596.46957</v>
      </c>
      <c r="L4546" s="455">
        <f t="shared" ca="1" si="169"/>
        <v>-59971982061749.164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-59971982061749.164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-249883258590.62152</v>
      </c>
      <c r="L4547" s="455">
        <f t="shared" ca="1" si="169"/>
        <v>-60221865320339.789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-60221865320339.789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-250924438834.74908</v>
      </c>
      <c r="L4548" s="455">
        <f t="shared" ca="1" si="169"/>
        <v>-60472789759174.539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-60472789759174.539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-251969957329.89389</v>
      </c>
      <c r="L4549" s="455">
        <f t="shared" ca="1" si="169"/>
        <v>-60724759716504.43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-60724759716504.43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-253019832152.10181</v>
      </c>
      <c r="L4550" s="455">
        <f t="shared" ca="1" si="169"/>
        <v>-60977779548656.531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-60977779548656.531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-254074081452.73553</v>
      </c>
      <c r="L4551" s="455">
        <f t="shared" ca="1" si="169"/>
        <v>-61231853630109.266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-61231853630109.266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-255132723458.7886</v>
      </c>
      <c r="L4552" s="455">
        <f t="shared" ca="1" si="169"/>
        <v>-61486986353568.055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-61486986353568.055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-256195776473.20023</v>
      </c>
      <c r="L4553" s="455">
        <f t="shared" ca="1" si="169"/>
        <v>-61743182130041.258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-61743182130041.258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-257263258875.17188</v>
      </c>
      <c r="L4554" s="455">
        <f t="shared" ca="1" si="169"/>
        <v>-62000445388916.43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-62000445388916.43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-258335189120.48514</v>
      </c>
      <c r="L4555" s="455">
        <f t="shared" ca="1" si="169"/>
        <v>-62258780578036.914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-62258780578036.914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-259411585741.82043</v>
      </c>
      <c r="L4556" s="455">
        <f t="shared" ca="1" si="169"/>
        <v>-62518192163778.734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-62518192163778.734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-260492467349.07803</v>
      </c>
      <c r="L4557" s="455">
        <f t="shared" ca="1" si="169"/>
        <v>-62778684631127.813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-62778684631127.813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-261577852629.69925</v>
      </c>
      <c r="L4558" s="455">
        <f t="shared" ca="1" si="169"/>
        <v>-63040262483757.516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-63040262483757.516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-262667760348.98965</v>
      </c>
      <c r="L4559" s="455">
        <f t="shared" ca="1" si="169"/>
        <v>-63302930244106.508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-63302930244106.508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-263762209350.44379</v>
      </c>
      <c r="L4560" s="455">
        <f t="shared" ca="1" si="169"/>
        <v>-63566692453456.953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-63566692453456.953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-264861218556.07065</v>
      </c>
      <c r="L4561" s="455">
        <f t="shared" ca="1" si="169"/>
        <v>-63831553672013.023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-63831553672013.023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-265964806966.72089</v>
      </c>
      <c r="L4562" s="455">
        <f t="shared" ca="1" si="169"/>
        <v>-64097518478979.742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-64097518478979.742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-267072993662.41559</v>
      </c>
      <c r="L4563" s="455">
        <f t="shared" ca="1" si="169"/>
        <v>-64364591472642.156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-64364591472642.156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-268185797802.67563</v>
      </c>
      <c r="L4564" s="455">
        <f t="shared" ca="1" si="169"/>
        <v>-64632777270444.828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-64632777270444.828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-269303238626.85349</v>
      </c>
      <c r="L4565" s="455">
        <f t="shared" ca="1" si="169"/>
        <v>-64902080509071.68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-64902080509071.68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-270425335454.46533</v>
      </c>
      <c r="L4566" s="455">
        <f t="shared" ca="1" si="169"/>
        <v>-65172505844526.148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-65172505844526.148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-271552107685.5256</v>
      </c>
      <c r="L4567" s="455">
        <f t="shared" ca="1" si="169"/>
        <v>-65444057952211.672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-65444057952211.672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-272683574800.88196</v>
      </c>
      <c r="L4568" s="455">
        <f t="shared" ca="1" si="169"/>
        <v>-65716741527012.555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-65716741527012.555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-273819756362.55234</v>
      </c>
      <c r="L4569" s="455">
        <f t="shared" ca="1" si="169"/>
        <v>-65990561283375.109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-65990561283375.109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-274960672014.06293</v>
      </c>
      <c r="L4570" s="455">
        <f t="shared" ca="1" si="169"/>
        <v>-66265521955389.172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-66265521955389.172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-276106341480.78821</v>
      </c>
      <c r="L4571" s="455">
        <f t="shared" ca="1" si="169"/>
        <v>-66541628296869.961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-66541628296869.961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-277256784570.29144</v>
      </c>
      <c r="L4572" s="455">
        <f t="shared" ca="1" si="169"/>
        <v>-66818885081440.25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-66818885081440.25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-278412021172.66772</v>
      </c>
      <c r="L4573" s="455">
        <f t="shared" ca="1" si="169"/>
        <v>-67097297102612.914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-67097297102612.914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-279572071260.88715</v>
      </c>
      <c r="L4574" s="455">
        <f t="shared" ca="1" si="169"/>
        <v>-67376869173873.805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-67376869173873.805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-280736954891.14087</v>
      </c>
      <c r="L4575" s="455">
        <f t="shared" ca="1" si="169"/>
        <v>-67657606128764.945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-67657606128764.945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-281906692203.18726</v>
      </c>
      <c r="L4576" s="455">
        <f t="shared" ca="1" si="169"/>
        <v>-67939512820968.133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-67939512820968.133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-283081303420.70056</v>
      </c>
      <c r="L4577" s="455">
        <f t="shared" ca="1" si="169"/>
        <v>-68222594124388.836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-68222594124388.836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-284260808851.62012</v>
      </c>
      <c r="L4578" s="455">
        <f t="shared" ca="1" si="169"/>
        <v>-68506854933240.453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-68506854933240.453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-285445228888.50189</v>
      </c>
      <c r="L4579" s="455">
        <f t="shared" ca="1" si="169"/>
        <v>-68792300162128.953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-68792300162128.953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-286634584008.87061</v>
      </c>
      <c r="L4580" s="455">
        <f t="shared" ca="1" si="169"/>
        <v>-69078934746137.82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-69078934746137.82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-287828894775.57428</v>
      </c>
      <c r="L4581" s="455">
        <f t="shared" ca="1" si="169"/>
        <v>-69366763640913.398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-69366763640913.398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-289028181837.13916</v>
      </c>
      <c r="L4582" s="455">
        <f t="shared" ca="1" si="169"/>
        <v>-69655791822750.539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-69655791822750.539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-290232465928.1272</v>
      </c>
      <c r="L4583" s="455">
        <f t="shared" ca="1" si="169"/>
        <v>-69946024288678.664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-69946024288678.664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-291441767869.49445</v>
      </c>
      <c r="L4584" s="455">
        <f t="shared" ca="1" si="169"/>
        <v>-70237466056548.156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-70237466056548.156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-292656108568.95062</v>
      </c>
      <c r="L4585" s="455">
        <f t="shared" ca="1" si="169"/>
        <v>-70530122165117.109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-70530122165117.109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-293875509021.32129</v>
      </c>
      <c r="L4586" s="455">
        <f t="shared" ca="1" si="169"/>
        <v>-70823997674138.438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-70823997674138.438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-295099990308.91016</v>
      </c>
      <c r="L4587" s="455">
        <f t="shared" ca="1" si="169"/>
        <v>-71119097664447.344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-71119097664447.344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-296329573601.86395</v>
      </c>
      <c r="L4588" s="455">
        <f t="shared" ca="1" si="169"/>
        <v>-71415427238049.203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-71415427238049.203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-297564280158.53833</v>
      </c>
      <c r="L4589" s="455">
        <f t="shared" ca="1" si="169"/>
        <v>-71712991518207.734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-71712991518207.734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-298804131325.86554</v>
      </c>
      <c r="L4590" s="455">
        <f t="shared" ca="1" si="169"/>
        <v>-72011795649533.594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-72011795649533.594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-300049148539.72333</v>
      </c>
      <c r="L4591" s="455">
        <f t="shared" ca="1" si="169"/>
        <v>-72311844798073.313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-72311844798073.313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-301299353325.30548</v>
      </c>
      <c r="L4592" s="455">
        <f t="shared" ca="1" si="169"/>
        <v>-72613144151398.625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-72613144151398.625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-302554767297.49426</v>
      </c>
      <c r="L4593" s="455">
        <f t="shared" ca="1" si="169"/>
        <v>-72915698918696.125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-72915698918696.125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-303815412161.23383</v>
      </c>
      <c r="L4594" s="455">
        <f t="shared" ca="1" si="169"/>
        <v>-73219514330857.359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-73219514330857.359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-305081309711.90564</v>
      </c>
      <c r="L4595" s="455">
        <f t="shared" ca="1" si="169"/>
        <v>-73524595640569.266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-73524595640569.266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-306352481835.70526</v>
      </c>
      <c r="L4596" s="455">
        <f t="shared" ca="1" si="169"/>
        <v>-73830948122404.969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-73830948122404.969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-307628950510.02069</v>
      </c>
      <c r="L4597" s="455">
        <f t="shared" ca="1" si="169"/>
        <v>-74138577072914.984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-74138577072914.984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-308910737803.81244</v>
      </c>
      <c r="L4598" s="455">
        <f t="shared" ref="L4598:L4852" ca="1" si="174">I4598-J4598+K4598</f>
        <v>-74447487810718.797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-74447487810718.797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-310197865877.995</v>
      </c>
      <c r="L4599" s="455">
        <f t="shared" ca="1" si="174"/>
        <v>-74757685676596.797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-74757685676596.797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-311490356985.82001</v>
      </c>
      <c r="L4600" s="455">
        <f t="shared" ca="1" si="174"/>
        <v>-75069176033582.609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-75069176033582.609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-312788233473.26086</v>
      </c>
      <c r="L4601" s="455">
        <f t="shared" ca="1" si="174"/>
        <v>-75381964267055.875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-75381964267055.875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-314091517779.39948</v>
      </c>
      <c r="L4602" s="455">
        <f t="shared" ca="1" si="174"/>
        <v>-75696055784835.281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-75696055784835.281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-315400232436.81366</v>
      </c>
      <c r="L4603" s="455">
        <f t="shared" ca="1" si="174"/>
        <v>-76011456017272.094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-76011456017272.094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-316714400071.96704</v>
      </c>
      <c r="L4604" s="455">
        <f t="shared" ca="1" si="174"/>
        <v>-76328170417344.063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-76328170417344.063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-318034043405.60028</v>
      </c>
      <c r="L4605" s="455">
        <f t="shared" ca="1" si="174"/>
        <v>-76646204460749.656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-76646204460749.656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-319359185253.12354</v>
      </c>
      <c r="L4606" s="455">
        <f t="shared" ca="1" si="174"/>
        <v>-76965563646002.781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-76965563646002.781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-320689848525.0116</v>
      </c>
      <c r="L4607" s="455">
        <f t="shared" ca="1" si="174"/>
        <v>-77286253494527.797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-77286253494527.797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-322026056227.19916</v>
      </c>
      <c r="L4608" s="455">
        <f t="shared" ca="1" si="174"/>
        <v>-77608279550755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-77608279550755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-323367831461.47919</v>
      </c>
      <c r="L4609" s="455">
        <f t="shared" ca="1" si="174"/>
        <v>-77931647382216.484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-77931647382216.484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-324715197425.90204</v>
      </c>
      <c r="L4610" s="455">
        <f t="shared" ca="1" si="174"/>
        <v>-78256362579642.391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-78256362579642.391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-326068177415.17664</v>
      </c>
      <c r="L4611" s="455">
        <f t="shared" ca="1" si="174"/>
        <v>-78582430757057.563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-78582430757057.563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-327426794821.07318</v>
      </c>
      <c r="L4612" s="455">
        <f t="shared" ca="1" si="174"/>
        <v>-78909857551878.641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-78909857551878.641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-328791073132.82764</v>
      </c>
      <c r="L4613" s="455">
        <f t="shared" ca="1" si="174"/>
        <v>-79238648625011.469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-79238648625011.469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-330161035937.54779</v>
      </c>
      <c r="L4614" s="455">
        <f t="shared" ca="1" si="174"/>
        <v>-79568809660949.016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-79568809660949.016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-331536706920.62091</v>
      </c>
      <c r="L4615" s="455">
        <f t="shared" ca="1" si="174"/>
        <v>-79900346367869.641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-79900346367869.641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-332918109866.12347</v>
      </c>
      <c r="L4616" s="455">
        <f t="shared" ca="1" si="174"/>
        <v>-80233264477735.766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-80233264477735.766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-334305268657.23236</v>
      </c>
      <c r="L4617" s="455">
        <f t="shared" ca="1" si="174"/>
        <v>-80567569746393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-80567569746393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-335698207276.63751</v>
      </c>
      <c r="L4618" s="455">
        <f t="shared" ca="1" si="174"/>
        <v>-80903267953669.641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-80903267953669.641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-337096949806.95685</v>
      </c>
      <c r="L4619" s="455">
        <f t="shared" ca="1" si="174"/>
        <v>-81240364903476.594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-81240364903476.594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-338501520431.15247</v>
      </c>
      <c r="L4620" s="455">
        <f t="shared" ca="1" si="174"/>
        <v>-81578866423907.75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-81578866423907.75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-339911943432.94897</v>
      </c>
      <c r="L4621" s="455">
        <f t="shared" ca="1" si="174"/>
        <v>-81918778367340.703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-81918778367340.703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-341328243197.25293</v>
      </c>
      <c r="L4622" s="455">
        <f t="shared" ca="1" si="174"/>
        <v>-82260106610537.953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-82260106610537.953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-342750444210.57483</v>
      </c>
      <c r="L4623" s="455">
        <f t="shared" ca="1" si="174"/>
        <v>-82602857054748.531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-82602857054748.531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-344178571061.45221</v>
      </c>
      <c r="L4624" s="455">
        <f t="shared" ca="1" si="174"/>
        <v>-82947035625809.984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-82947035625809.984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-345612648440.87494</v>
      </c>
      <c r="L4625" s="455">
        <f t="shared" ca="1" si="174"/>
        <v>-83292648274250.859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-83292648274250.859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-347052701142.71191</v>
      </c>
      <c r="L4626" s="455">
        <f t="shared" ca="1" si="174"/>
        <v>-83639700975393.578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-83639700975393.578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-348498754064.13989</v>
      </c>
      <c r="L4627" s="455">
        <f t="shared" ca="1" si="174"/>
        <v>-83988199729457.719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-83988199729457.719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-349950832206.07385</v>
      </c>
      <c r="L4628" s="455">
        <f t="shared" ca="1" si="174"/>
        <v>-84338150561663.797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-84338150561663.797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-351408960673.59912</v>
      </c>
      <c r="L4629" s="455">
        <f t="shared" ca="1" si="174"/>
        <v>-84689559522337.391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-84689559522337.391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-352873164676.40576</v>
      </c>
      <c r="L4630" s="455">
        <f t="shared" ca="1" si="174"/>
        <v>-85042432687013.797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-85042432687013.797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-354343469529.22412</v>
      </c>
      <c r="L4631" s="455">
        <f t="shared" ca="1" si="174"/>
        <v>-85396776156543.016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-85396776156543.016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-355819900652.26257</v>
      </c>
      <c r="L4632" s="455">
        <f t="shared" ca="1" si="174"/>
        <v>-85752596057195.281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-85752596057195.281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-357302483571.64697</v>
      </c>
      <c r="L4633" s="455">
        <f t="shared" ca="1" si="174"/>
        <v>-86109898540766.922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-86109898540766.922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-358791243919.86218</v>
      </c>
      <c r="L4634" s="455">
        <f t="shared" ca="1" si="174"/>
        <v>-86468689784686.781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-86468689784686.781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-360286207436.19495</v>
      </c>
      <c r="L4635" s="455">
        <f t="shared" ca="1" si="174"/>
        <v>-86828975992122.969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-86828975992122.969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-361787399967.17902</v>
      </c>
      <c r="L4636" s="455">
        <f t="shared" ca="1" si="174"/>
        <v>-87190763392090.141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-87190763392090.141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-363294847467.04224</v>
      </c>
      <c r="L4637" s="455">
        <f t="shared" ca="1" si="174"/>
        <v>-87554058239557.188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-87554058239557.188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-364808575998.15497</v>
      </c>
      <c r="L4638" s="455">
        <f t="shared" ca="1" si="174"/>
        <v>-87918866815555.344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-87918866815555.344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-366328611731.48059</v>
      </c>
      <c r="L4639" s="455">
        <f t="shared" ca="1" si="174"/>
        <v>-88285195427286.828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-88285195427286.828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-367854980947.02844</v>
      </c>
      <c r="L4640" s="455">
        <f t="shared" ca="1" si="174"/>
        <v>-88653050408233.859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-88653050408233.859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-369387710034.30774</v>
      </c>
      <c r="L4641" s="455">
        <f t="shared" ca="1" si="174"/>
        <v>-89022438118268.172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-89022438118268.172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-370926825492.78406</v>
      </c>
      <c r="L4642" s="455">
        <f t="shared" ca="1" si="174"/>
        <v>-89393364943760.953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-89393364943760.953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-372472353932.33728</v>
      </c>
      <c r="L4643" s="455">
        <f t="shared" ca="1" si="174"/>
        <v>-89765837297693.297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-89765837297693.297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-374024322073.72205</v>
      </c>
      <c r="L4644" s="455">
        <f t="shared" ca="1" si="174"/>
        <v>-90139861619767.016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-90139861619767.016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-375582756749.02924</v>
      </c>
      <c r="L4645" s="455">
        <f t="shared" ca="1" si="174"/>
        <v>-90515444376516.047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-90515444376516.047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-377147684902.15021</v>
      </c>
      <c r="L4646" s="455">
        <f t="shared" ca="1" si="174"/>
        <v>-90892592061418.203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-90892592061418.203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-378719133589.24249</v>
      </c>
      <c r="L4647" s="455">
        <f t="shared" ca="1" si="174"/>
        <v>-91271311195007.453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-91271311195007.453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-380297129979.19769</v>
      </c>
      <c r="L4648" s="455">
        <f t="shared" ca="1" si="174"/>
        <v>-91651608324986.656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-91651608324986.656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-381881701354.11108</v>
      </c>
      <c r="L4649" s="455">
        <f t="shared" ca="1" si="174"/>
        <v>-92033490026340.766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-92033490026340.766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-383472875109.75317</v>
      </c>
      <c r="L4650" s="455">
        <f t="shared" ca="1" si="174"/>
        <v>-92416962901450.516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-92416962901450.516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-385070678756.04382</v>
      </c>
      <c r="L4651" s="455">
        <f t="shared" ca="1" si="174"/>
        <v>-92802033580206.563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-92802033580206.563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-386675139917.52734</v>
      </c>
      <c r="L4652" s="455">
        <f t="shared" ca="1" si="174"/>
        <v>-93188708720124.094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-93188708720124.094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-388286286333.8504</v>
      </c>
      <c r="L4653" s="455">
        <f t="shared" ca="1" si="174"/>
        <v>-93576995006457.938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-93576995006457.938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-389904145860.24139</v>
      </c>
      <c r="L4654" s="455">
        <f t="shared" ca="1" si="174"/>
        <v>-93966899152318.172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-93966899152318.172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-391528746467.99237</v>
      </c>
      <c r="L4655" s="455">
        <f t="shared" ca="1" si="174"/>
        <v>-94358427898786.172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-94358427898786.172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-393160116244.94238</v>
      </c>
      <c r="L4656" s="455">
        <f t="shared" ca="1" si="174"/>
        <v>-94751588015031.109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-94751588015031.109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-394798283395.96295</v>
      </c>
      <c r="L4657" s="455">
        <f t="shared" ca="1" si="174"/>
        <v>-95146386298427.078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-95146386298427.078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-396443276243.44617</v>
      </c>
      <c r="L4658" s="455">
        <f t="shared" ca="1" si="174"/>
        <v>-95542829574670.531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-95542829574670.531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-398095123227.79388</v>
      </c>
      <c r="L4659" s="455">
        <f t="shared" ca="1" si="174"/>
        <v>-95940924697898.328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-95940924697898.328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-399753852907.90967</v>
      </c>
      <c r="L4660" s="455">
        <f t="shared" ca="1" si="174"/>
        <v>-96340678550806.234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-96340678550806.234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-401419493961.69263</v>
      </c>
      <c r="L4661" s="455">
        <f t="shared" ca="1" si="174"/>
        <v>-96742098044767.922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-96742098044767.922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-403092075186.53302</v>
      </c>
      <c r="L4662" s="455">
        <f t="shared" ca="1" si="174"/>
        <v>-97145190119954.453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-97145190119954.453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-404771625499.81024</v>
      </c>
      <c r="L4663" s="455">
        <f t="shared" ca="1" si="174"/>
        <v>-97549961745454.266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-97549961745454.266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-406458173939.39276</v>
      </c>
      <c r="L4664" s="455">
        <f t="shared" ca="1" si="174"/>
        <v>-97956419919393.656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-97956419919393.656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-408151749664.14026</v>
      </c>
      <c r="L4665" s="455">
        <f t="shared" ca="1" si="174"/>
        <v>-98364571669057.797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-98364571669057.797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-409852381954.40747</v>
      </c>
      <c r="L4666" s="455">
        <f t="shared" ca="1" si="174"/>
        <v>-98774424051012.203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-98774424051012.203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-411560100212.55084</v>
      </c>
      <c r="L4667" s="455">
        <f t="shared" ca="1" si="174"/>
        <v>-99185984151224.75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-99185984151224.75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-413274933963.43646</v>
      </c>
      <c r="L4668" s="455">
        <f t="shared" ca="1" si="174"/>
        <v>-99599259085188.188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-99599259085188.188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-414996912854.95081</v>
      </c>
      <c r="L4669" s="455">
        <f t="shared" ca="1" si="174"/>
        <v>-100014255998043.14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-100014255998043.14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-416726066658.51306</v>
      </c>
      <c r="L4670" s="455">
        <f t="shared" ca="1" si="174"/>
        <v>-100430982064701.66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-100430982064701.66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-418462425269.59021</v>
      </c>
      <c r="L4671" s="455">
        <f t="shared" ca="1" si="174"/>
        <v>-100849444489971.25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-100849444489971.25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-420206018708.21356</v>
      </c>
      <c r="L4672" s="455">
        <f t="shared" ca="1" si="174"/>
        <v>-101269650508679.47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-101269650508679.47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-421956877119.4978</v>
      </c>
      <c r="L4673" s="455">
        <f t="shared" ca="1" si="174"/>
        <v>-101691607385798.97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-101691607385798.97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-423715030774.16235</v>
      </c>
      <c r="L4674" s="455">
        <f t="shared" ca="1" si="174"/>
        <v>-102115322416573.13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-102115322416573.13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-425480510069.05469</v>
      </c>
      <c r="L4675" s="455">
        <f t="shared" ca="1" si="174"/>
        <v>-102540802926642.19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-102540802926642.19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-427253345527.67578</v>
      </c>
      <c r="L4676" s="455">
        <f t="shared" ca="1" si="174"/>
        <v>-102968056272169.86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-102968056272169.86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-429033567800.70776</v>
      </c>
      <c r="L4677" s="455">
        <f t="shared" ca="1" si="174"/>
        <v>-103397089839970.56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-103397089839970.56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-430821207666.54401</v>
      </c>
      <c r="L4678" s="455">
        <f t="shared" ca="1" si="174"/>
        <v>-103827911047637.11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-103827911047637.11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-432616296031.82129</v>
      </c>
      <c r="L4679" s="455">
        <f t="shared" ca="1" si="174"/>
        <v>-104260527343668.94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-104260527343668.94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-434418863931.95392</v>
      </c>
      <c r="L4680" s="455">
        <f t="shared" ca="1" si="174"/>
        <v>-104694946207600.89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-104694946207600.89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-436228942531.67035</v>
      </c>
      <c r="L4681" s="455">
        <f t="shared" ca="1" si="174"/>
        <v>-105131175150132.56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-105131175150132.56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-438046563125.55237</v>
      </c>
      <c r="L4682" s="455">
        <f t="shared" ca="1" si="174"/>
        <v>-105569221713258.11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-105569221713258.11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-439871757138.57544</v>
      </c>
      <c r="L4683" s="455">
        <f t="shared" ca="1" si="174"/>
        <v>-106009093470396.69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-106009093470396.69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-441704556126.65283</v>
      </c>
      <c r="L4684" s="455">
        <f t="shared" ca="1" si="174"/>
        <v>-106450798026523.34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-106450798026523.34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-443544991777.1806</v>
      </c>
      <c r="L4685" s="455">
        <f t="shared" ca="1" si="174"/>
        <v>-106894343018300.53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-106894343018300.53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-445393095909.58551</v>
      </c>
      <c r="L4686" s="455">
        <f t="shared" ca="1" si="174"/>
        <v>-107339736114210.11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-107339736114210.11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-447248900475.87543</v>
      </c>
      <c r="L4687" s="455">
        <f t="shared" ca="1" si="174"/>
        <v>-107786985014685.98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-107786985014685.98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-449112437561.19159</v>
      </c>
      <c r="L4688" s="455">
        <f t="shared" ca="1" si="174"/>
        <v>-108236097452247.17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-108236097452247.17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-450983739384.36322</v>
      </c>
      <c r="L4689" s="455">
        <f t="shared" ca="1" si="174"/>
        <v>-108687081191631.53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-108687081191631.53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-452862838298.46472</v>
      </c>
      <c r="L4690" s="455">
        <f t="shared" ca="1" si="174"/>
        <v>-109139944029930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-109139944029930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-454749766791.375</v>
      </c>
      <c r="L4691" s="455">
        <f t="shared" ca="1" si="174"/>
        <v>-109594693796721.38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-109594693796721.38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-456644557486.33905</v>
      </c>
      <c r="L4692" s="455">
        <f t="shared" ca="1" si="174"/>
        <v>-110051338354207.72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-110051338354207.72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-458547243142.53217</v>
      </c>
      <c r="L4693" s="455">
        <f t="shared" ca="1" si="174"/>
        <v>-110509885597350.25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-110509885597350.25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-460457856655.62604</v>
      </c>
      <c r="L4694" s="455">
        <f t="shared" ca="1" si="174"/>
        <v>-110970343454005.88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-110970343454005.88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-462376431058.35779</v>
      </c>
      <c r="L4695" s="455">
        <f t="shared" ca="1" si="174"/>
        <v>-111432719885064.23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-111432719885064.23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-464302999521.10095</v>
      </c>
      <c r="L4696" s="455">
        <f t="shared" ca="1" si="174"/>
        <v>-111897022884585.33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-111897022884585.33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-466237595352.43878</v>
      </c>
      <c r="L4697" s="455">
        <f t="shared" ca="1" si="174"/>
        <v>-112363260479937.77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-112363260479937.77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-468180251999.74066</v>
      </c>
      <c r="L4698" s="455">
        <f t="shared" ca="1" si="174"/>
        <v>-112831440731937.5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-112831440731937.5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-470131003049.73956</v>
      </c>
      <c r="L4699" s="455">
        <f t="shared" ca="1" si="174"/>
        <v>-113301571734987.23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-113301571734987.23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-472089882229.1134</v>
      </c>
      <c r="L4700" s="455">
        <f t="shared" ca="1" si="174"/>
        <v>-113773661617216.34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-113773661617216.34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-474056923405.06818</v>
      </c>
      <c r="L4701" s="455">
        <f t="shared" ca="1" si="174"/>
        <v>-114247718540621.41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-114247718540621.41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-476032160585.92242</v>
      </c>
      <c r="L4702" s="455">
        <f t="shared" ca="1" si="174"/>
        <v>-114723750701207.33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-114723750701207.33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-478015627921.6972</v>
      </c>
      <c r="L4703" s="455">
        <f t="shared" ca="1" si="174"/>
        <v>-115201766329129.03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-115201766329129.03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-480007359704.70422</v>
      </c>
      <c r="L4704" s="455">
        <f t="shared" ca="1" si="174"/>
        <v>-115681773688833.73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-115681773688833.73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-482007390370.14056</v>
      </c>
      <c r="L4705" s="455">
        <f t="shared" ca="1" si="174"/>
        <v>-116163781079203.88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-116163781079203.88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-484015754496.68286</v>
      </c>
      <c r="L4706" s="455">
        <f t="shared" ca="1" si="174"/>
        <v>-116647796833700.56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-116647796833700.56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-486032486807.08575</v>
      </c>
      <c r="L4707" s="455">
        <f t="shared" ca="1" si="174"/>
        <v>-117133829320507.64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-117133829320507.64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-488057622168.7818</v>
      </c>
      <c r="L4708" s="455">
        <f t="shared" ca="1" si="174"/>
        <v>-117621886942676.42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-117621886942676.42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-490091195594.48505</v>
      </c>
      <c r="L4709" s="455">
        <f t="shared" ca="1" si="174"/>
        <v>-118111978138270.91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-118111978138270.91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-492133242242.79541</v>
      </c>
      <c r="L4710" s="455">
        <f t="shared" ca="1" si="174"/>
        <v>-118604111380513.7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-118604111380513.7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-494183797418.80707</v>
      </c>
      <c r="L4711" s="455">
        <f t="shared" ca="1" si="174"/>
        <v>-119098295177932.52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-119098295177932.52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-496242896574.71875</v>
      </c>
      <c r="L4712" s="455">
        <f t="shared" ca="1" si="174"/>
        <v>-119594538074507.23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-119594538074507.23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-498310575310.44678</v>
      </c>
      <c r="L4713" s="455">
        <f t="shared" ca="1" si="174"/>
        <v>-120092848649817.69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-120092848649817.69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-500386869374.2403</v>
      </c>
      <c r="L4714" s="455">
        <f t="shared" ca="1" si="174"/>
        <v>-120593235519191.92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-120593235519191.92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-502471814663.29968</v>
      </c>
      <c r="L4715" s="455">
        <f t="shared" ca="1" si="174"/>
        <v>-121095707333855.22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-121095707333855.22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-504565447224.39673</v>
      </c>
      <c r="L4716" s="455">
        <f t="shared" ca="1" si="174"/>
        <v>-121600272781079.61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-121600272781079.61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-506667803254.49835</v>
      </c>
      <c r="L4717" s="455">
        <f t="shared" ca="1" si="174"/>
        <v>-122106940584334.11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-122106940584334.11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-508778919101.39215</v>
      </c>
      <c r="L4718" s="455">
        <f t="shared" ca="1" si="174"/>
        <v>-122615719503435.5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-122615719503435.5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-510898831264.31458</v>
      </c>
      <c r="L4719" s="455">
        <f t="shared" ca="1" si="174"/>
        <v>-123126618334699.81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-123126618334699.81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-513027576394.58246</v>
      </c>
      <c r="L4720" s="455">
        <f t="shared" ca="1" si="174"/>
        <v>-123639645911094.39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-123639645911094.39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-515165191296.22662</v>
      </c>
      <c r="L4721" s="455">
        <f t="shared" ca="1" si="174"/>
        <v>-124154811102390.63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-124154811102390.63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-517311712926.6275</v>
      </c>
      <c r="L4722" s="455">
        <f t="shared" ca="1" si="174"/>
        <v>-124672122815317.25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-124672122815317.25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-519467178397.15521</v>
      </c>
      <c r="L4723" s="455">
        <f t="shared" ca="1" si="174"/>
        <v>-125191589993714.41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-125191589993714.41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-521631624973.81</v>
      </c>
      <c r="L4724" s="455">
        <f t="shared" ca="1" si="174"/>
        <v>-125713221618688.22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-125713221618688.22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-523805090077.86755</v>
      </c>
      <c r="L4725" s="455">
        <f t="shared" ca="1" si="174"/>
        <v>-126237026708766.09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-126237026708766.09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-525987611286.52533</v>
      </c>
      <c r="L4726" s="455">
        <f t="shared" ca="1" si="174"/>
        <v>-126763014320052.63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-126763014320052.63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-528179226333.55255</v>
      </c>
      <c r="L4727" s="455">
        <f t="shared" ca="1" si="174"/>
        <v>-127291193546386.17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-127291193546386.17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-530379973109.94232</v>
      </c>
      <c r="L4728" s="455">
        <f t="shared" ca="1" si="174"/>
        <v>-127821573519496.11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-127821573519496.11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-532589889664.56714</v>
      </c>
      <c r="L4729" s="455">
        <f t="shared" ca="1" si="174"/>
        <v>-128354163409160.67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-128354163409160.67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-534809014204.83612</v>
      </c>
      <c r="L4730" s="455">
        <f t="shared" ca="1" si="174"/>
        <v>-128888972423365.52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-128888972423365.52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-537037385097.35638</v>
      </c>
      <c r="L4731" s="455">
        <f t="shared" ca="1" si="174"/>
        <v>-129426009808462.88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-129426009808462.88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-539275040868.59528</v>
      </c>
      <c r="L4732" s="455">
        <f t="shared" ca="1" si="174"/>
        <v>-129965284849331.47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-129965284849331.47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-541522020205.54785</v>
      </c>
      <c r="L4733" s="455">
        <f t="shared" ca="1" si="174"/>
        <v>-130506806869537.02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-130506806869537.02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-543778361956.40424</v>
      </c>
      <c r="L4734" s="455">
        <f t="shared" ca="1" si="174"/>
        <v>-131050585231493.42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-131050585231493.42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-546044105131.22266</v>
      </c>
      <c r="L4735" s="455">
        <f t="shared" ca="1" si="174"/>
        <v>-131596629336624.64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-131596629336624.64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-548319288902.6026</v>
      </c>
      <c r="L4736" s="455">
        <f t="shared" ca="1" si="174"/>
        <v>-132144948625527.25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-132144948625527.25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-550603952606.36353</v>
      </c>
      <c r="L4737" s="455">
        <f t="shared" ca="1" si="174"/>
        <v>-132695552578133.61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-132695552578133.61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-552898135742.22339</v>
      </c>
      <c r="L4738" s="455">
        <f t="shared" ca="1" si="174"/>
        <v>-133248450713875.83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-133248450713875.83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-555201877974.48267</v>
      </c>
      <c r="L4739" s="455">
        <f t="shared" ca="1" si="174"/>
        <v>-133803652591850.31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-133803652591850.31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-557515219132.70959</v>
      </c>
      <c r="L4740" s="455">
        <f t="shared" ca="1" si="174"/>
        <v>-134361167810983.02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-134361167810983.02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-559838199212.4292</v>
      </c>
      <c r="L4741" s="455">
        <f t="shared" ca="1" si="174"/>
        <v>-134921006010195.44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-134921006010195.44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-562170858375.81433</v>
      </c>
      <c r="L4742" s="455">
        <f t="shared" ca="1" si="174"/>
        <v>-135483176868571.25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-135483176868571.25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-564513236952.38013</v>
      </c>
      <c r="L4743" s="455">
        <f t="shared" ca="1" si="174"/>
        <v>-136047690105523.63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-136047690105523.63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-566865375439.68176</v>
      </c>
      <c r="L4744" s="455">
        <f t="shared" ca="1" si="174"/>
        <v>-136614555480963.31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-136614555480963.31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-569227314504.01392</v>
      </c>
      <c r="L4745" s="455">
        <f t="shared" ca="1" si="174"/>
        <v>-137183782795467.33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-137183782795467.33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-571599094981.11389</v>
      </c>
      <c r="L4746" s="455">
        <f t="shared" ca="1" si="174"/>
        <v>-137755381890448.44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-137755381890448.44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-573980757876.86853</v>
      </c>
      <c r="L4747" s="455">
        <f t="shared" ca="1" si="174"/>
        <v>-138329362648325.31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-138329362648325.31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-576372344368.02209</v>
      </c>
      <c r="L4748" s="455">
        <f t="shared" ca="1" si="174"/>
        <v>-138905734992693.33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-138905734992693.33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-578773895802.88892</v>
      </c>
      <c r="L4749" s="455">
        <f t="shared" ca="1" si="174"/>
        <v>-139484508888496.22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-139484508888496.22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-581185453702.06763</v>
      </c>
      <c r="L4750" s="455">
        <f t="shared" ca="1" si="174"/>
        <v>-140065694342198.28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-140065694342198.28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-583607059759.15955</v>
      </c>
      <c r="L4751" s="455">
        <f t="shared" ca="1" si="174"/>
        <v>-140649301401957.44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-140649301401957.44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-586038755841.48926</v>
      </c>
      <c r="L4752" s="455">
        <f t="shared" ca="1" si="174"/>
        <v>-141235340157798.94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-141235340157798.94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-588480583990.82886</v>
      </c>
      <c r="L4753" s="455">
        <f t="shared" ca="1" si="174"/>
        <v>-141823820741789.78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-141823820741789.78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-590932586424.12402</v>
      </c>
      <c r="L4754" s="455">
        <f t="shared" ca="1" si="174"/>
        <v>-142414753328213.91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-142414753328213.91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-593394805534.22461</v>
      </c>
      <c r="L4755" s="455">
        <f t="shared" ca="1" si="174"/>
        <v>-143008148133748.13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-143008148133748.13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-595867283890.61719</v>
      </c>
      <c r="L4756" s="455">
        <f t="shared" ca="1" si="174"/>
        <v>-143604015417638.75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-143604015417638.75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-598350064240.1615</v>
      </c>
      <c r="L4757" s="455">
        <f t="shared" ca="1" si="174"/>
        <v>-144202365481878.91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-144202365481878.91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-600843189507.82874</v>
      </c>
      <c r="L4758" s="455">
        <f t="shared" ca="1" si="174"/>
        <v>-144803208671386.75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-144803208671386.75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-603346702797.44482</v>
      </c>
      <c r="L4759" s="455">
        <f t="shared" ca="1" si="174"/>
        <v>-145406555374184.19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-145406555374184.19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-605860647392.43408</v>
      </c>
      <c r="L4760" s="455">
        <f t="shared" ca="1" si="174"/>
        <v>-146012416021576.63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-146012416021576.63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-608385066756.56921</v>
      </c>
      <c r="L4761" s="455">
        <f t="shared" ca="1" si="174"/>
        <v>-146620801088333.19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-146620801088333.19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-610920004534.72156</v>
      </c>
      <c r="L4762" s="455">
        <f t="shared" ca="1" si="174"/>
        <v>-147231721092867.91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-147231721092867.91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-613465504553.61621</v>
      </c>
      <c r="L4763" s="455">
        <f t="shared" ca="1" si="174"/>
        <v>-147845186597421.53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-147845186597421.53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-616021610822.58972</v>
      </c>
      <c r="L4764" s="455">
        <f t="shared" ca="1" si="174"/>
        <v>-148461208208244.13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-148461208208244.13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-618588367534.35046</v>
      </c>
      <c r="L4765" s="455">
        <f t="shared" ca="1" si="174"/>
        <v>-149079796575778.47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-149079796575778.47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-621165819065.74365</v>
      </c>
      <c r="L4766" s="455">
        <f t="shared" ca="1" si="174"/>
        <v>-149700962394844.22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-149700962394844.22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-623754009978.51758</v>
      </c>
      <c r="L4767" s="455">
        <f t="shared" ca="1" si="174"/>
        <v>-150324716404822.75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-150324716404822.75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-626352985020.09473</v>
      </c>
      <c r="L4768" s="455">
        <f t="shared" ca="1" si="174"/>
        <v>-150951069389842.84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-150951069389842.84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-628962789124.34521</v>
      </c>
      <c r="L4769" s="455">
        <f t="shared" ca="1" si="174"/>
        <v>-151580032178967.19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-151580032178967.19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-631583467412.36328</v>
      </c>
      <c r="L4770" s="455">
        <f t="shared" ca="1" si="174"/>
        <v>-152211615646379.56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-152211615646379.56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-634215065193.24817</v>
      </c>
      <c r="L4771" s="455">
        <f t="shared" ca="1" si="174"/>
        <v>-152845830711572.81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-152845830711572.81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-636857627964.88672</v>
      </c>
      <c r="L4772" s="455">
        <f t="shared" ca="1" si="174"/>
        <v>-153482688339537.69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-153482688339537.69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-639511201414.74036</v>
      </c>
      <c r="L4773" s="455">
        <f t="shared" ca="1" si="174"/>
        <v>-154122199540952.44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-154122199540952.44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-642175831420.63513</v>
      </c>
      <c r="L4774" s="455">
        <f t="shared" ca="1" si="174"/>
        <v>-154764375372373.06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-154764375372373.06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-644851564051.55444</v>
      </c>
      <c r="L4775" s="455">
        <f t="shared" ca="1" si="174"/>
        <v>-155409226936424.63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-155409226936424.63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-647538445568.43591</v>
      </c>
      <c r="L4776" s="455">
        <f t="shared" ca="1" si="174"/>
        <v>-156056765381993.06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-156056765381993.06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-650236522424.97107</v>
      </c>
      <c r="L4777" s="455">
        <f t="shared" ca="1" si="174"/>
        <v>-156707001904418.03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-156707001904418.03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-652945841268.40845</v>
      </c>
      <c r="L4778" s="455">
        <f t="shared" ca="1" si="174"/>
        <v>-157359947745686.44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-157359947745686.44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-655666448940.36011</v>
      </c>
      <c r="L4779" s="455">
        <f t="shared" ca="1" si="174"/>
        <v>-158015614194626.81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-158015614194626.81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-658398392477.61169</v>
      </c>
      <c r="L4780" s="455">
        <f t="shared" ca="1" si="174"/>
        <v>-158674012587104.44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-158674012587104.44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-661141719112.93518</v>
      </c>
      <c r="L4781" s="455">
        <f t="shared" ca="1" si="174"/>
        <v>-159335154306217.38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-159335154306217.38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-663896476275.90576</v>
      </c>
      <c r="L4782" s="455">
        <f t="shared" ca="1" si="174"/>
        <v>-159999050782493.28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-159999050782493.28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-666662711593.72205</v>
      </c>
      <c r="L4783" s="455">
        <f t="shared" ca="1" si="174"/>
        <v>-160665713494087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-160665713494087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-669440472892.02917</v>
      </c>
      <c r="L4784" s="455">
        <f t="shared" ca="1" si="174"/>
        <v>-161335153966979.03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-161335153966979.03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-672229808195.74597</v>
      </c>
      <c r="L4785" s="455">
        <f t="shared" ca="1" si="174"/>
        <v>-162007383775174.78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-162007383775174.78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-675030765729.8949</v>
      </c>
      <c r="L4786" s="455">
        <f t="shared" ca="1" si="174"/>
        <v>-162682414540904.69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-162682414540904.69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-677843393920.43616</v>
      </c>
      <c r="L4787" s="455">
        <f t="shared" ca="1" si="174"/>
        <v>-163360257934825.13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-163360257934825.13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-680667741395.10474</v>
      </c>
      <c r="L4788" s="455">
        <f t="shared" ca="1" si="174"/>
        <v>-164040925676220.22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-164040925676220.22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-683503856984.25085</v>
      </c>
      <c r="L4789" s="455">
        <f t="shared" ca="1" si="174"/>
        <v>-164724429533204.47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-164724429533204.47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-686351789721.6853</v>
      </c>
      <c r="L4790" s="455">
        <f t="shared" ca="1" si="174"/>
        <v>-165410781322926.16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-165410781322926.16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-689211588845.52563</v>
      </c>
      <c r="L4791" s="455">
        <f t="shared" ca="1" si="174"/>
        <v>-166099992911771.69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-166099992911771.69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-692083303799.04871</v>
      </c>
      <c r="L4792" s="455">
        <f t="shared" ca="1" si="174"/>
        <v>-166792076215570.75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-166792076215570.75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-694966984231.5448</v>
      </c>
      <c r="L4793" s="455">
        <f t="shared" ca="1" si="174"/>
        <v>-167487043199802.28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-167487043199802.28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-697862679999.17615</v>
      </c>
      <c r="L4794" s="455">
        <f t="shared" ca="1" si="174"/>
        <v>-168184905879801.47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-168184905879801.47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-700770441165.83948</v>
      </c>
      <c r="L4795" s="455">
        <f t="shared" ca="1" si="174"/>
        <v>-168885676320967.31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-168885676320967.31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-703690318004.03052</v>
      </c>
      <c r="L4796" s="455">
        <f t="shared" ca="1" si="174"/>
        <v>-169589366638971.34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-169589366638971.34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-706622360995.71387</v>
      </c>
      <c r="L4797" s="455">
        <f t="shared" ca="1" si="174"/>
        <v>-170295988999967.06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-170295988999967.06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-709566620833.19604</v>
      </c>
      <c r="L4798" s="455">
        <f t="shared" ca="1" si="174"/>
        <v>-171005555620800.25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-171005555620800.25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-712523148420.00098</v>
      </c>
      <c r="L4799" s="455">
        <f t="shared" ca="1" si="174"/>
        <v>-171718078769220.25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-171718078769220.25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-715491994871.75098</v>
      </c>
      <c r="L4800" s="455">
        <f t="shared" ca="1" si="174"/>
        <v>-172433570764092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-172433570764092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-718473211517.05005</v>
      </c>
      <c r="L4801" s="455">
        <f t="shared" ca="1" si="174"/>
        <v>-173152043975609.06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-173152043975609.06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-721466849898.37109</v>
      </c>
      <c r="L4802" s="455">
        <f t="shared" ca="1" si="174"/>
        <v>-173873510825507.44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-173873510825507.44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-724472961772.94763</v>
      </c>
      <c r="L4803" s="455">
        <f t="shared" ca="1" si="174"/>
        <v>-174597983787280.38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-174597983787280.38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-727491599113.66821</v>
      </c>
      <c r="L4804" s="455">
        <f t="shared" ca="1" si="174"/>
        <v>-175325475386394.03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-175325475386394.03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-730522814109.9751</v>
      </c>
      <c r="L4805" s="455">
        <f t="shared" ca="1" si="174"/>
        <v>-176055998200504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-176055998200504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-733566659168.7666</v>
      </c>
      <c r="L4806" s="455">
        <f t="shared" ca="1" si="174"/>
        <v>-176789564859672.78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-176789564859672.78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-736623186915.30322</v>
      </c>
      <c r="L4807" s="455">
        <f t="shared" ca="1" si="174"/>
        <v>-177526188046588.09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-177526188046588.09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-739692450194.11707</v>
      </c>
      <c r="L4808" s="455">
        <f t="shared" ca="1" si="174"/>
        <v>-178265880496782.22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-178265880496782.22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-742774502069.9259</v>
      </c>
      <c r="L4809" s="455">
        <f t="shared" ca="1" si="174"/>
        <v>-179008654998852.16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-179008654998852.16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-745869395828.55066</v>
      </c>
      <c r="L4810" s="455">
        <f t="shared" ca="1" si="174"/>
        <v>-179754524394680.72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-179754524394680.72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-748977184977.8363</v>
      </c>
      <c r="L4811" s="455">
        <f t="shared" ca="1" si="174"/>
        <v>-180503501579658.56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-180503501579658.56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-752097923248.57739</v>
      </c>
      <c r="L4812" s="455">
        <f t="shared" ca="1" si="174"/>
        <v>-181255599502907.13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-181255599502907.13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-755231664595.44629</v>
      </c>
      <c r="L4813" s="455">
        <f t="shared" ca="1" si="174"/>
        <v>-182010831167502.56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-182010831167502.56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-758378463197.92737</v>
      </c>
      <c r="L4814" s="455">
        <f t="shared" ca="1" si="174"/>
        <v>-182769209630700.5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-182769209630700.5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-761538373461.25208</v>
      </c>
      <c r="L4815" s="455">
        <f t="shared" ca="1" si="174"/>
        <v>-183530748004161.75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-183530748004161.75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-764711450017.34058</v>
      </c>
      <c r="L4816" s="455">
        <f t="shared" ca="1" si="174"/>
        <v>-184295459454179.09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-184295459454179.09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-767897747725.74622</v>
      </c>
      <c r="L4817" s="455">
        <f t="shared" ca="1" si="174"/>
        <v>-185063357201904.84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-185063357201904.84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-771097321674.60352</v>
      </c>
      <c r="L4818" s="455">
        <f t="shared" ca="1" si="174"/>
        <v>-185834454523579.44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-185834454523579.44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-774310227181.58093</v>
      </c>
      <c r="L4819" s="455">
        <f t="shared" ca="1" si="174"/>
        <v>-186608764750761.03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-186608764750761.03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-777536519794.83765</v>
      </c>
      <c r="L4820" s="455">
        <f t="shared" ca="1" si="174"/>
        <v>-187386301270555.88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-187386301270555.88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-780776255293.98279</v>
      </c>
      <c r="L4821" s="455">
        <f t="shared" ca="1" si="174"/>
        <v>-188167077525849.84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-188167077525849.84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-784029489691.04102</v>
      </c>
      <c r="L4822" s="455">
        <f t="shared" ca="1" si="174"/>
        <v>-188951107015540.88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-188951107015540.88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-787296279231.42029</v>
      </c>
      <c r="L4823" s="455">
        <f t="shared" ca="1" si="174"/>
        <v>-189738403294772.28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-189738403294772.28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-790576680394.88452</v>
      </c>
      <c r="L4824" s="455">
        <f t="shared" ca="1" si="174"/>
        <v>-190528979975167.16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-190528979975167.16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-793870749896.52979</v>
      </c>
      <c r="L4825" s="455">
        <f t="shared" ca="1" si="174"/>
        <v>-191322850725063.69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-191322850725063.69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-797178544687.76538</v>
      </c>
      <c r="L4826" s="455">
        <f t="shared" ca="1" si="174"/>
        <v>-192120029269751.44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-192120029269751.44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-800500121957.29761</v>
      </c>
      <c r="L4827" s="455">
        <f t="shared" ca="1" si="174"/>
        <v>-192920529391708.75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-192920529391708.75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-803835539132.11975</v>
      </c>
      <c r="L4828" s="455">
        <f t="shared" ca="1" si="174"/>
        <v>-193724364930840.88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-193724364930840.88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-807184853878.50366</v>
      </c>
      <c r="L4829" s="455">
        <f t="shared" ca="1" si="174"/>
        <v>-194531549784719.38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-194531549784719.38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-810548124102.99744</v>
      </c>
      <c r="L4830" s="455">
        <f t="shared" ca="1" si="174"/>
        <v>-195342097908822.38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-195342097908822.38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-813925407953.42651</v>
      </c>
      <c r="L4831" s="455">
        <f t="shared" ca="1" si="174"/>
        <v>-196156023316775.81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-196156023316775.81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-817316763819.89917</v>
      </c>
      <c r="L4832" s="455">
        <f t="shared" ca="1" si="174"/>
        <v>-196973340080595.72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-196973340080595.72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-820722250335.81543</v>
      </c>
      <c r="L4833" s="455">
        <f t="shared" ca="1" si="174"/>
        <v>-197794062330931.53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-197794062330931.53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-824141926378.88135</v>
      </c>
      <c r="L4834" s="455">
        <f t="shared" ca="1" si="174"/>
        <v>-198618204257310.41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-198618204257310.41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-827575851072.12671</v>
      </c>
      <c r="L4835" s="455">
        <f t="shared" ca="1" si="174"/>
        <v>-199445780108382.53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-199445780108382.53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-831024083784.92725</v>
      </c>
      <c r="L4836" s="455">
        <f t="shared" ca="1" si="174"/>
        <v>-200276804192167.47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-200276804192167.47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-834486684134.03113</v>
      </c>
      <c r="L4837" s="455">
        <f t="shared" ca="1" si="174"/>
        <v>-201111290876301.5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-201111290876301.5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-837963711984.5896</v>
      </c>
      <c r="L4838" s="455">
        <f t="shared" ca="1" si="174"/>
        <v>-201949254588286.09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-201949254588286.09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-841455227451.19202</v>
      </c>
      <c r="L4839" s="455">
        <f t="shared" ca="1" si="174"/>
        <v>-202790709815737.28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-202790709815737.28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-844961290898.90527</v>
      </c>
      <c r="L4840" s="455">
        <f t="shared" ca="1" si="174"/>
        <v>-203635671106636.19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-203635671106636.19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-848481962944.31738</v>
      </c>
      <c r="L4841" s="455">
        <f t="shared" ca="1" si="174"/>
        <v>-204484153069580.5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-204484153069580.5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-852017304456.58545</v>
      </c>
      <c r="L4842" s="455">
        <f t="shared" ca="1" si="174"/>
        <v>-205336170374037.09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-205336170374037.09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-855567376558.48792</v>
      </c>
      <c r="L4843" s="455">
        <f t="shared" ca="1" si="174"/>
        <v>-206191737750595.59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-206191737750595.59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-859132240627.48169</v>
      </c>
      <c r="L4844" s="455">
        <f t="shared" ca="1" si="174"/>
        <v>-207050869991223.06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-207050869991223.06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-862711958296.7627</v>
      </c>
      <c r="L4845" s="455">
        <f t="shared" ca="1" si="174"/>
        <v>-207913581949519.81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-207913581949519.81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-866306591456.33252</v>
      </c>
      <c r="L4846" s="455">
        <f t="shared" ca="1" si="174"/>
        <v>-208779888540976.16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-208779888540976.16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-869916202254.06726</v>
      </c>
      <c r="L4847" s="455">
        <f t="shared" ca="1" si="174"/>
        <v>-209649804743230.22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-209649804743230.22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-873540853096.7926</v>
      </c>
      <c r="L4848" s="455">
        <f t="shared" ca="1" si="174"/>
        <v>-210523345596327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-210523345596327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-877180606651.36255</v>
      </c>
      <c r="L4849" s="455">
        <f t="shared" ca="1" si="174"/>
        <v>-211400526202978.38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-211400526202978.38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-880835525845.74316</v>
      </c>
      <c r="L4850" s="455">
        <f t="shared" ca="1" si="174"/>
        <v>-212281361728824.13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-212281361728824.13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-884505673870.10046</v>
      </c>
      <c r="L4851" s="455">
        <f t="shared" ca="1" si="174"/>
        <v>-213165867402694.22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-213165867402694.22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-888191114177.89258</v>
      </c>
      <c r="L4852" s="455">
        <f t="shared" ca="1" si="174"/>
        <v>-214054058516872.13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-214054058516872.13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-891891910486.96716</v>
      </c>
      <c r="L4853" s="455">
        <f t="shared" ref="L4853:L5107" ca="1" si="179">I4853-J4853+K4853</f>
        <v>-214945950427359.09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-214945950427359.09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-895608126780.66284</v>
      </c>
      <c r="L4854" s="455">
        <f t="shared" ca="1" si="179"/>
        <v>-215841558554139.75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-215841558554139.75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-899339827308.91565</v>
      </c>
      <c r="L4855" s="455">
        <f t="shared" ca="1" si="179"/>
        <v>-216740898381448.66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-216740898381448.66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-903087076589.36938</v>
      </c>
      <c r="L4856" s="455">
        <f t="shared" ca="1" si="179"/>
        <v>-217643985458038.03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-217643985458038.03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-906849939408.49182</v>
      </c>
      <c r="L4857" s="455">
        <f t="shared" ca="1" si="179"/>
        <v>-218550835397446.53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-218550835397446.53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-910628480822.69385</v>
      </c>
      <c r="L4858" s="455">
        <f t="shared" ca="1" si="179"/>
        <v>-219461463878269.22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-219461463878269.22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-914422766159.4552</v>
      </c>
      <c r="L4859" s="455">
        <f t="shared" ca="1" si="179"/>
        <v>-220375886644428.69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-220375886644428.69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-918232861018.45288</v>
      </c>
      <c r="L4860" s="455">
        <f t="shared" ca="1" si="179"/>
        <v>-221294119505447.13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-221294119505447.13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-922058831272.69629</v>
      </c>
      <c r="L4861" s="455">
        <f t="shared" ca="1" si="179"/>
        <v>-222216178336719.81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-222216178336719.81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-925900743069.66589</v>
      </c>
      <c r="L4862" s="455">
        <f t="shared" ca="1" si="179"/>
        <v>-223142079079789.47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-223142079079789.47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-929758662832.45618</v>
      </c>
      <c r="L4863" s="455">
        <f t="shared" ca="1" si="179"/>
        <v>-224071837742621.94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-224071837742621.94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-933632657260.9248</v>
      </c>
      <c r="L4864" s="455">
        <f t="shared" ca="1" si="179"/>
        <v>-225005470399882.88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-225005470399882.88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-937522793332.84534</v>
      </c>
      <c r="L4865" s="455">
        <f t="shared" ca="1" si="179"/>
        <v>-225942993193215.72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-225942993193215.72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-941429138305.06543</v>
      </c>
      <c r="L4866" s="455">
        <f t="shared" ca="1" si="179"/>
        <v>-226884422331520.78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-226884422331520.78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-945351759714.66992</v>
      </c>
      <c r="L4867" s="455">
        <f t="shared" ca="1" si="179"/>
        <v>-227829774091235.44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-227829774091235.44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-949290725380.14758</v>
      </c>
      <c r="L4868" s="455">
        <f t="shared" ca="1" si="179"/>
        <v>-228779064816615.59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-228779064816615.59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-953246103402.56506</v>
      </c>
      <c r="L4869" s="455">
        <f t="shared" ca="1" si="179"/>
        <v>-229732310920018.16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-229732310920018.16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-957217962166.74219</v>
      </c>
      <c r="L4870" s="455">
        <f t="shared" ca="1" si="179"/>
        <v>-230689528882184.91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-230689528882184.91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-961206370342.43701</v>
      </c>
      <c r="L4871" s="455">
        <f t="shared" ca="1" si="179"/>
        <v>-231650735252527.34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-231650735252527.34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-965211396885.53064</v>
      </c>
      <c r="L4872" s="455">
        <f t="shared" ca="1" si="179"/>
        <v>-232615946649412.88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-232615946649412.88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-969233111039.22034</v>
      </c>
      <c r="L4873" s="455">
        <f t="shared" ca="1" si="179"/>
        <v>-233585179760452.09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-233585179760452.09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-973271582335.21716</v>
      </c>
      <c r="L4874" s="455">
        <f t="shared" ca="1" si="179"/>
        <v>-234558451342787.31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-234558451342787.31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-977326880594.94702</v>
      </c>
      <c r="L4875" s="455">
        <f t="shared" ca="1" si="179"/>
        <v>-235535778223382.25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-235535778223382.25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-981399075930.7594</v>
      </c>
      <c r="L4876" s="455">
        <f t="shared" ca="1" si="179"/>
        <v>-236517177299313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-236517177299313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-985488238747.13745</v>
      </c>
      <c r="L4877" s="455">
        <f t="shared" ca="1" si="179"/>
        <v>-237502665538060.13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-237502665538060.13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-989594439741.91736</v>
      </c>
      <c r="L4878" s="455">
        <f t="shared" ca="1" si="179"/>
        <v>-238492259977802.03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-238492259977802.03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-993717749907.50842</v>
      </c>
      <c r="L4879" s="455">
        <f t="shared" ca="1" si="179"/>
        <v>-239485977727709.53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-239485977727709.53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-997858240532.12305</v>
      </c>
      <c r="L4880" s="455">
        <f t="shared" ca="1" si="179"/>
        <v>-240483835968241.66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-240483835968241.66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-1002015983201.0067</v>
      </c>
      <c r="L4881" s="455">
        <f t="shared" ca="1" si="179"/>
        <v>-241485851951442.66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-241485851951442.66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-1006191049797.6777</v>
      </c>
      <c r="L4882" s="455">
        <f t="shared" ca="1" si="179"/>
        <v>-242492043001240.34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-242492043001240.34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-1010383512505.1681</v>
      </c>
      <c r="L4883" s="455">
        <f t="shared" ca="1" si="179"/>
        <v>-243502426513745.5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-243502426513745.5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-1014593443807.2731</v>
      </c>
      <c r="L4884" s="455">
        <f t="shared" ca="1" si="179"/>
        <v>-244517019957552.78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-244517019957552.78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-1018820916489.8032</v>
      </c>
      <c r="L4885" s="455">
        <f t="shared" ca="1" si="179"/>
        <v>-245535840874042.59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-245535840874042.59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-1023066003641.844</v>
      </c>
      <c r="L4886" s="455">
        <f t="shared" ca="1" si="179"/>
        <v>-246558906877684.44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-246558906877684.44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-1027328778657.0184</v>
      </c>
      <c r="L4887" s="455">
        <f t="shared" ca="1" si="179"/>
        <v>-247586235656341.47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-247586235656341.47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-1031609315234.7561</v>
      </c>
      <c r="L4888" s="455">
        <f t="shared" ca="1" si="179"/>
        <v>-248617844971576.22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-248617844971576.22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-1035907687381.5675</v>
      </c>
      <c r="L4889" s="455">
        <f t="shared" ca="1" si="179"/>
        <v>-249653752658957.78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-249653752658957.78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-1040223969412.3241</v>
      </c>
      <c r="L4890" s="455">
        <f t="shared" ca="1" si="179"/>
        <v>-250693976628370.09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-250693976628370.09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-1044558235951.542</v>
      </c>
      <c r="L4891" s="455">
        <f t="shared" ca="1" si="179"/>
        <v>-251738534864321.63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-251738534864321.63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-1048910561934.6736</v>
      </c>
      <c r="L4892" s="455">
        <f t="shared" ca="1" si="179"/>
        <v>-252787445426256.31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-252787445426256.31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-1053281022609.4012</v>
      </c>
      <c r="L4893" s="455">
        <f t="shared" ca="1" si="179"/>
        <v>-253840726448865.72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-253840726448865.72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-1057669693536.9404</v>
      </c>
      <c r="L4894" s="455">
        <f t="shared" ca="1" si="179"/>
        <v>-254898396142402.66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-254898396142402.66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-1062076650593.3444</v>
      </c>
      <c r="L4895" s="455">
        <f t="shared" ca="1" si="179"/>
        <v>-255960472792996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-255960472792996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-1066501969970.8167</v>
      </c>
      <c r="L4896" s="455">
        <f t="shared" ca="1" si="179"/>
        <v>-257026974762966.81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-257026974762966.81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-1070945728179.0284</v>
      </c>
      <c r="L4897" s="455">
        <f t="shared" ca="1" si="179"/>
        <v>-258097920491145.84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-258097920491145.84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-1075408002046.441</v>
      </c>
      <c r="L4898" s="455">
        <f t="shared" ca="1" si="179"/>
        <v>-259173328493192.28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-259173328493192.28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-1079888868721.6345</v>
      </c>
      <c r="L4899" s="455">
        <f t="shared" ca="1" si="179"/>
        <v>-260253217361913.91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-260253217361913.91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-1084388405674.6412</v>
      </c>
      <c r="L4900" s="455">
        <f t="shared" ca="1" si="179"/>
        <v>-261337605767588.56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-261337605767588.56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-1088906690698.2858</v>
      </c>
      <c r="L4901" s="455">
        <f t="shared" ca="1" si="179"/>
        <v>-262426512458286.84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-262426512458286.84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-1093443801909.5284</v>
      </c>
      <c r="L4902" s="455">
        <f t="shared" ca="1" si="179"/>
        <v>-263519956260196.38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-263519956260196.38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-1097999817750.8182</v>
      </c>
      <c r="L4903" s="455">
        <f t="shared" ca="1" si="179"/>
        <v>-264617956077947.19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-264617956077947.19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-1102574816991.4465</v>
      </c>
      <c r="L4904" s="455">
        <f t="shared" ca="1" si="179"/>
        <v>-265720530894938.63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-265720530894938.63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-1107168878728.9109</v>
      </c>
      <c r="L4905" s="455">
        <f t="shared" ca="1" si="179"/>
        <v>-266827699773667.53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-266827699773667.53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-1111782082390.2813</v>
      </c>
      <c r="L4906" s="455">
        <f t="shared" ca="1" si="179"/>
        <v>-267939481856057.81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-267939481856057.81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-1116414507733.5742</v>
      </c>
      <c r="L4907" s="455">
        <f t="shared" ca="1" si="179"/>
        <v>-269055896363791.38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-269055896363791.38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-1121066234849.1309</v>
      </c>
      <c r="L4908" s="455">
        <f t="shared" ca="1" si="179"/>
        <v>-270176962598640.5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-270176962598640.5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-1125737344161.0022</v>
      </c>
      <c r="L4909" s="455">
        <f t="shared" ca="1" si="179"/>
        <v>-271302699942801.5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-271302699942801.5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-1130427916428.3396</v>
      </c>
      <c r="L4910" s="455">
        <f t="shared" ca="1" si="179"/>
        <v>-272433127859229.84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-272433127859229.84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-1135138032746.7908</v>
      </c>
      <c r="L4911" s="455">
        <f t="shared" ca="1" si="179"/>
        <v>-273568265891976.63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-273568265891976.63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-1139867774549.9023</v>
      </c>
      <c r="L4912" s="455">
        <f t="shared" ca="1" si="179"/>
        <v>-274708133666526.53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-274708133666526.53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-1144617223610.5271</v>
      </c>
      <c r="L4913" s="455">
        <f t="shared" ca="1" si="179"/>
        <v>-275852750890137.06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-275852750890137.06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-1149386462042.2375</v>
      </c>
      <c r="L4914" s="455">
        <f t="shared" ca="1" si="179"/>
        <v>-277002137352179.31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-277002137352179.31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-1154175572300.7473</v>
      </c>
      <c r="L4915" s="455">
        <f t="shared" ca="1" si="179"/>
        <v>-278156312924480.06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-278156312924480.06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-1158984637185.3335</v>
      </c>
      <c r="L4916" s="455">
        <f t="shared" ca="1" si="179"/>
        <v>-279315297561665.41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-279315297561665.41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-1163813739840.2727</v>
      </c>
      <c r="L4917" s="455">
        <f t="shared" ca="1" si="179"/>
        <v>-280479111301505.69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-280479111301505.69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-1168662963756.2734</v>
      </c>
      <c r="L4918" s="455">
        <f t="shared" ca="1" si="179"/>
        <v>-281647774265261.94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-281647774265261.94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-1173532392771.9248</v>
      </c>
      <c r="L4919" s="455">
        <f t="shared" ca="1" si="179"/>
        <v>-282821306658033.88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-282821306658033.88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-1178422111075.1411</v>
      </c>
      <c r="L4920" s="455">
        <f t="shared" ca="1" si="179"/>
        <v>-283999728769109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-283999728769109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-1183332203204.6208</v>
      </c>
      <c r="L4921" s="455">
        <f t="shared" ca="1" si="179"/>
        <v>-285183060972313.63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-285183060972313.63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-1188262754051.3066</v>
      </c>
      <c r="L4922" s="455">
        <f t="shared" ca="1" si="179"/>
        <v>-286371323726364.94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-286371323726364.94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-1193213848859.854</v>
      </c>
      <c r="L4923" s="455">
        <f t="shared" ca="1" si="179"/>
        <v>-287564537575224.81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-287564537575224.81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-1198185573230.1033</v>
      </c>
      <c r="L4924" s="455">
        <f t="shared" ca="1" si="179"/>
        <v>-288762723148454.94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-288762723148454.94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-1203178013118.5623</v>
      </c>
      <c r="L4925" s="455">
        <f t="shared" ca="1" si="179"/>
        <v>-289965901161573.5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-289965901161573.5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-1208191254839.8896</v>
      </c>
      <c r="L4926" s="455">
        <f t="shared" ca="1" si="179"/>
        <v>-291174092416413.38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-291174092416413.38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-1213225385068.3892</v>
      </c>
      <c r="L4927" s="455">
        <f t="shared" ca="1" si="179"/>
        <v>-292387317801481.75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-292387317801481.75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-1218280490839.5073</v>
      </c>
      <c r="L4928" s="455">
        <f t="shared" ca="1" si="179"/>
        <v>-293605598292321.25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-293605598292321.25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-1223356659551.3386</v>
      </c>
      <c r="L4929" s="455">
        <f t="shared" ca="1" si="179"/>
        <v>-294828954951872.56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-294828954951872.56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-1228453978966.1357</v>
      </c>
      <c r="L4930" s="455">
        <f t="shared" ca="1" si="179"/>
        <v>-296057408930838.69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-296057408930838.69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-1233572537211.8279</v>
      </c>
      <c r="L4931" s="455">
        <f t="shared" ca="1" si="179"/>
        <v>-297290981468050.5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-297290981468050.5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-1238712422783.5437</v>
      </c>
      <c r="L4932" s="455">
        <f t="shared" ca="1" si="179"/>
        <v>-298529693890834.06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-298529693890834.06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-1243873724545.1418</v>
      </c>
      <c r="L4933" s="455">
        <f t="shared" ca="1" si="179"/>
        <v>-299773567615379.19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-299773567615379.19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-1249056531730.7466</v>
      </c>
      <c r="L4934" s="455">
        <f t="shared" ca="1" si="179"/>
        <v>-301022624147109.94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-301022624147109.94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-1254260933946.2915</v>
      </c>
      <c r="L4935" s="455">
        <f t="shared" ca="1" si="179"/>
        <v>-302276885081056.25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-302276885081056.25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-1259487021171.0676</v>
      </c>
      <c r="L4936" s="455">
        <f t="shared" ca="1" si="179"/>
        <v>-303536372102227.31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-303536372102227.31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-1264734883759.2805</v>
      </c>
      <c r="L4937" s="455">
        <f t="shared" ca="1" si="179"/>
        <v>-304801106985986.56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-304801106985986.56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-1270004612441.6106</v>
      </c>
      <c r="L4938" s="455">
        <f t="shared" ca="1" si="179"/>
        <v>-306071111598428.19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-306071111598428.19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-1275296298326.7842</v>
      </c>
      <c r="L4939" s="455">
        <f t="shared" ca="1" si="179"/>
        <v>-307346407896755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-307346407896755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-1280610032903.1458</v>
      </c>
      <c r="L4940" s="455">
        <f t="shared" ca="1" si="179"/>
        <v>-308627017929658.13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-308627017929658.13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-1285945908040.2422</v>
      </c>
      <c r="L4941" s="455">
        <f t="shared" ca="1" si="179"/>
        <v>-309912963837698.38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-309912963837698.38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-1291304015990.4099</v>
      </c>
      <c r="L4942" s="455">
        <f t="shared" ca="1" si="179"/>
        <v>-311204267853688.81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-311204267853688.81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-1296684449390.3701</v>
      </c>
      <c r="L4943" s="455">
        <f t="shared" ca="1" si="179"/>
        <v>-312500952303079.19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-312500952303079.19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-1302087301262.8298</v>
      </c>
      <c r="L4944" s="455">
        <f t="shared" ca="1" si="179"/>
        <v>-313803039604342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-313803039604342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-1307512665018.0916</v>
      </c>
      <c r="L4945" s="455">
        <f t="shared" ca="1" si="179"/>
        <v>-315110552269360.06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-315110552269360.06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-1312960634455.667</v>
      </c>
      <c r="L4946" s="455">
        <f t="shared" ca="1" si="179"/>
        <v>-316423512903815.75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-316423512903815.75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-1318431303765.8989</v>
      </c>
      <c r="L4947" s="455">
        <f t="shared" ca="1" si="179"/>
        <v>-317741944207581.63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-317741944207581.63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-1323924767531.5901</v>
      </c>
      <c r="L4948" s="455">
        <f t="shared" ca="1" si="179"/>
        <v>-319065868975113.19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-319065868975113.19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-1329441120729.6382</v>
      </c>
      <c r="L4949" s="455">
        <f t="shared" ca="1" si="179"/>
        <v>-320395310095842.81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-320395310095842.81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-1334980458732.6785</v>
      </c>
      <c r="L4950" s="455">
        <f t="shared" ca="1" si="179"/>
        <v>-321730290554575.5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-321730290554575.5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-1340542877310.7312</v>
      </c>
      <c r="L4951" s="455">
        <f t="shared" ca="1" si="179"/>
        <v>-323070833431886.25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-323070833431886.25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-1346128472632.8594</v>
      </c>
      <c r="L4952" s="455">
        <f t="shared" ca="1" si="179"/>
        <v>-324416961904519.13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-324416961904519.13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-1351737341268.8296</v>
      </c>
      <c r="L4953" s="455">
        <f t="shared" ca="1" si="179"/>
        <v>-325768699245787.94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-325768699245787.94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-1357369580190.783</v>
      </c>
      <c r="L4954" s="455">
        <f t="shared" ca="1" si="179"/>
        <v>-327126068825978.75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-327126068825978.75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-1363025286774.9114</v>
      </c>
      <c r="L4955" s="455">
        <f t="shared" ca="1" si="179"/>
        <v>-328489094112753.69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-328489094112753.69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-1368704558803.1404</v>
      </c>
      <c r="L4956" s="455">
        <f t="shared" ca="1" si="179"/>
        <v>-329857798671556.81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-329857798671556.81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-1374407494464.8201</v>
      </c>
      <c r="L4957" s="455">
        <f t="shared" ca="1" si="179"/>
        <v>-331232206166021.63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-331232206166021.63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-1380134192358.4233</v>
      </c>
      <c r="L4958" s="455">
        <f t="shared" ca="1" si="179"/>
        <v>-332612340358380.06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-332612340358380.06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-1385884751493.2502</v>
      </c>
      <c r="L4959" s="455">
        <f t="shared" ca="1" si="179"/>
        <v>-333998225109873.31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-333998225109873.31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-1391659271291.1387</v>
      </c>
      <c r="L4960" s="455">
        <f t="shared" ca="1" si="179"/>
        <v>-335389884381164.44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-335389884381164.44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-1397457851588.1851</v>
      </c>
      <c r="L4961" s="455">
        <f t="shared" ca="1" si="179"/>
        <v>-336787342232752.63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-336787342232752.63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-1403280592636.4692</v>
      </c>
      <c r="L4962" s="455">
        <f t="shared" ca="1" si="179"/>
        <v>-338190622825389.13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-338190622825389.13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-1409127595105.7881</v>
      </c>
      <c r="L4963" s="455">
        <f t="shared" ca="1" si="179"/>
        <v>-339599750420494.94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-339599750420494.94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-1414998960085.3955</v>
      </c>
      <c r="L4964" s="455">
        <f t="shared" ca="1" si="179"/>
        <v>-341014749380580.31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-341014749380580.31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-1420894789085.7512</v>
      </c>
      <c r="L4965" s="455">
        <f t="shared" ca="1" si="179"/>
        <v>-342435644169666.06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-342435644169666.06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-1426815184040.2751</v>
      </c>
      <c r="L4966" s="455">
        <f t="shared" ca="1" si="179"/>
        <v>-343862459353706.31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-343862459353706.31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-1432760247307.1096</v>
      </c>
      <c r="L4967" s="455">
        <f t="shared" ca="1" si="179"/>
        <v>-345295219601013.44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-345295219601013.44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-1438730081670.8894</v>
      </c>
      <c r="L4968" s="455">
        <f t="shared" ca="1" si="179"/>
        <v>-346733949682684.31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-346733949682684.31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-1444724790344.5181</v>
      </c>
      <c r="L4969" s="455">
        <f t="shared" ca="1" si="179"/>
        <v>-348178674473028.81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-348178674473028.81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-1450744476970.9534</v>
      </c>
      <c r="L4970" s="455">
        <f t="shared" ca="1" si="179"/>
        <v>-349629418949999.75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-349629418949999.75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-1456789245624.999</v>
      </c>
      <c r="L4971" s="455">
        <f t="shared" ca="1" si="179"/>
        <v>-351086208195624.75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-351086208195624.75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-1462859200815.103</v>
      </c>
      <c r="L4972" s="455">
        <f t="shared" ca="1" si="179"/>
        <v>-352549067396439.88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-352549067396439.88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-1468954447485.166</v>
      </c>
      <c r="L4973" s="455">
        <f t="shared" ca="1" si="179"/>
        <v>-354018021843925.06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-354018021843925.06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-1475075091016.3545</v>
      </c>
      <c r="L4974" s="455">
        <f t="shared" ca="1" si="179"/>
        <v>-355493096934941.44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-355493096934941.44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-1481221237228.9226</v>
      </c>
      <c r="L4975" s="455">
        <f t="shared" ca="1" si="179"/>
        <v>-356974318172170.38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-356974318172170.38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-1487392992384.0432</v>
      </c>
      <c r="L4976" s="455">
        <f t="shared" ca="1" si="179"/>
        <v>-358461711164554.44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-358461711164554.44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-1493590463185.6436</v>
      </c>
      <c r="L4977" s="455">
        <f t="shared" ca="1" si="179"/>
        <v>-359955301627740.06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-359955301627740.06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-1499813756782.2502</v>
      </c>
      <c r="L4978" s="455">
        <f t="shared" ca="1" si="179"/>
        <v>-361455115384522.31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-361455115384522.31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-1506062980768.843</v>
      </c>
      <c r="L4979" s="455">
        <f t="shared" ca="1" si="179"/>
        <v>-362961178365291.13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-362961178365291.13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-1512338243188.7129</v>
      </c>
      <c r="L4980" s="455">
        <f t="shared" ca="1" si="179"/>
        <v>-364473516608479.81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-364473516608479.81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-1518639652535.3325</v>
      </c>
      <c r="L4981" s="455">
        <f t="shared" ca="1" si="179"/>
        <v>-365992156261015.13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-365992156261015.13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-1524967317754.2297</v>
      </c>
      <c r="L4982" s="455">
        <f t="shared" ca="1" si="179"/>
        <v>-367517123578769.38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-367517123578769.38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-1531321348244.8723</v>
      </c>
      <c r="L4983" s="455">
        <f t="shared" ca="1" si="179"/>
        <v>-369048444927014.25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-369048444927014.25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-1537701853862.5593</v>
      </c>
      <c r="L4984" s="455">
        <f t="shared" ca="1" si="179"/>
        <v>-370586146780876.81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-370586146780876.81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-1544108944920.3201</v>
      </c>
      <c r="L4985" s="455">
        <f t="shared" ca="1" si="179"/>
        <v>-372130255725797.13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-372130255725797.13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-1550542732190.8213</v>
      </c>
      <c r="L4986" s="455">
        <f t="shared" ca="1" si="179"/>
        <v>-373680798457987.94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-373680798457987.94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-1557003326908.283</v>
      </c>
      <c r="L4987" s="455">
        <f t="shared" ca="1" si="179"/>
        <v>-375237801784896.25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-375237801784896.25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-1563490840770.4011</v>
      </c>
      <c r="L4988" s="455">
        <f t="shared" ca="1" si="179"/>
        <v>-376801292625666.63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-376801292625666.63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-1570005385940.2776</v>
      </c>
      <c r="L4989" s="455">
        <f t="shared" ca="1" si="179"/>
        <v>-378371298011606.88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-378371298011606.88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-1576547075048.3621</v>
      </c>
      <c r="L4990" s="455">
        <f t="shared" ca="1" si="179"/>
        <v>-379947845086655.25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-379947845086655.25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-1583116021194.397</v>
      </c>
      <c r="L4991" s="455">
        <f t="shared" ca="1" si="179"/>
        <v>-381530961107849.63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-381530961107849.63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-1589712337949.3735</v>
      </c>
      <c r="L4992" s="455">
        <f t="shared" ca="1" si="179"/>
        <v>-383120673445799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-383120673445799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-1596336139357.4958</v>
      </c>
      <c r="L4993" s="455">
        <f t="shared" ca="1" si="179"/>
        <v>-384717009585156.5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-384717009585156.5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-1602987539938.1521</v>
      </c>
      <c r="L4994" s="455">
        <f t="shared" ca="1" si="179"/>
        <v>-386319997125094.63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-386319997125094.63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-1609666654687.8943</v>
      </c>
      <c r="L4995" s="455">
        <f t="shared" ca="1" si="179"/>
        <v>-387929663779782.5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-387929663779782.5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-1616373599082.427</v>
      </c>
      <c r="L4996" s="455">
        <f t="shared" ca="1" si="179"/>
        <v>-389546037378864.94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-389546037378864.94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-1623108489078.604</v>
      </c>
      <c r="L4997" s="455">
        <f t="shared" ca="1" si="179"/>
        <v>-391169145867943.56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-391169145867943.56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-1629871441116.4314</v>
      </c>
      <c r="L4998" s="455">
        <f t="shared" ca="1" si="179"/>
        <v>-392799017309060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-392799017309060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-1636662572121.0833</v>
      </c>
      <c r="L4999" s="455">
        <f t="shared" ca="1" si="179"/>
        <v>-394435679881181.06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-394435679881181.06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-1643481999504.9211</v>
      </c>
      <c r="L5000" s="455">
        <f t="shared" ca="1" si="179"/>
        <v>-396079161880686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-396079161880686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-1650329841169.5249</v>
      </c>
      <c r="L5001" s="455">
        <f t="shared" ca="1" si="179"/>
        <v>-397729491721855.5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-397729491721855.5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-1657206215507.7312</v>
      </c>
      <c r="L5002" s="455">
        <f t="shared" ca="1" si="179"/>
        <v>-399386697937363.25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-399386697937363.25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-1664111241405.6802</v>
      </c>
      <c r="L5003" s="455">
        <f t="shared" ca="1" si="179"/>
        <v>-401050809178768.94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-401050809178768.94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-1671045038244.8706</v>
      </c>
      <c r="L5004" s="455">
        <f t="shared" ca="1" si="179"/>
        <v>-402721854217013.81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-402721854217013.81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-1678007725904.2241</v>
      </c>
      <c r="L5005" s="455">
        <f t="shared" ca="1" si="179"/>
        <v>-404399861942918.06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-404399861942918.06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-1684999424762.1587</v>
      </c>
      <c r="L5006" s="455">
        <f t="shared" ca="1" si="179"/>
        <v>-406084861367680.25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-406084861367680.25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-1692020255698.6677</v>
      </c>
      <c r="L5007" s="455">
        <f t="shared" ca="1" si="179"/>
        <v>-407776881623378.94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-407776881623378.94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-1699070340097.4121</v>
      </c>
      <c r="L5008" s="455">
        <f t="shared" ca="1" si="179"/>
        <v>-409475951963476.38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-409475951963476.38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-1706149799847.8181</v>
      </c>
      <c r="L5009" s="455">
        <f t="shared" ca="1" si="179"/>
        <v>-411182101763324.19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-411182101763324.19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-1713258757347.1841</v>
      </c>
      <c r="L5010" s="455">
        <f t="shared" ca="1" si="179"/>
        <v>-412895360520671.38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-412895360520671.38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-1720397335502.7974</v>
      </c>
      <c r="L5011" s="455">
        <f t="shared" ca="1" si="179"/>
        <v>-414615757856174.19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-414615757856174.19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-1727565657734.0591</v>
      </c>
      <c r="L5012" s="455">
        <f t="shared" ca="1" si="179"/>
        <v>-416343323513908.25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-416343323513908.25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-1734763847974.6177</v>
      </c>
      <c r="L5013" s="455">
        <f t="shared" ca="1" si="179"/>
        <v>-418078087361882.88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-418078087361882.88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-1741992030674.512</v>
      </c>
      <c r="L5014" s="455">
        <f t="shared" ca="1" si="179"/>
        <v>-419820079392557.38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-419820079392557.38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-1749250330802.3223</v>
      </c>
      <c r="L5015" s="455">
        <f t="shared" ca="1" si="179"/>
        <v>-421569329723359.69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-421569329723359.69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-1756538873847.332</v>
      </c>
      <c r="L5016" s="455">
        <f t="shared" ca="1" si="179"/>
        <v>-423325868597207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-423325868597207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-1763857785821.6958</v>
      </c>
      <c r="L5017" s="455">
        <f t="shared" ca="1" si="179"/>
        <v>-425089726383028.69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-425089726383028.69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-1771207193262.6194</v>
      </c>
      <c r="L5018" s="455">
        <f t="shared" ca="1" si="179"/>
        <v>-426860933576291.31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-426860933576291.31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-1778587223234.5471</v>
      </c>
      <c r="L5019" s="455">
        <f t="shared" ca="1" si="179"/>
        <v>-428639520799525.88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-428639520799525.88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-1785998003331.3577</v>
      </c>
      <c r="L5020" s="455">
        <f t="shared" ca="1" si="179"/>
        <v>-430425518802857.25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-430425518802857.25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-1793439661678.5718</v>
      </c>
      <c r="L5021" s="455">
        <f t="shared" ca="1" si="179"/>
        <v>-432218958464535.81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-432218958464535.81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-1800912326935.5659</v>
      </c>
      <c r="L5022" s="455">
        <f t="shared" ca="1" si="179"/>
        <v>-434019870791471.38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-434019870791471.38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-1808416128297.7974</v>
      </c>
      <c r="L5023" s="455">
        <f t="shared" ca="1" si="179"/>
        <v>-435828286919769.19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-435828286919769.19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-1815951195499.0383</v>
      </c>
      <c r="L5024" s="455">
        <f t="shared" ca="1" si="179"/>
        <v>-437644238115268.25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-437644238115268.25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-1823517658813.6177</v>
      </c>
      <c r="L5025" s="455">
        <f t="shared" ca="1" si="179"/>
        <v>-439467755774081.88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-439467755774081.88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-1831115649058.6746</v>
      </c>
      <c r="L5026" s="455">
        <f t="shared" ca="1" si="179"/>
        <v>-441298871423140.56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-441298871423140.56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-1838745297596.4187</v>
      </c>
      <c r="L5027" s="455">
        <f t="shared" ca="1" si="179"/>
        <v>-443137616720737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-443137616720737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-1846406736336.4038</v>
      </c>
      <c r="L5028" s="455">
        <f t="shared" ca="1" si="179"/>
        <v>-444984023457073.38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-444984023457073.38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-1854100097737.8059</v>
      </c>
      <c r="L5029" s="455">
        <f t="shared" ca="1" si="179"/>
        <v>-446838123554811.19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-446838123554811.19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-1861825514811.7131</v>
      </c>
      <c r="L5030" s="455">
        <f t="shared" ca="1" si="179"/>
        <v>-448699949069622.88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-448699949069622.88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-1869583121123.4287</v>
      </c>
      <c r="L5031" s="455">
        <f t="shared" ca="1" si="179"/>
        <v>-450569532190746.31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-450569532190746.31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-1877373050794.7764</v>
      </c>
      <c r="L5032" s="455">
        <f t="shared" ca="1" si="179"/>
        <v>-452446905241541.06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-452446905241541.06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-1885195438506.4211</v>
      </c>
      <c r="L5033" s="455">
        <f t="shared" ca="1" si="179"/>
        <v>-454332100680047.5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-454332100680047.5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-1893050419500.198</v>
      </c>
      <c r="L5034" s="455">
        <f t="shared" ca="1" si="179"/>
        <v>-456225151099547.69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-456225151099547.69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-1900938129581.4487</v>
      </c>
      <c r="L5035" s="455">
        <f t="shared" ca="1" si="179"/>
        <v>-458126089229129.13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-458126089229129.13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-1908858705121.3716</v>
      </c>
      <c r="L5036" s="455">
        <f t="shared" ca="1" si="179"/>
        <v>-460034947934250.5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-460034947934250.5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-1916812283059.377</v>
      </c>
      <c r="L5037" s="455">
        <f t="shared" ca="1" si="179"/>
        <v>-461951760217309.88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-461951760217309.88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-1924799000905.4578</v>
      </c>
      <c r="L5038" s="455">
        <f t="shared" ca="1" si="179"/>
        <v>-463876559218215.31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-463876559218215.31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-1932818996742.5635</v>
      </c>
      <c r="L5039" s="455">
        <f t="shared" ca="1" si="179"/>
        <v>-465809378214957.88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-465809378214957.88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-1940872409228.991</v>
      </c>
      <c r="L5040" s="455">
        <f t="shared" ca="1" si="179"/>
        <v>-467750250624186.88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-467750250624186.88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-1948959377600.7788</v>
      </c>
      <c r="L5041" s="455">
        <f t="shared" ca="1" si="179"/>
        <v>-469699210001787.63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-469699210001787.63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-1957080041674.115</v>
      </c>
      <c r="L5042" s="455">
        <f t="shared" ca="1" si="179"/>
        <v>-471656290043461.75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-471656290043461.75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-1965234541847.7576</v>
      </c>
      <c r="L5043" s="455">
        <f t="shared" ca="1" si="179"/>
        <v>-473621524585309.5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-473621524585309.5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-1973423019105.4561</v>
      </c>
      <c r="L5044" s="455">
        <f t="shared" ca="1" si="179"/>
        <v>-475594947604414.94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-475594947604414.94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-1981645615018.3958</v>
      </c>
      <c r="L5045" s="455">
        <f t="shared" ca="1" si="179"/>
        <v>-477576593219433.31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-477576593219433.31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-1989902471747.6384</v>
      </c>
      <c r="L5046" s="455">
        <f t="shared" ca="1" si="179"/>
        <v>-479566495691180.94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-479566495691180.94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-1998193732046.5874</v>
      </c>
      <c r="L5047" s="455">
        <f t="shared" ca="1" si="179"/>
        <v>-481564689423227.5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-481564689423227.5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-2006519539263.448</v>
      </c>
      <c r="L5048" s="455">
        <f t="shared" ca="1" si="179"/>
        <v>-483571208962490.94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-483571208962490.94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-2014880037343.7122</v>
      </c>
      <c r="L5049" s="455">
        <f t="shared" ca="1" si="179"/>
        <v>-485586088999834.63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-485586088999834.63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-2023275370832.6445</v>
      </c>
      <c r="L5050" s="455">
        <f t="shared" ca="1" si="179"/>
        <v>-487609364370667.25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-487609364370667.25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-2031705684877.7805</v>
      </c>
      <c r="L5051" s="455">
        <f t="shared" ca="1" si="179"/>
        <v>-489641070055545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-489641070055545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-2040171125231.4375</v>
      </c>
      <c r="L5052" s="455">
        <f t="shared" ca="1" si="179"/>
        <v>-491681241180776.44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-491681241180776.44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-2048671838253.2351</v>
      </c>
      <c r="L5053" s="455">
        <f t="shared" ca="1" si="179"/>
        <v>-493729913019029.69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-493729913019029.69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-2057207970912.6238</v>
      </c>
      <c r="L5054" s="455">
        <f t="shared" ca="1" si="179"/>
        <v>-495787120989942.31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-495787120989942.31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-2065779670791.4263</v>
      </c>
      <c r="L5055" s="455">
        <f t="shared" ca="1" si="179"/>
        <v>-497852900660733.75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-497852900660733.75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-2074387086086.3906</v>
      </c>
      <c r="L5056" s="455">
        <f t="shared" ca="1" si="179"/>
        <v>-499927287746820.13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-499927287746820.13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-2083030365611.7502</v>
      </c>
      <c r="L5057" s="455">
        <f t="shared" ca="1" si="179"/>
        <v>-502010318112431.88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-502010318112431.88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-2091709658801.7996</v>
      </c>
      <c r="L5058" s="455">
        <f t="shared" ca="1" si="179"/>
        <v>-504102027771233.69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-504102027771233.69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-2100425115713.4736</v>
      </c>
      <c r="L5059" s="455">
        <f t="shared" ca="1" si="179"/>
        <v>-506202452886947.19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-506202452886947.19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-2109176887028.9468</v>
      </c>
      <c r="L5060" s="455">
        <f t="shared" ca="1" si="179"/>
        <v>-508311629773976.13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-508311629773976.13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-2117965124058.2339</v>
      </c>
      <c r="L5061" s="455">
        <f t="shared" ca="1" si="179"/>
        <v>-510429594898034.38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-510429594898034.38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-2126789978741.8098</v>
      </c>
      <c r="L5062" s="455">
        <f t="shared" ca="1" si="179"/>
        <v>-512556384876776.19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-512556384876776.19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-2135651603653.2341</v>
      </c>
      <c r="L5063" s="455">
        <f t="shared" ca="1" si="179"/>
        <v>-514692036480429.44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-514692036480429.44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-2144550152001.7893</v>
      </c>
      <c r="L5064" s="455">
        <f t="shared" ca="1" si="179"/>
        <v>-516836586632431.25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-516836586632431.25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-2153485777635.1304</v>
      </c>
      <c r="L5065" s="455">
        <f t="shared" ca="1" si="179"/>
        <v>-518990072410066.38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-518990072410066.38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-2162458635041.9431</v>
      </c>
      <c r="L5066" s="455">
        <f t="shared" ca="1" si="179"/>
        <v>-521152531045108.31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-521152531045108.31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-2171468879354.6179</v>
      </c>
      <c r="L5067" s="455">
        <f t="shared" ca="1" si="179"/>
        <v>-523323999924462.94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-523323999924462.94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-2180516666351.929</v>
      </c>
      <c r="L5068" s="455">
        <f t="shared" ca="1" si="179"/>
        <v>-525504516590814.88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-525504516590814.88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-2189602152461.7285</v>
      </c>
      <c r="L5069" s="455">
        <f t="shared" ca="1" si="179"/>
        <v>-527694118743276.63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-527694118743276.63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-2198725494763.6526</v>
      </c>
      <c r="L5070" s="455">
        <f t="shared" ca="1" si="179"/>
        <v>-529892844238040.25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-529892844238040.25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-2207886850991.8345</v>
      </c>
      <c r="L5071" s="455">
        <f t="shared" ca="1" si="179"/>
        <v>-532100731089032.06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-532100731089032.06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-2217086379537.6338</v>
      </c>
      <c r="L5072" s="455">
        <f t="shared" ca="1" si="179"/>
        <v>-534317817468569.69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-534317817468569.69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-2226324239452.3735</v>
      </c>
      <c r="L5073" s="455">
        <f t="shared" ca="1" si="179"/>
        <v>-536544141708022.06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-536544141708022.06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-2235600590450.0918</v>
      </c>
      <c r="L5074" s="455">
        <f t="shared" ca="1" si="179"/>
        <v>-538779742298472.13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-538779742298472.13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-2244915592910.3003</v>
      </c>
      <c r="L5075" s="455">
        <f t="shared" ca="1" si="179"/>
        <v>-541024657891382.44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-541024657891382.44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-2254269407880.7603</v>
      </c>
      <c r="L5076" s="455">
        <f t="shared" ca="1" si="179"/>
        <v>-543278927299263.19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-543278927299263.19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-2263662197080.2632</v>
      </c>
      <c r="L5077" s="455">
        <f t="shared" ca="1" si="179"/>
        <v>-545542589496343.44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-545542589496343.44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-2273094122901.4307</v>
      </c>
      <c r="L5078" s="455">
        <f t="shared" ca="1" si="179"/>
        <v>-547815683619244.88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-547815683619244.88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-2282565348413.5205</v>
      </c>
      <c r="L5079" s="455">
        <f t="shared" ca="1" si="179"/>
        <v>-550098248967658.38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-550098248967658.38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-2292076037365.2437</v>
      </c>
      <c r="L5080" s="455">
        <f t="shared" ca="1" si="179"/>
        <v>-552390325005023.63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-552390325005023.63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-2301626354187.5986</v>
      </c>
      <c r="L5081" s="455">
        <f t="shared" ca="1" si="179"/>
        <v>-554691951359211.25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-554691951359211.25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-2311216463996.7139</v>
      </c>
      <c r="L5082" s="455">
        <f t="shared" ca="1" si="179"/>
        <v>-557003167823207.94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-557003167823207.94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-2320846532596.6997</v>
      </c>
      <c r="L5083" s="455">
        <f t="shared" ca="1" si="179"/>
        <v>-559324014355804.63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-559324014355804.63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-2330516726482.5195</v>
      </c>
      <c r="L5084" s="455">
        <f t="shared" ca="1" si="179"/>
        <v>-561654531082287.13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-561654531082287.13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-2340227212842.8628</v>
      </c>
      <c r="L5085" s="455">
        <f t="shared" ca="1" si="179"/>
        <v>-563994758295130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-563994758295130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-2349978159563.0415</v>
      </c>
      <c r="L5086" s="455">
        <f t="shared" ca="1" si="179"/>
        <v>-566344736454693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-566344736454693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-2359769735227.8877</v>
      </c>
      <c r="L5087" s="455">
        <f t="shared" ca="1" si="179"/>
        <v>-568704506189920.88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-568704506189920.88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-2369602109124.6704</v>
      </c>
      <c r="L5088" s="455">
        <f t="shared" ca="1" si="179"/>
        <v>-571074108299045.5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-571074108299045.5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-2379475451246.0229</v>
      </c>
      <c r="L5089" s="455">
        <f t="shared" ca="1" si="179"/>
        <v>-573453583750291.5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-573453583750291.5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-2389389932292.8813</v>
      </c>
      <c r="L5090" s="455">
        <f t="shared" ca="1" si="179"/>
        <v>-575842973682584.38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-575842973682584.38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-2399345723677.4351</v>
      </c>
      <c r="L5091" s="455">
        <f t="shared" ca="1" si="179"/>
        <v>-578242319406261.75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-578242319406261.75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-2409342997526.0908</v>
      </c>
      <c r="L5092" s="455">
        <f t="shared" ca="1" si="179"/>
        <v>-580651662403787.88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-580651662403787.88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-2419381926682.4492</v>
      </c>
      <c r="L5093" s="455">
        <f t="shared" ca="1" si="179"/>
        <v>-583071044330470.38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-583071044330470.38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-2429462684710.293</v>
      </c>
      <c r="L5094" s="455">
        <f t="shared" ca="1" si="179"/>
        <v>-585500507015180.63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-585500507015180.63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-2439585445896.5859</v>
      </c>
      <c r="L5095" s="455">
        <f t="shared" ca="1" si="179"/>
        <v>-587940092461077.25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-587940092461077.25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-2449750385254.4883</v>
      </c>
      <c r="L5096" s="455">
        <f t="shared" ca="1" si="179"/>
        <v>-590389842846331.75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-590389842846331.75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-2459957678526.3823</v>
      </c>
      <c r="L5097" s="455">
        <f t="shared" ca="1" si="179"/>
        <v>-592849800524858.13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-592849800524858.13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-2470207502186.9087</v>
      </c>
      <c r="L5098" s="455">
        <f t="shared" ca="1" si="179"/>
        <v>-595320008027045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-595320008027045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-2480500033446.021</v>
      </c>
      <c r="L5099" s="455">
        <f t="shared" ca="1" si="179"/>
        <v>-597800508060491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-597800508060491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-2490835450252.0459</v>
      </c>
      <c r="L5100" s="455">
        <f t="shared" ca="1" si="179"/>
        <v>-600291343510743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-600291343510743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-2501213931294.7627</v>
      </c>
      <c r="L5101" s="455">
        <f t="shared" ca="1" si="179"/>
        <v>-602792557442037.75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-602792557442037.75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-2511635656008.4907</v>
      </c>
      <c r="L5102" s="455">
        <f t="shared" ca="1" si="179"/>
        <v>-605304193098046.25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-605304193098046.25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-2522100804575.1929</v>
      </c>
      <c r="L5103" s="455">
        <f t="shared" ca="1" si="179"/>
        <v>-607826293902621.5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-607826293902621.5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-2532609557927.5894</v>
      </c>
      <c r="L5104" s="455">
        <f t="shared" ca="1" si="179"/>
        <v>-610358903460549.13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-610358903460549.13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-2543162097752.2881</v>
      </c>
      <c r="L5105" s="455">
        <f t="shared" ca="1" si="179"/>
        <v>-612902065558301.38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-612902065558301.38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-2553758606492.9224</v>
      </c>
      <c r="L5106" s="455">
        <f t="shared" ca="1" si="179"/>
        <v>-615455824164794.25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-615455824164794.25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-2564399267353.3096</v>
      </c>
      <c r="L5107" s="455">
        <f t="shared" ca="1" si="179"/>
        <v>-618020223432147.5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-618020223432147.5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-2575084264300.6147</v>
      </c>
      <c r="L5108" s="455">
        <f t="shared" ref="L5108:L5362" ca="1" si="184">I5108-J5108+K5108</f>
        <v>-620595307696448.13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-620595307696448.13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-2585813782068.5337</v>
      </c>
      <c r="L5109" s="455">
        <f t="shared" ca="1" si="184"/>
        <v>-623181121478516.63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-623181121478516.63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-2596588006160.4858</v>
      </c>
      <c r="L5110" s="455">
        <f t="shared" ca="1" si="184"/>
        <v>-625777709484677.13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-625777709484677.13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-2607407122852.8213</v>
      </c>
      <c r="L5111" s="455">
        <f t="shared" ca="1" si="184"/>
        <v>-628385116607530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-628385116607530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-2618271319198.0415</v>
      </c>
      <c r="L5112" s="455">
        <f t="shared" ca="1" si="184"/>
        <v>-631003387926728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-631003387926728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-2629180783028.0332</v>
      </c>
      <c r="L5113" s="455">
        <f t="shared" ca="1" si="184"/>
        <v>-633632568709756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-633632568709756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-2640135702957.3164</v>
      </c>
      <c r="L5114" s="455">
        <f t="shared" ca="1" si="184"/>
        <v>-636272704412713.38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-636272704412713.38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-2651136268386.3057</v>
      </c>
      <c r="L5115" s="455">
        <f t="shared" ca="1" si="184"/>
        <v>-638923840681099.63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-638923840681099.63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-2662182669504.5815</v>
      </c>
      <c r="L5116" s="455">
        <f t="shared" ca="1" si="184"/>
        <v>-641586023350604.25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-641586023350604.25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-2673275097294.1846</v>
      </c>
      <c r="L5117" s="455">
        <f t="shared" ca="1" si="184"/>
        <v>-644259298447898.38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-644259298447898.38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-2684413743532.9097</v>
      </c>
      <c r="L5118" s="455">
        <f t="shared" ca="1" si="184"/>
        <v>-646943712191431.25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-646943712191431.25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-2695598800797.6304</v>
      </c>
      <c r="L5119" s="455">
        <f t="shared" ca="1" si="184"/>
        <v>-649639310992228.88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-649639310992228.88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-2706830462467.6201</v>
      </c>
      <c r="L5120" s="455">
        <f t="shared" ca="1" si="184"/>
        <v>-652346141454696.5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-652346141454696.5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-2718108922727.9019</v>
      </c>
      <c r="L5121" s="455">
        <f t="shared" ca="1" si="184"/>
        <v>-655064250377424.38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-655064250377424.38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-2729434376572.6016</v>
      </c>
      <c r="L5122" s="455">
        <f t="shared" ca="1" si="184"/>
        <v>-657793684753997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-657793684753997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-2740807019808.3208</v>
      </c>
      <c r="L5123" s="455">
        <f t="shared" ca="1" si="184"/>
        <v>-660534491773805.38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-660534491773805.38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-2752227049057.5225</v>
      </c>
      <c r="L5124" s="455">
        <f t="shared" ca="1" si="184"/>
        <v>-663286718822862.88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-663286718822862.88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-2763694661761.9287</v>
      </c>
      <c r="L5125" s="455">
        <f t="shared" ca="1" si="184"/>
        <v>-666050413484624.75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-666050413484624.75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-2775210056185.9365</v>
      </c>
      <c r="L5126" s="455">
        <f t="shared" ca="1" si="184"/>
        <v>-668825623540810.63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-668825623540810.63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-2786773431420.0444</v>
      </c>
      <c r="L5127" s="455">
        <f t="shared" ca="1" si="184"/>
        <v>-671612396972230.63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-671612396972230.63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-2798384987384.2944</v>
      </c>
      <c r="L5128" s="455">
        <f t="shared" ca="1" si="184"/>
        <v>-674410781959614.88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-674410781959614.88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-2810044924831.7285</v>
      </c>
      <c r="L5129" s="455">
        <f t="shared" ca="1" si="184"/>
        <v>-677220826884446.63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-677220826884446.63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-2821753445351.8608</v>
      </c>
      <c r="L5130" s="455">
        <f t="shared" ca="1" si="184"/>
        <v>-680042580329798.5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-680042580329798.5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-2833510751374.1602</v>
      </c>
      <c r="L5131" s="455">
        <f t="shared" ca="1" si="184"/>
        <v>-682876091081172.63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-682876091081172.63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-2845317046171.5527</v>
      </c>
      <c r="L5132" s="455">
        <f t="shared" ca="1" si="184"/>
        <v>-685721408127344.13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-685721408127344.13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-2857172533863.9336</v>
      </c>
      <c r="L5133" s="455">
        <f t="shared" ca="1" si="184"/>
        <v>-688578580661208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-688578580661208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-2869077419421.7002</v>
      </c>
      <c r="L5134" s="455">
        <f t="shared" ca="1" si="184"/>
        <v>-691447658080629.75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-691447658080629.75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-2881031908669.2905</v>
      </c>
      <c r="L5135" s="455">
        <f t="shared" ca="1" si="184"/>
        <v>-694328689989299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-694328689989299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-2893036208288.7456</v>
      </c>
      <c r="L5136" s="455">
        <f t="shared" ca="1" si="184"/>
        <v>-697221726197587.75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-697221726197587.75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-2905090525823.2822</v>
      </c>
      <c r="L5137" s="455">
        <f t="shared" ca="1" si="184"/>
        <v>-700126816723411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-700126816723411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-2917195069680.8789</v>
      </c>
      <c r="L5138" s="455">
        <f t="shared" ca="1" si="184"/>
        <v>-703044011793091.88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-703044011793091.88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-2929350049137.8828</v>
      </c>
      <c r="L5139" s="455">
        <f t="shared" ca="1" si="184"/>
        <v>-705973361842229.75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-705973361842229.75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-2941555674342.624</v>
      </c>
      <c r="L5140" s="455">
        <f t="shared" ca="1" si="184"/>
        <v>-708914917516572.38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-708914917516572.38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-2953812156319.0518</v>
      </c>
      <c r="L5141" s="455">
        <f t="shared" ca="1" si="184"/>
        <v>-711868729672891.38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-711868729672891.38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-2966119706970.3809</v>
      </c>
      <c r="L5142" s="455">
        <f t="shared" ca="1" si="184"/>
        <v>-714834849379861.75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-714834849379861.75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-2978478539082.7573</v>
      </c>
      <c r="L5143" s="455">
        <f t="shared" ca="1" si="184"/>
        <v>-717813327918944.5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-717813327918944.5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-2990888866328.9355</v>
      </c>
      <c r="L5144" s="455">
        <f t="shared" ca="1" si="184"/>
        <v>-720804216785273.38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-720804216785273.38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-3003350903271.9722</v>
      </c>
      <c r="L5145" s="455">
        <f t="shared" ca="1" si="184"/>
        <v>-723807567688545.38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-723807567688545.38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-3015864865368.939</v>
      </c>
      <c r="L5146" s="455">
        <f t="shared" ca="1" si="184"/>
        <v>-726823432553914.38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-726823432553914.38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-3028430968974.6431</v>
      </c>
      <c r="L5147" s="455">
        <f t="shared" ca="1" si="184"/>
        <v>-729851863522889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-729851863522889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-3041049431345.3706</v>
      </c>
      <c r="L5148" s="455">
        <f t="shared" ca="1" si="184"/>
        <v>-732892912954234.38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-732892912954234.38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-3053720470642.6431</v>
      </c>
      <c r="L5149" s="455">
        <f t="shared" ca="1" si="184"/>
        <v>-735946633424877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-735946633424877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-3066444305936.9873</v>
      </c>
      <c r="L5150" s="455">
        <f t="shared" ca="1" si="184"/>
        <v>-739013077730814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-739013077730814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-3079221157211.7251</v>
      </c>
      <c r="L5151" s="455">
        <f t="shared" ca="1" si="184"/>
        <v>-742092298888025.75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-742092298888025.75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-3092051245366.7739</v>
      </c>
      <c r="L5152" s="455">
        <f t="shared" ca="1" si="184"/>
        <v>-745184350133392.5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-745184350133392.5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-3104934792222.4688</v>
      </c>
      <c r="L5153" s="455">
        <f t="shared" ca="1" si="184"/>
        <v>-748289284925615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-748289284925615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-3117872020523.396</v>
      </c>
      <c r="L5154" s="455">
        <f t="shared" ca="1" si="184"/>
        <v>-751407156946138.38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-751407156946138.38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-3130863153942.2432</v>
      </c>
      <c r="L5155" s="455">
        <f t="shared" ca="1" si="184"/>
        <v>-754538020100080.63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-754538020100080.63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-3143908417083.6694</v>
      </c>
      <c r="L5156" s="455">
        <f t="shared" ca="1" si="184"/>
        <v>-757681928517164.25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-757681928517164.25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-3157008035488.1846</v>
      </c>
      <c r="L5157" s="455">
        <f t="shared" ca="1" si="184"/>
        <v>-760838936552652.38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-760838936552652.38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-3170162235636.0518</v>
      </c>
      <c r="L5158" s="455">
        <f t="shared" ca="1" si="184"/>
        <v>-764009098788288.38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-764009098788288.38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-3183371244951.2017</v>
      </c>
      <c r="L5159" s="455">
        <f t="shared" ca="1" si="184"/>
        <v>-767192470033239.63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-767192470033239.63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-3196635291805.165</v>
      </c>
      <c r="L5160" s="455">
        <f t="shared" ca="1" si="184"/>
        <v>-770389105325044.75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-770389105325044.75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-3209954605521.0195</v>
      </c>
      <c r="L5161" s="455">
        <f t="shared" ca="1" si="184"/>
        <v>-773599059930565.75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-773599059930565.75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-3223329416377.3574</v>
      </c>
      <c r="L5162" s="455">
        <f t="shared" ca="1" si="184"/>
        <v>-776822389346943.13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-776822389346943.13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-3236759955612.2632</v>
      </c>
      <c r="L5163" s="455">
        <f t="shared" ca="1" si="184"/>
        <v>-780059149302555.38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-780059149302555.38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-3250246455427.314</v>
      </c>
      <c r="L5164" s="455">
        <f t="shared" ca="1" si="184"/>
        <v>-783309395757982.75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-783309395757982.75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-3263789148991.5947</v>
      </c>
      <c r="L5165" s="455">
        <f t="shared" ca="1" si="184"/>
        <v>-786573184906974.38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-786573184906974.38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-3277388270445.7266</v>
      </c>
      <c r="L5166" s="455">
        <f t="shared" ca="1" si="184"/>
        <v>-789850573177420.13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-789850573177420.13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-3291044054905.917</v>
      </c>
      <c r="L5167" s="455">
        <f t="shared" ca="1" si="184"/>
        <v>-793141617232326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-793141617232326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-3304756738468.0249</v>
      </c>
      <c r="L5168" s="455">
        <f t="shared" ca="1" si="184"/>
        <v>-796446373970794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-796446373970794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-3318526558211.6416</v>
      </c>
      <c r="L5169" s="455">
        <f t="shared" ca="1" si="184"/>
        <v>-799764900529005.63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-799764900529005.63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-3332353752204.1899</v>
      </c>
      <c r="L5170" s="455">
        <f t="shared" ca="1" si="184"/>
        <v>-803097254281209.88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-803097254281209.88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-3346238559505.041</v>
      </c>
      <c r="L5171" s="455">
        <f t="shared" ca="1" si="184"/>
        <v>-806443492840714.88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-806443492840714.88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-3360181220169.6455</v>
      </c>
      <c r="L5172" s="455">
        <f t="shared" ca="1" si="184"/>
        <v>-809803674060884.5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-809803674060884.5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-3374181975253.6855</v>
      </c>
      <c r="L5173" s="455">
        <f t="shared" ca="1" si="184"/>
        <v>-813177856036138.13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-813177856036138.13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-3388241066817.2422</v>
      </c>
      <c r="L5174" s="455">
        <f t="shared" ca="1" si="184"/>
        <v>-816566097102955.38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-816566097102955.38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-3402358737928.9805</v>
      </c>
      <c r="L5175" s="455">
        <f t="shared" ca="1" si="184"/>
        <v>-819968455840884.38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-819968455840884.38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-3416535232670.3516</v>
      </c>
      <c r="L5176" s="455">
        <f t="shared" ca="1" si="184"/>
        <v>-823384991073554.75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-823384991073554.75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-3430770796139.8115</v>
      </c>
      <c r="L5177" s="455">
        <f t="shared" ca="1" si="184"/>
        <v>-826815761869694.5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-826815761869694.5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-3445065674457.0605</v>
      </c>
      <c r="L5178" s="455">
        <f t="shared" ca="1" si="184"/>
        <v>-830260827544151.5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-830260827544151.5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-3459420114767.2979</v>
      </c>
      <c r="L5179" s="455">
        <f t="shared" ca="1" si="184"/>
        <v>-833720247658918.75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-833720247658918.75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-3473834365245.4946</v>
      </c>
      <c r="L5180" s="455">
        <f t="shared" ca="1" si="184"/>
        <v>-837194082024164.25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-837194082024164.25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-3488308675100.6846</v>
      </c>
      <c r="L5181" s="455">
        <f t="shared" ca="1" si="184"/>
        <v>-840682390699264.88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-840682390699264.88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-3502843294580.2705</v>
      </c>
      <c r="L5182" s="455">
        <f t="shared" ca="1" si="184"/>
        <v>-844185233993845.13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-844185233993845.13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-3517438474974.3545</v>
      </c>
      <c r="L5183" s="455">
        <f t="shared" ca="1" si="184"/>
        <v>-847702672468819.5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-847702672468819.5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-3532094468620.0811</v>
      </c>
      <c r="L5184" s="455">
        <f t="shared" ca="1" si="184"/>
        <v>-851234766937439.63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-851234766937439.63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-3546811528905.9985</v>
      </c>
      <c r="L5185" s="455">
        <f t="shared" ca="1" si="184"/>
        <v>-854781578466345.63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-854781578466345.63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-3561589910276.4399</v>
      </c>
      <c r="L5186" s="455">
        <f t="shared" ca="1" si="184"/>
        <v>-858343168376622.13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-858343168376622.13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-3576429868235.9253</v>
      </c>
      <c r="L5187" s="455">
        <f t="shared" ca="1" si="184"/>
        <v>-861919598244858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-861919598244858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-3591331659353.5747</v>
      </c>
      <c r="L5188" s="455">
        <f t="shared" ca="1" si="184"/>
        <v>-865510929904211.63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-865510929904211.63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-3606295541267.5483</v>
      </c>
      <c r="L5189" s="455">
        <f t="shared" ca="1" si="184"/>
        <v>-869117225445479.13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-869117225445479.13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-3621321772689.4961</v>
      </c>
      <c r="L5190" s="455">
        <f t="shared" ca="1" si="184"/>
        <v>-872738547218168.63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-872738547218168.63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-3636410613409.0356</v>
      </c>
      <c r="L5191" s="455">
        <f t="shared" ca="1" si="184"/>
        <v>-876374957831577.63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-876374957831577.63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-3651562324298.2402</v>
      </c>
      <c r="L5192" s="455">
        <f t="shared" ca="1" si="184"/>
        <v>-880026520155875.88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-880026520155875.88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-3666777167316.1494</v>
      </c>
      <c r="L5193" s="455">
        <f t="shared" ca="1" si="184"/>
        <v>-883693297323192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-883693297323192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-3682055405513.3003</v>
      </c>
      <c r="L5194" s="455">
        <f t="shared" ca="1" si="184"/>
        <v>-887375352728705.25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-887375352728705.25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-3697397303036.272</v>
      </c>
      <c r="L5195" s="455">
        <f t="shared" ca="1" si="184"/>
        <v>-891072750031741.5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-891072750031741.5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-3712803125132.2563</v>
      </c>
      <c r="L5196" s="455">
        <f t="shared" ca="1" si="184"/>
        <v>-894785553156873.75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-894785553156873.75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-3728273138153.6401</v>
      </c>
      <c r="L5197" s="455">
        <f t="shared" ca="1" si="184"/>
        <v>-898513826295027.38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-898513826295027.38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-3743807609562.6133</v>
      </c>
      <c r="L5198" s="455">
        <f t="shared" ca="1" si="184"/>
        <v>-902257633904590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-902257633904590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-3759406807935.7915</v>
      </c>
      <c r="L5199" s="455">
        <f t="shared" ca="1" si="184"/>
        <v>-906017040712525.75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-906017040712525.75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-3775071002968.8574</v>
      </c>
      <c r="L5200" s="455">
        <f t="shared" ca="1" si="184"/>
        <v>-909792111715494.63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-909792111715494.63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-3790800465481.2271</v>
      </c>
      <c r="L5201" s="455">
        <f t="shared" ca="1" si="184"/>
        <v>-913582912180975.88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-913582912180975.88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-3806595467420.7324</v>
      </c>
      <c r="L5202" s="455">
        <f t="shared" ca="1" si="184"/>
        <v>-917389507648396.63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-917389507648396.63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-3822456281868.3188</v>
      </c>
      <c r="L5203" s="455">
        <f t="shared" ca="1" si="184"/>
        <v>-921211963930265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-921211963930265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-3838383183042.771</v>
      </c>
      <c r="L5204" s="455">
        <f t="shared" ca="1" si="184"/>
        <v>-925050347113307.75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-925050347113307.75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-3854376446305.4482</v>
      </c>
      <c r="L5205" s="455">
        <f t="shared" ca="1" si="184"/>
        <v>-928904723559613.25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-928904723559613.25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-3870436348165.0552</v>
      </c>
      <c r="L5206" s="455">
        <f t="shared" ca="1" si="184"/>
        <v>-932775159907778.25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-932775159907778.25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-3886563166282.4087</v>
      </c>
      <c r="L5207" s="455">
        <f t="shared" ca="1" si="184"/>
        <v>-936661723074060.63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-936661723074060.63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-3902757179475.2524</v>
      </c>
      <c r="L5208" s="455">
        <f t="shared" ca="1" si="184"/>
        <v>-940564480253535.88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-940564480253535.88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-3919018667723.0654</v>
      </c>
      <c r="L5209" s="455">
        <f t="shared" ca="1" si="184"/>
        <v>-944483498921259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-944483498921259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-3935347912171.9131</v>
      </c>
      <c r="L5210" s="455">
        <f t="shared" ca="1" si="184"/>
        <v>-948418846833430.88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-948418846833430.88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-3951745195139.2954</v>
      </c>
      <c r="L5211" s="455">
        <f t="shared" ca="1" si="184"/>
        <v>-952370592028570.13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-952370592028570.13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-3968210800119.0425</v>
      </c>
      <c r="L5212" s="455">
        <f t="shared" ca="1" si="184"/>
        <v>-956338802828689.13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-956338802828689.13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-3984745011786.2051</v>
      </c>
      <c r="L5213" s="455">
        <f t="shared" ca="1" si="184"/>
        <v>-960323547840475.38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-960323547840475.38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-4001348116001.9805</v>
      </c>
      <c r="L5214" s="455">
        <f t="shared" ca="1" si="184"/>
        <v>-964324895956477.38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-964324895956477.38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-4018020399818.6558</v>
      </c>
      <c r="L5215" s="455">
        <f t="shared" ca="1" si="184"/>
        <v>-968342916356296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-968342916356296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-4034762151484.5669</v>
      </c>
      <c r="L5216" s="455">
        <f t="shared" ca="1" si="184"/>
        <v>-972377678507780.63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-972377678507780.63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-4051573660449.0864</v>
      </c>
      <c r="L5217" s="455">
        <f t="shared" ca="1" si="184"/>
        <v>-976429252168229.75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-976429252168229.75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-4068455217367.6235</v>
      </c>
      <c r="L5218" s="455">
        <f t="shared" ca="1" si="184"/>
        <v>-980497707385597.38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-980497707385597.38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-4085407114106.6558</v>
      </c>
      <c r="L5219" s="455">
        <f t="shared" ca="1" si="184"/>
        <v>-984583114499704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-984583114499704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-4102429643748.7661</v>
      </c>
      <c r="L5220" s="455">
        <f t="shared" ca="1" si="184"/>
        <v>-988685544143452.75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-988685544143452.75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-4119523100597.7197</v>
      </c>
      <c r="L5221" s="455">
        <f t="shared" ca="1" si="184"/>
        <v>-992805067244050.5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-992805067244050.5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-4136687780183.5435</v>
      </c>
      <c r="L5222" s="455">
        <f t="shared" ca="1" si="184"/>
        <v>-996941755024234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-996941755024234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-4153923979267.6416</v>
      </c>
      <c r="L5223" s="455">
        <f t="shared" ca="1" si="184"/>
        <v>-1001095679003501.6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-1001095679003501.6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-4171231995847.9233</v>
      </c>
      <c r="L5224" s="455">
        <f t="shared" ca="1" si="184"/>
        <v>-1005266910999349.5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-1005266910999349.5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-4188612129163.9561</v>
      </c>
      <c r="L5225" s="455">
        <f t="shared" ca="1" si="184"/>
        <v>-1009455523128513.5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-1009455523128513.5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-4206064679702.1396</v>
      </c>
      <c r="L5226" s="455">
        <f t="shared" ca="1" si="184"/>
        <v>-1013661587808215.6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-1013661587808215.6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-4223589949200.8989</v>
      </c>
      <c r="L5227" s="455">
        <f t="shared" ca="1" si="184"/>
        <v>-1017885177757416.5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-1017885177757416.5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-4241188240655.9023</v>
      </c>
      <c r="L5228" s="455">
        <f t="shared" ca="1" si="184"/>
        <v>-1022126365998072.4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-1022126365998072.4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-4258859858325.3013</v>
      </c>
      <c r="L5229" s="455">
        <f t="shared" ca="1" si="184"/>
        <v>-1026385225856397.6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-1026385225856397.6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-4276605107734.9902</v>
      </c>
      <c r="L5230" s="455">
        <f t="shared" ca="1" si="184"/>
        <v>-1030661830964132.6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-1030661830964132.6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-4294424295683.8857</v>
      </c>
      <c r="L5231" s="455">
        <f t="shared" ca="1" si="184"/>
        <v>-1034956255259816.5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-1034956255259816.5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-4312317730249.2354</v>
      </c>
      <c r="L5232" s="455">
        <f t="shared" ca="1" si="184"/>
        <v>-1039268572990065.8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-1039268572990065.8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-4330285720791.9409</v>
      </c>
      <c r="L5233" s="455">
        <f t="shared" ca="1" si="184"/>
        <v>-1043598858710857.8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-1043598858710857.8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-4348328577961.9072</v>
      </c>
      <c r="L5234" s="455">
        <f t="shared" ca="1" si="184"/>
        <v>-1047947187288819.6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-1047947187288819.6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-4366446613703.415</v>
      </c>
      <c r="L5235" s="455">
        <f t="shared" ca="1" si="184"/>
        <v>-1052313633902523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-1052313633902523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-4384640141260.5122</v>
      </c>
      <c r="L5236" s="455">
        <f t="shared" ca="1" si="184"/>
        <v>-1056698274043783.5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-1056698274043783.5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-4402909475182.4316</v>
      </c>
      <c r="L5237" s="455">
        <f t="shared" ca="1" si="184"/>
        <v>-1061101183518965.9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-1061101183518965.9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-4421254931329.0244</v>
      </c>
      <c r="L5238" s="455">
        <f t="shared" ca="1" si="184"/>
        <v>-1065522438450294.9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-1065522438450294.9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-4439676826876.2285</v>
      </c>
      <c r="L5239" s="455">
        <f t="shared" ca="1" si="184"/>
        <v>-1069962115277171.1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-1069962115277171.1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-4458175480321.5469</v>
      </c>
      <c r="L5240" s="455">
        <f t="shared" ca="1" si="184"/>
        <v>-1074420290757492.6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-1074420290757492.6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-4476751211489.5518</v>
      </c>
      <c r="L5241" s="455">
        <f t="shared" ca="1" si="184"/>
        <v>-1078897041968982.1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-1078897041968982.1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-4495404341537.4258</v>
      </c>
      <c r="L5242" s="455">
        <f t="shared" ca="1" si="184"/>
        <v>-1083392446310519.5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-1083392446310519.5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-4514135192960.498</v>
      </c>
      <c r="L5243" s="455">
        <f t="shared" ca="1" si="184"/>
        <v>-1087906581503480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-1087906581503480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-4532944089597.833</v>
      </c>
      <c r="L5244" s="455">
        <f t="shared" ca="1" si="184"/>
        <v>-1092439525593077.9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-1092439525593077.9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-4551831356637.8242</v>
      </c>
      <c r="L5245" s="455">
        <f t="shared" ca="1" si="184"/>
        <v>-1096991356949715.8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-1096991356949715.8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-4570797320623.8154</v>
      </c>
      <c r="L5246" s="455">
        <f t="shared" ca="1" si="184"/>
        <v>-1101562154270339.6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-1101562154270339.6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-4589842309459.748</v>
      </c>
      <c r="L5247" s="455">
        <f t="shared" ca="1" si="184"/>
        <v>-1106151996579799.4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-1106151996579799.4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-4608966652415.8311</v>
      </c>
      <c r="L5248" s="455">
        <f t="shared" ca="1" si="184"/>
        <v>-1110760963232215.3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-1110760963232215.3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-4628170680134.2295</v>
      </c>
      <c r="L5249" s="455">
        <f t="shared" ca="1" si="184"/>
        <v>-1115389133912349.5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-1115389133912349.5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-4647454724634.7891</v>
      </c>
      <c r="L5250" s="455">
        <f t="shared" ca="1" si="184"/>
        <v>-1120036588636984.3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-1120036588636984.3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-4666819119320.7676</v>
      </c>
      <c r="L5251" s="455">
        <f t="shared" ca="1" si="184"/>
        <v>-1124703407756305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-1124703407756305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-4686264198984.6045</v>
      </c>
      <c r="L5252" s="455">
        <f t="shared" ca="1" si="184"/>
        <v>-1129389671955289.5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-1129389671955289.5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-4705790299813.7061</v>
      </c>
      <c r="L5253" s="455">
        <f t="shared" ca="1" si="184"/>
        <v>-1134095462255103.3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-1134095462255103.3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-4725397759396.2637</v>
      </c>
      <c r="L5254" s="455">
        <f t="shared" ca="1" si="184"/>
        <v>-1138820860014499.5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-1138820860014499.5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-4745086916727.0811</v>
      </c>
      <c r="L5255" s="455">
        <f t="shared" ca="1" si="184"/>
        <v>-1143565946931226.5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-1143565946931226.5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-4764858112213.4434</v>
      </c>
      <c r="L5256" s="455">
        <f t="shared" ca="1" si="184"/>
        <v>-1148330805043440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-1148330805043440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-4784711687681</v>
      </c>
      <c r="L5257" s="455">
        <f t="shared" ca="1" si="184"/>
        <v>-1153115516731121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-1153115516731121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-4804647986379.6709</v>
      </c>
      <c r="L5258" s="455">
        <f t="shared" ca="1" si="184"/>
        <v>-1157920164717500.8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-1157920164717500.8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-4824667352989.5859</v>
      </c>
      <c r="L5259" s="455">
        <f t="shared" ca="1" si="184"/>
        <v>-1162744832070490.3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-1162744832070490.3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-4844770133627.043</v>
      </c>
      <c r="L5260" s="455">
        <f t="shared" ca="1" si="184"/>
        <v>-1167589602204117.3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-1167589602204117.3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-4864956675850.4883</v>
      </c>
      <c r="L5261" s="455">
        <f t="shared" ca="1" si="184"/>
        <v>-1172454558879967.8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-1172454558879967.8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-4885227328666.5322</v>
      </c>
      <c r="L5262" s="455">
        <f t="shared" ca="1" si="184"/>
        <v>-1177339786208634.3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-1177339786208634.3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-4905582442535.9756</v>
      </c>
      <c r="L5263" s="455">
        <f t="shared" ca="1" si="184"/>
        <v>-1182245368651170.3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-1182245368651170.3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-4926022369379.876</v>
      </c>
      <c r="L5264" s="455">
        <f t="shared" ca="1" si="184"/>
        <v>-1187171391020550.3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-1187171391020550.3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-4946547462585.626</v>
      </c>
      <c r="L5265" s="455">
        <f t="shared" ca="1" si="184"/>
        <v>-1192117938483136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-1192117938483136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-4967158077013.0664</v>
      </c>
      <c r="L5266" s="455">
        <f t="shared" ca="1" si="184"/>
        <v>-1197085096560149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-1197085096560149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-4987854569000.6211</v>
      </c>
      <c r="L5267" s="455">
        <f t="shared" ca="1" si="184"/>
        <v>-1202072951129149.5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-1202072951129149.5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-5008637296371.4561</v>
      </c>
      <c r="L5268" s="455">
        <f t="shared" ca="1" si="184"/>
        <v>-1207081588425521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-1207081588425521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-5029506618439.6709</v>
      </c>
      <c r="L5269" s="455">
        <f t="shared" ca="1" si="184"/>
        <v>-1212111095043960.8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-1212111095043960.8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-5050462896016.5029</v>
      </c>
      <c r="L5270" s="455">
        <f t="shared" ca="1" si="184"/>
        <v>-1217161557939977.3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-1217161557939977.3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-5071506491416.5723</v>
      </c>
      <c r="L5271" s="455">
        <f t="shared" ca="1" si="184"/>
        <v>-1222233064431393.8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-1222233064431393.8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-5092637768464.1406</v>
      </c>
      <c r="L5272" s="455">
        <f t="shared" ca="1" si="184"/>
        <v>-1227325702199858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-1227325702199858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-5113857092499.4082</v>
      </c>
      <c r="L5273" s="455">
        <f t="shared" ca="1" si="184"/>
        <v>-1232439559292357.5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-1232439559292357.5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-5135164830384.8232</v>
      </c>
      <c r="L5274" s="455">
        <f t="shared" ca="1" si="184"/>
        <v>-1237574724122742.3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-1237574724122742.3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-5156561350511.4258</v>
      </c>
      <c r="L5275" s="455">
        <f t="shared" ca="1" si="184"/>
        <v>-1242731285473253.8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-1242731285473253.8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-5178047022805.2236</v>
      </c>
      <c r="L5276" s="455">
        <f t="shared" ca="1" si="184"/>
        <v>-1247909332496059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-1247909332496059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-5199622218733.5791</v>
      </c>
      <c r="L5277" s="455">
        <f t="shared" ca="1" si="184"/>
        <v>-1253108954714792.5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-1253108954714792.5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-5221287311311.6357</v>
      </c>
      <c r="L5278" s="455">
        <f t="shared" ca="1" si="184"/>
        <v>-1258330242026104.3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-1258330242026104.3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-5243042675108.7676</v>
      </c>
      <c r="L5279" s="455">
        <f t="shared" ca="1" si="184"/>
        <v>-1263573284701213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-1263573284701213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-5264888686255.0537</v>
      </c>
      <c r="L5280" s="455">
        <f t="shared" ca="1" si="184"/>
        <v>-1268838173387468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-1268838173387468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-5286825722447.7832</v>
      </c>
      <c r="L5281" s="455">
        <f t="shared" ca="1" si="184"/>
        <v>-1274124999109915.8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-1274124999109915.8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-5308854162957.9824</v>
      </c>
      <c r="L5282" s="455">
        <f t="shared" ca="1" si="184"/>
        <v>-1279433853272873.8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-1279433853272873.8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-5330974388636.9736</v>
      </c>
      <c r="L5283" s="455">
        <f t="shared" ca="1" si="184"/>
        <v>-1284764827661510.8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-1284764827661510.8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-5353186781922.9609</v>
      </c>
      <c r="L5284" s="455">
        <f t="shared" ca="1" si="184"/>
        <v>-1290118014443433.8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-1290118014443433.8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-5375491726847.6406</v>
      </c>
      <c r="L5285" s="455">
        <f t="shared" ca="1" si="184"/>
        <v>-1295493506170281.5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-1295493506170281.5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-5397889609042.8398</v>
      </c>
      <c r="L5286" s="455">
        <f t="shared" ca="1" si="184"/>
        <v>-1300891395779324.3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-1300891395779324.3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-5420380815747.1846</v>
      </c>
      <c r="L5287" s="455">
        <f t="shared" ca="1" si="184"/>
        <v>-1306311776595071.5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-1306311776595071.5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-5442965735812.7979</v>
      </c>
      <c r="L5288" s="455">
        <f t="shared" ca="1" si="184"/>
        <v>-1311754742330884.3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-1311754742330884.3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-5465644759712.0176</v>
      </c>
      <c r="L5289" s="455">
        <f t="shared" ca="1" si="184"/>
        <v>-1317220387090596.3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-1317220387090596.3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-5488418279544.1514</v>
      </c>
      <c r="L5290" s="455">
        <f t="shared" ca="1" si="184"/>
        <v>-1322708805370140.5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-1322708805370140.5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-5511286689042.252</v>
      </c>
      <c r="L5291" s="455">
        <f t="shared" ca="1" si="184"/>
        <v>-1328220092059182.8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-1328220092059182.8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-5534250383579.9277</v>
      </c>
      <c r="L5292" s="455">
        <f t="shared" ca="1" si="184"/>
        <v>-1333754342442762.8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-1333754342442762.8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-5557309760178.1777</v>
      </c>
      <c r="L5293" s="455">
        <f t="shared" ca="1" si="184"/>
        <v>-1339311652202941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-1339311652202941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-5580465217512.2539</v>
      </c>
      <c r="L5294" s="455">
        <f t="shared" ca="1" si="184"/>
        <v>-1344892117420453.3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-1344892117420453.3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-5603717155918.5547</v>
      </c>
      <c r="L5295" s="455">
        <f t="shared" ca="1" si="184"/>
        <v>-1350495834576371.8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-1350495834576371.8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-5627065977401.5488</v>
      </c>
      <c r="L5296" s="455">
        <f t="shared" ca="1" si="184"/>
        <v>-1356122900553773.3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-1356122900553773.3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-5650512085640.7217</v>
      </c>
      <c r="L5297" s="455">
        <f t="shared" ca="1" si="184"/>
        <v>-1361773412639414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-1361773412639414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-5674055885997.5586</v>
      </c>
      <c r="L5298" s="455">
        <f t="shared" ca="1" si="184"/>
        <v>-1367447468525411.5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-1367447468525411.5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-5697697785522.5479</v>
      </c>
      <c r="L5299" s="455">
        <f t="shared" ca="1" si="184"/>
        <v>-1373145166310934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-1373145166310934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-5721438192962.2246</v>
      </c>
      <c r="L5300" s="455">
        <f t="shared" ca="1" si="184"/>
        <v>-1378866604503896.3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-1378866604503896.3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-5745277518766.2344</v>
      </c>
      <c r="L5301" s="455">
        <f t="shared" ca="1" si="184"/>
        <v>-1384611882022662.5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-1384611882022662.5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-5769216175094.4268</v>
      </c>
      <c r="L5302" s="455">
        <f t="shared" ca="1" si="184"/>
        <v>-1390381098197757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-1390381098197757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-5793254575823.9873</v>
      </c>
      <c r="L5303" s="455">
        <f t="shared" ca="1" si="184"/>
        <v>-1396174352773581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-1396174352773581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-5817393136556.5879</v>
      </c>
      <c r="L5304" s="455">
        <f t="shared" ca="1" si="184"/>
        <v>-1401991745910137.5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-1401991745910137.5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-5841632274625.5732</v>
      </c>
      <c r="L5305" s="455">
        <f t="shared" ca="1" si="184"/>
        <v>-1407833378184763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-1407833378184763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-5865972409103.1787</v>
      </c>
      <c r="L5306" s="455">
        <f t="shared" ca="1" si="184"/>
        <v>-1413699350593866.3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-1413699350593866.3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-5890413960807.7764</v>
      </c>
      <c r="L5307" s="455">
        <f t="shared" ca="1" si="184"/>
        <v>-1419589764554674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-1419589764554674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-5914957352311.1416</v>
      </c>
      <c r="L5308" s="455">
        <f t="shared" ca="1" si="184"/>
        <v>-1425504721906985.3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-1425504721906985.3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-5939603007945.7715</v>
      </c>
      <c r="L5309" s="455">
        <f t="shared" ca="1" si="184"/>
        <v>-1431444324914931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-1431444324914931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-5964351353812.2129</v>
      </c>
      <c r="L5310" s="455">
        <f t="shared" ca="1" si="184"/>
        <v>-1437408676268743.3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-1437408676268743.3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-5989202817786.4297</v>
      </c>
      <c r="L5311" s="455">
        <f t="shared" ca="1" si="184"/>
        <v>-1443397879086529.8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-1443397879086529.8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-6014157829527.207</v>
      </c>
      <c r="L5312" s="455">
        <f t="shared" ca="1" si="184"/>
        <v>-1449412036916057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-1449412036916057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-6039216820483.5703</v>
      </c>
      <c r="L5313" s="455">
        <f t="shared" ca="1" si="184"/>
        <v>-1455451253736540.5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-1455451253736540.5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-6064380223902.252</v>
      </c>
      <c r="L5314" s="455">
        <f t="shared" ca="1" si="184"/>
        <v>-1461515633960442.8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-1461515633960442.8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-6089648474835.1777</v>
      </c>
      <c r="L5315" s="455">
        <f t="shared" ca="1" si="184"/>
        <v>-1467605282435278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-1467605282435278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-6115022010146.9912</v>
      </c>
      <c r="L5316" s="455">
        <f t="shared" ca="1" si="184"/>
        <v>-1473720304445425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-1473720304445425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-6140501268522.6045</v>
      </c>
      <c r="L5317" s="455">
        <f t="shared" ca="1" si="184"/>
        <v>-1479860805713947.5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-1479860805713947.5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-6166086690474.7813</v>
      </c>
      <c r="L5318" s="455">
        <f t="shared" ca="1" si="184"/>
        <v>-1486026892404422.3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-1486026892404422.3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-6191778718351.7598</v>
      </c>
      <c r="L5319" s="455">
        <f t="shared" ca="1" si="184"/>
        <v>-1492218671122774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-1492218671122774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-6217577796344.8916</v>
      </c>
      <c r="L5320" s="455">
        <f t="shared" ca="1" si="184"/>
        <v>-1498436248919119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-1498436248919119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-6243484370496.3291</v>
      </c>
      <c r="L5321" s="455">
        <f t="shared" ca="1" si="184"/>
        <v>-1504679733289615.3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-1504679733289615.3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-6269498888706.7305</v>
      </c>
      <c r="L5322" s="455">
        <f t="shared" ca="1" si="184"/>
        <v>-1510949232178322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-1510949232178322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-6295621800743.0078</v>
      </c>
      <c r="L5323" s="455">
        <f t="shared" ca="1" si="184"/>
        <v>-1517244853979065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-1517244853979065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-6321853558246.1045</v>
      </c>
      <c r="L5324" s="455">
        <f t="shared" ca="1" si="184"/>
        <v>-1523566707537311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-1523566707537311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-6348194614738.7959</v>
      </c>
      <c r="L5325" s="455">
        <f t="shared" ca="1" si="184"/>
        <v>-1529914902152049.8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-1529914902152049.8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-6374645425633.541</v>
      </c>
      <c r="L5326" s="455">
        <f t="shared" ca="1" si="184"/>
        <v>-1536289547577683.3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-1536289547577683.3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-6401206448240.3467</v>
      </c>
      <c r="L5327" s="455">
        <f t="shared" ca="1" si="184"/>
        <v>-1542690754025923.5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-1542690754025923.5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-6427878141774.6816</v>
      </c>
      <c r="L5328" s="455">
        <f t="shared" ca="1" si="184"/>
        <v>-1549118632167698.3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-1549118632167698.3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-6454660967365.4092</v>
      </c>
      <c r="L5329" s="455">
        <f t="shared" ca="1" si="184"/>
        <v>-1555573293135063.8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-1555573293135063.8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-6481555388062.7656</v>
      </c>
      <c r="L5330" s="455">
        <f t="shared" ca="1" si="184"/>
        <v>-1562054848523126.5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-1562054848523126.5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-6508561868846.3604</v>
      </c>
      <c r="L5331" s="455">
        <f t="shared" ca="1" si="184"/>
        <v>-1568563410391972.8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-1568563410391972.8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-6535680876633.2197</v>
      </c>
      <c r="L5332" s="455">
        <f t="shared" ca="1" si="184"/>
        <v>-1575099091268606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-1575099091268606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-6562912880285.8584</v>
      </c>
      <c r="L5333" s="455">
        <f t="shared" ca="1" si="184"/>
        <v>-1581662004148891.8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-1581662004148891.8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-6590258350620.3818</v>
      </c>
      <c r="L5334" s="455">
        <f t="shared" ca="1" si="184"/>
        <v>-1588252262499512.3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-1588252262499512.3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-6617717760414.6348</v>
      </c>
      <c r="L5335" s="455">
        <f t="shared" ca="1" si="184"/>
        <v>-1594869980259927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-1594869980259927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-6645291584416.3623</v>
      </c>
      <c r="L5336" s="455">
        <f t="shared" ca="1" si="184"/>
        <v>-1601515271844343.3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-1601515271844343.3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-6672980299351.4297</v>
      </c>
      <c r="L5337" s="455">
        <f t="shared" ca="1" si="184"/>
        <v>-1608188252143694.8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-1608188252143694.8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-6700784383932.0615</v>
      </c>
      <c r="L5338" s="455">
        <f t="shared" ca="1" si="184"/>
        <v>-1614889036527626.8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-1614889036527626.8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-6728704318865.1113</v>
      </c>
      <c r="L5339" s="455">
        <f t="shared" ca="1" si="184"/>
        <v>-1621617740846491.8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-1621617740846491.8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-6756740586860.3818</v>
      </c>
      <c r="L5340" s="455">
        <f t="shared" ca="1" si="184"/>
        <v>-1628374481433352.3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-1628374481433352.3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-6784893672638.9678</v>
      </c>
      <c r="L5341" s="455">
        <f t="shared" ca="1" si="184"/>
        <v>-1635159375105991.3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-1635159375105991.3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-6813164062941.6299</v>
      </c>
      <c r="L5342" s="455">
        <f t="shared" ca="1" si="184"/>
        <v>-1641972539168933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-1641972539168933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-6841552246537.2207</v>
      </c>
      <c r="L5343" s="455">
        <f t="shared" ca="1" si="184"/>
        <v>-1648814091415470.3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-1648814091415470.3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-6870058714231.126</v>
      </c>
      <c r="L5344" s="455">
        <f t="shared" ca="1" si="184"/>
        <v>-1655684150129701.5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-1655684150129701.5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-6898683958873.7559</v>
      </c>
      <c r="L5345" s="455">
        <f t="shared" ca="1" si="184"/>
        <v>-1662582834088575.3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-1662582834088575.3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-6927428475369.0635</v>
      </c>
      <c r="L5346" s="455">
        <f t="shared" ca="1" si="184"/>
        <v>-1669510262563944.3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-1669510262563944.3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-6956292760683.1006</v>
      </c>
      <c r="L5347" s="455">
        <f t="shared" ca="1" si="184"/>
        <v>-1676466555324627.3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-1676466555324627.3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-6985277313852.6133</v>
      </c>
      <c r="L5348" s="455">
        <f t="shared" ca="1" si="184"/>
        <v>-1683451832638479.8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-1683451832638479.8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-7014382635993.666</v>
      </c>
      <c r="L5349" s="455">
        <f t="shared" ca="1" si="184"/>
        <v>-1690466215274473.5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-1690466215274473.5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-7043609230310.3066</v>
      </c>
      <c r="L5350" s="455">
        <f t="shared" ca="1" si="184"/>
        <v>-1697509824504783.8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-1697509824504783.8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-7072957602103.2656</v>
      </c>
      <c r="L5351" s="455">
        <f t="shared" ca="1" si="184"/>
        <v>-1704582782106887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-1704582782106887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-7102428258778.6953</v>
      </c>
      <c r="L5352" s="455">
        <f t="shared" ca="1" si="184"/>
        <v>-1711685210365665.8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-1711685210365665.8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-7132021709856.9404</v>
      </c>
      <c r="L5353" s="455">
        <f t="shared" ca="1" si="184"/>
        <v>-1718817232075522.8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-1718817232075522.8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-7161738466981.3447</v>
      </c>
      <c r="L5354" s="455">
        <f t="shared" ca="1" si="184"/>
        <v>-1725978970542504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-1725978970542504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-7191579043927.0996</v>
      </c>
      <c r="L5355" s="455">
        <f t="shared" ca="1" si="184"/>
        <v>-1733170549586431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-1733170549586431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-7221543956610.1289</v>
      </c>
      <c r="L5356" s="455">
        <f t="shared" ca="1" si="184"/>
        <v>-1740392093543041.3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-1740392093543041.3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-7251633723096.0049</v>
      </c>
      <c r="L5357" s="455">
        <f t="shared" ca="1" si="184"/>
        <v>-1747643727266137.3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-1747643727266137.3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-7281848863608.9053</v>
      </c>
      <c r="L5358" s="455">
        <f t="shared" ca="1" si="184"/>
        <v>-1754925576129746.3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-1754925576129746.3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-7312189900540.6094</v>
      </c>
      <c r="L5359" s="455">
        <f t="shared" ca="1" si="184"/>
        <v>-1762237766030286.8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-1762237766030286.8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-7342657358459.5283</v>
      </c>
      <c r="L5360" s="455">
        <f t="shared" ca="1" si="184"/>
        <v>-1769580423388746.3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-1769580423388746.3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-7373251764119.7744</v>
      </c>
      <c r="L5361" s="455">
        <f t="shared" ca="1" si="184"/>
        <v>-1776953675152866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-1776953675152866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-7403973646470.2734</v>
      </c>
      <c r="L5362" s="455">
        <f t="shared" ca="1" si="184"/>
        <v>-1784357648799336.3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-1784357648799336.3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-7434823536663.9014</v>
      </c>
      <c r="L5363" s="455">
        <f t="shared" ref="L5363:L5617" ca="1" si="189">I5363-J5363+K5363</f>
        <v>-1791792472336000.3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-1791792472336000.3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-7465801968066.668</v>
      </c>
      <c r="L5364" s="455">
        <f t="shared" ca="1" si="189"/>
        <v>-1799258274304067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-1799258274304067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-7496909476266.9453</v>
      </c>
      <c r="L5365" s="455">
        <f t="shared" ca="1" si="189"/>
        <v>-1806755183780334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-1806755183780334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-7528146599084.7246</v>
      </c>
      <c r="L5366" s="455">
        <f t="shared" ca="1" si="189"/>
        <v>-1814283330379418.8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-1814283330379418.8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-7559513876580.9102</v>
      </c>
      <c r="L5367" s="455">
        <f t="shared" ca="1" si="189"/>
        <v>-1821842844255999.8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-1821842844255999.8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-7591011851066.667</v>
      </c>
      <c r="L5368" s="455">
        <f t="shared" ca="1" si="189"/>
        <v>-1829433856107066.5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-1829433856107066.5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-7622641067112.7773</v>
      </c>
      <c r="L5369" s="455">
        <f t="shared" ca="1" si="189"/>
        <v>-1837056497174179.3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-1837056497174179.3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-7654402071559.0801</v>
      </c>
      <c r="L5370" s="455">
        <f t="shared" ca="1" si="189"/>
        <v>-1844710899245738.3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-1844710899245738.3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-7686295413523.9092</v>
      </c>
      <c r="L5371" s="455">
        <f t="shared" ca="1" si="189"/>
        <v>-1852397194659262.3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-1852397194659262.3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-7718321644413.5928</v>
      </c>
      <c r="L5372" s="455">
        <f t="shared" ca="1" si="189"/>
        <v>-1860115516303675.8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-1860115516303675.8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-7750481317931.9834</v>
      </c>
      <c r="L5373" s="455">
        <f t="shared" ca="1" si="189"/>
        <v>-1867865997621607.8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-1867865997621607.8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-7782774990090.0322</v>
      </c>
      <c r="L5374" s="455">
        <f t="shared" ca="1" si="189"/>
        <v>-1875648772611697.8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-1875648772611697.8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-7815203219215.4072</v>
      </c>
      <c r="L5375" s="455">
        <f t="shared" ca="1" si="189"/>
        <v>-1883463975830913.3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-1883463975830913.3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-7847766565962.1387</v>
      </c>
      <c r="L5376" s="455">
        <f t="shared" ca="1" si="189"/>
        <v>-1891311742396875.5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-1891311742396875.5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-7880465593320.3154</v>
      </c>
      <c r="L5377" s="455">
        <f t="shared" ca="1" si="189"/>
        <v>-1899192207990195.8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-1899192207990195.8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-7913300866625.8154</v>
      </c>
      <c r="L5378" s="455">
        <f t="shared" ca="1" si="189"/>
        <v>-1907105508856821.5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-1907105508856821.5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-7946272953570.0908</v>
      </c>
      <c r="L5379" s="455">
        <f t="shared" ca="1" si="189"/>
        <v>-1915051781810391.5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-1915051781810391.5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-7979382424209.9658</v>
      </c>
      <c r="L5380" s="455">
        <f t="shared" ca="1" si="189"/>
        <v>-1923031164234601.5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-1923031164234601.5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-8012629850977.5059</v>
      </c>
      <c r="L5381" s="455">
        <f t="shared" ca="1" si="189"/>
        <v>-1931043794085579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-1931043794085579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-8046015808689.9121</v>
      </c>
      <c r="L5382" s="455">
        <f t="shared" ca="1" si="189"/>
        <v>-1939089809894269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-1939089809894269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-8079540874559.4551</v>
      </c>
      <c r="L5383" s="455">
        <f t="shared" ca="1" si="189"/>
        <v>-1947169350768828.5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-1947169350768828.5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-8113205628203.4512</v>
      </c>
      <c r="L5384" s="455">
        <f t="shared" ca="1" si="189"/>
        <v>-1955282556397032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-1955282556397032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-8147010651654.2998</v>
      </c>
      <c r="L5385" s="455">
        <f t="shared" ca="1" si="189"/>
        <v>-1963429567048686.3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-1963429567048686.3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-8180956529369.5264</v>
      </c>
      <c r="L5386" s="455">
        <f t="shared" ca="1" si="189"/>
        <v>-1971610523578055.8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-1971610523578055.8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-8215043848241.8975</v>
      </c>
      <c r="L5387" s="455">
        <f t="shared" ca="1" si="189"/>
        <v>-1979825567426297.8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-1979825567426297.8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-8249273197609.5752</v>
      </c>
      <c r="L5388" s="455">
        <f t="shared" ca="1" si="189"/>
        <v>-1988074840623907.3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-1988074840623907.3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-8283645169266.2803</v>
      </c>
      <c r="L5389" s="455">
        <f t="shared" ca="1" si="189"/>
        <v>-1996358485793173.5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-1996358485793173.5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-8318160357471.5547</v>
      </c>
      <c r="L5390" s="455">
        <f t="shared" ca="1" si="189"/>
        <v>-2004676646150645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-2004676646150645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-8352819358961.0205</v>
      </c>
      <c r="L5391" s="455">
        <f t="shared" ca="1" si="189"/>
        <v>-2013029465509606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-2013029465509606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-8387622772956.6904</v>
      </c>
      <c r="L5392" s="455">
        <f t="shared" ca="1" si="189"/>
        <v>-2021417088282562.8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-2021417088282562.8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-8422571201177.3447</v>
      </c>
      <c r="L5393" s="455">
        <f t="shared" ca="1" si="189"/>
        <v>-2029839659483740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-2029839659483740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-8457665247848.917</v>
      </c>
      <c r="L5394" s="455">
        <f t="shared" ca="1" si="189"/>
        <v>-2038297324731589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-2038297324731589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-8492905519714.9541</v>
      </c>
      <c r="L5395" s="455">
        <f t="shared" ca="1" si="189"/>
        <v>-2046790230251304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-2046790230251304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-8528292626047.0986</v>
      </c>
      <c r="L5396" s="455">
        <f t="shared" ca="1" si="189"/>
        <v>-2055318522877351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-2055318522877351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-8563827178655.6299</v>
      </c>
      <c r="L5397" s="455">
        <f t="shared" ca="1" si="189"/>
        <v>-2063882350056006.8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-2063882350056006.8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-8599509791900.0283</v>
      </c>
      <c r="L5398" s="455">
        <f t="shared" ca="1" si="189"/>
        <v>-2072481859847906.8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-2072481859847906.8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-8635341082699.6113</v>
      </c>
      <c r="L5399" s="455">
        <f t="shared" ca="1" si="189"/>
        <v>-2081117200930606.3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-2081117200930606.3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-8671321670544.1924</v>
      </c>
      <c r="L5400" s="455">
        <f t="shared" ca="1" si="189"/>
        <v>-2089788522601150.5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-2089788522601150.5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-8707452177504.7949</v>
      </c>
      <c r="L5401" s="455">
        <f t="shared" ca="1" si="189"/>
        <v>-2098495974778655.3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-2098495974778655.3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-8743733228244.3965</v>
      </c>
      <c r="L5402" s="455">
        <f t="shared" ca="1" si="189"/>
        <v>-2107239708006899.8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-2107239708006899.8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-8780165450028.749</v>
      </c>
      <c r="L5403" s="455">
        <f t="shared" ca="1" si="189"/>
        <v>-2116019873456928.5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-2116019873456928.5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-8816749472737.2012</v>
      </c>
      <c r="L5404" s="455">
        <f t="shared" ca="1" si="189"/>
        <v>-2124836622929665.8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-2124836622929665.8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-8853485928873.6074</v>
      </c>
      <c r="L5405" s="455">
        <f t="shared" ca="1" si="189"/>
        <v>-2133690108858539.3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-2133690108858539.3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-8890375453577.2461</v>
      </c>
      <c r="L5406" s="455">
        <f t="shared" ca="1" si="189"/>
        <v>-2142580484312116.5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-2142580484312116.5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-8927418684633.8184</v>
      </c>
      <c r="L5407" s="455">
        <f t="shared" ca="1" si="189"/>
        <v>-2151507902996750.3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-2151507902996750.3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-8964616262486.459</v>
      </c>
      <c r="L5408" s="455">
        <f t="shared" ca="1" si="189"/>
        <v>-2160472519259236.8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-2160472519259236.8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-9001968830246.8203</v>
      </c>
      <c r="L5409" s="455">
        <f t="shared" ca="1" si="189"/>
        <v>-2169474488089483.5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-2169474488089483.5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-9039477033706.1816</v>
      </c>
      <c r="L5410" s="455">
        <f t="shared" ca="1" si="189"/>
        <v>-2178513965123189.8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-2178513965123189.8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-9077141521346.623</v>
      </c>
      <c r="L5411" s="455">
        <f t="shared" ca="1" si="189"/>
        <v>-2187591106644536.3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-2187591106644536.3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-9114962944352.2344</v>
      </c>
      <c r="L5412" s="455">
        <f t="shared" ca="1" si="189"/>
        <v>-2196706069588888.5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-2196706069588888.5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-9152941956620.3672</v>
      </c>
      <c r="L5413" s="455">
        <f t="shared" ca="1" si="189"/>
        <v>-2205859011545508.8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-2205859011545508.8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-9191079214772.9531</v>
      </c>
      <c r="L5414" s="455">
        <f t="shared" ca="1" si="189"/>
        <v>-2215050090760281.8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-2215050090760281.8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-9229375378167.8398</v>
      </c>
      <c r="L5415" s="455">
        <f t="shared" ca="1" si="189"/>
        <v>-2224279466138449.5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-2224279466138449.5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-9267831108910.207</v>
      </c>
      <c r="L5416" s="455">
        <f t="shared" ca="1" si="189"/>
        <v>-2233547297247359.8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-2233547297247359.8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-9306447071863.998</v>
      </c>
      <c r="L5417" s="455">
        <f t="shared" ca="1" si="189"/>
        <v>-2242853744319223.8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-2242853744319223.8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-9345223934663.4316</v>
      </c>
      <c r="L5418" s="455">
        <f t="shared" ca="1" si="189"/>
        <v>-2252198968253887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-2252198968253887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-9384162367724.5293</v>
      </c>
      <c r="L5419" s="455">
        <f t="shared" ca="1" si="189"/>
        <v>-2261583130621611.5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-2261583130621611.5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-9423263044256.7148</v>
      </c>
      <c r="L5420" s="455">
        <f t="shared" ca="1" si="189"/>
        <v>-2271006393665868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-2271006393665868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-9462526640274.4492</v>
      </c>
      <c r="L5421" s="455">
        <f t="shared" ca="1" si="189"/>
        <v>-2280468920306142.5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-2280468920306142.5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-9501953834608.9277</v>
      </c>
      <c r="L5422" s="455">
        <f t="shared" ca="1" si="189"/>
        <v>-2289970874140751.5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-2289970874140751.5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-9541545308919.7969</v>
      </c>
      <c r="L5423" s="455">
        <f t="shared" ca="1" si="189"/>
        <v>-2299512419449671.5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-2299512419449671.5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-9581301747706.9648</v>
      </c>
      <c r="L5424" s="455">
        <f t="shared" ca="1" si="189"/>
        <v>-2309093721197378.5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-2309093721197378.5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-9621223838322.4102</v>
      </c>
      <c r="L5425" s="455">
        <f t="shared" ca="1" si="189"/>
        <v>-2318714945035701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-2318714945035701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-9661312270982.0879</v>
      </c>
      <c r="L5426" s="455">
        <f t="shared" ca="1" si="189"/>
        <v>-2328376257306683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-2328376257306683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-9701567738777.8457</v>
      </c>
      <c r="L5427" s="455">
        <f t="shared" ca="1" si="189"/>
        <v>-2338077825045461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-2338077825045461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-9741990937689.4199</v>
      </c>
      <c r="L5428" s="455">
        <f t="shared" ca="1" si="189"/>
        <v>-2347819815983150.5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-2347819815983150.5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-9782582566596.4609</v>
      </c>
      <c r="L5429" s="455">
        <f t="shared" ca="1" si="189"/>
        <v>-2357602398549747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-2357602398549747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-9823343327290.6133</v>
      </c>
      <c r="L5430" s="455">
        <f t="shared" ca="1" si="189"/>
        <v>-2367425741877037.5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-2367425741877037.5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-9864273924487.6563</v>
      </c>
      <c r="L5431" s="455">
        <f t="shared" ca="1" si="189"/>
        <v>-2377290015801525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-2377290015801525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-9905375065839.6875</v>
      </c>
      <c r="L5432" s="455">
        <f t="shared" ca="1" si="189"/>
        <v>-2387195390867364.5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-2387195390867364.5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-9946647461947.3516</v>
      </c>
      <c r="L5433" s="455">
        <f t="shared" ca="1" si="189"/>
        <v>-2397142038329312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-2397142038329312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-9988091826372.1328</v>
      </c>
      <c r="L5434" s="455">
        <f t="shared" ca="1" si="189"/>
        <v>-2407130130155684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-2407130130155684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-10029708875648.684</v>
      </c>
      <c r="L5435" s="455">
        <f t="shared" ca="1" si="189"/>
        <v>-2417159839031332.5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-2417159839031332.5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-10071499329297.219</v>
      </c>
      <c r="L5436" s="455">
        <f t="shared" ca="1" si="189"/>
        <v>-2427231338360629.5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-2427231338360629.5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-10113463909835.957</v>
      </c>
      <c r="L5437" s="455">
        <f t="shared" ca="1" si="189"/>
        <v>-2437344802270465.5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-2437344802270465.5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-10155603342793.605</v>
      </c>
      <c r="L5438" s="455">
        <f t="shared" ca="1" si="189"/>
        <v>-2447500405613259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-2447500405613259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-10197918356721.912</v>
      </c>
      <c r="L5439" s="455">
        <f t="shared" ca="1" si="189"/>
        <v>-2457698323969981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-2457698323969981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-10240409683208.254</v>
      </c>
      <c r="L5440" s="455">
        <f t="shared" ca="1" si="189"/>
        <v>-2467938733653189.5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-2467938733653189.5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-10283078056888.289</v>
      </c>
      <c r="L5441" s="455">
        <f t="shared" ca="1" si="189"/>
        <v>-2478221811710078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-2478221811710078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-10325924215458.658</v>
      </c>
      <c r="L5442" s="455">
        <f t="shared" ca="1" si="189"/>
        <v>-2488547735925536.5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-2488547735925536.5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-10368948899689.734</v>
      </c>
      <c r="L5443" s="455">
        <f t="shared" ca="1" si="189"/>
        <v>-2498916684825226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-2498916684825226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-10412152853438.441</v>
      </c>
      <c r="L5444" s="455">
        <f t="shared" ca="1" si="189"/>
        <v>-2509328837678664.5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-2509328837678664.5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-10455536823661.102</v>
      </c>
      <c r="L5445" s="455">
        <f t="shared" ca="1" si="189"/>
        <v>-2519784374502325.5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-2519784374502325.5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-10499101560426.355</v>
      </c>
      <c r="L5446" s="455">
        <f t="shared" ca="1" si="189"/>
        <v>-2530283476062752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-2530283476062752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-10542847816928.133</v>
      </c>
      <c r="L5447" s="455">
        <f t="shared" ca="1" si="189"/>
        <v>-2540826323879680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-2540826323879680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-10586776349498.666</v>
      </c>
      <c r="L5448" s="455">
        <f t="shared" ca="1" si="189"/>
        <v>-2551413100229178.5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-2551413100229178.5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-10630887917621.576</v>
      </c>
      <c r="L5449" s="455">
        <f t="shared" ca="1" si="189"/>
        <v>-2562043988146800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-2562043988146800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-10675183283945</v>
      </c>
      <c r="L5450" s="455">
        <f t="shared" ca="1" si="189"/>
        <v>-2572719171430745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-2572719171430745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-10719663214294.771</v>
      </c>
      <c r="L5451" s="455">
        <f t="shared" ca="1" si="189"/>
        <v>-2583438834645040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-2583438834645040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-10764328477687.666</v>
      </c>
      <c r="L5452" s="455">
        <f t="shared" ca="1" si="189"/>
        <v>-2594203163122727.5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-2594203163122727.5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-10809179846344.697</v>
      </c>
      <c r="L5453" s="455">
        <f t="shared" ca="1" si="189"/>
        <v>-2605012342969072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-2605012342969072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-10854218095704.467</v>
      </c>
      <c r="L5454" s="455">
        <f t="shared" ca="1" si="189"/>
        <v>-2615866561064776.5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-2615866561064776.5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-10899444004436.568</v>
      </c>
      <c r="L5455" s="455">
        <f t="shared" ca="1" si="189"/>
        <v>-2626766005069213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-2626766005069213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-10944858354455.055</v>
      </c>
      <c r="L5456" s="455">
        <f t="shared" ca="1" si="189"/>
        <v>-2637710863423668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-2637710863423668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-10990461930931.949</v>
      </c>
      <c r="L5457" s="455">
        <f t="shared" ca="1" si="189"/>
        <v>-2648701325354600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-2648701325354600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-11036255522310.834</v>
      </c>
      <c r="L5458" s="455">
        <f t="shared" ca="1" si="189"/>
        <v>-2659737580876911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-2659737580876911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-11082239920320.463</v>
      </c>
      <c r="L5459" s="455">
        <f t="shared" ca="1" si="189"/>
        <v>-2670819820797231.5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-2670819820797231.5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-11128415919988.465</v>
      </c>
      <c r="L5460" s="455">
        <f t="shared" ca="1" si="189"/>
        <v>-2681948236717220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-2681948236717220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-11174784319655.084</v>
      </c>
      <c r="L5461" s="455">
        <f t="shared" ca="1" si="189"/>
        <v>-2693123021036875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-2693123021036875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-11221345920986.979</v>
      </c>
      <c r="L5462" s="455">
        <f t="shared" ca="1" si="189"/>
        <v>-2704344366957862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-2704344366957862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-11268101528991.092</v>
      </c>
      <c r="L5463" s="455">
        <f t="shared" ca="1" si="189"/>
        <v>-2715612468486853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-2715612468486853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-11315051952028.555</v>
      </c>
      <c r="L5464" s="455">
        <f t="shared" ca="1" si="189"/>
        <v>-2726927520438881.5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-2726927520438881.5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-11362198001828.672</v>
      </c>
      <c r="L5465" s="455">
        <f t="shared" ca="1" si="189"/>
        <v>-2738289718440710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-2738289718440710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-11409540493502.959</v>
      </c>
      <c r="L5466" s="455">
        <f t="shared" ca="1" si="189"/>
        <v>-2749699258934213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-2749699258934213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-11457080245559.221</v>
      </c>
      <c r="L5467" s="455">
        <f t="shared" ca="1" si="189"/>
        <v>-2761156339179772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-2761156339179772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-11504818079915.717</v>
      </c>
      <c r="L5468" s="455">
        <f t="shared" ca="1" si="189"/>
        <v>-2772661157259687.5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-2772661157259687.5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-11552754821915.365</v>
      </c>
      <c r="L5469" s="455">
        <f t="shared" ca="1" si="189"/>
        <v>-2784213912081603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-2784213912081603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-11600891300340.012</v>
      </c>
      <c r="L5470" s="455">
        <f t="shared" ca="1" si="189"/>
        <v>-2795814803381943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-2795814803381943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-11649228347424.762</v>
      </c>
      <c r="L5471" s="455">
        <f t="shared" ca="1" si="189"/>
        <v>-2807464031729368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-2807464031729368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-11697766798872.367</v>
      </c>
      <c r="L5472" s="455">
        <f t="shared" ca="1" si="189"/>
        <v>-2819161798528240.5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-2819161798528240.5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-11746507493867.668</v>
      </c>
      <c r="L5473" s="455">
        <f t="shared" ca="1" si="189"/>
        <v>-2830908306022108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-2830908306022108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-11795451275092.117</v>
      </c>
      <c r="L5474" s="455">
        <f t="shared" ca="1" si="189"/>
        <v>-2842703757297200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-2842703757297200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-11844598988738.334</v>
      </c>
      <c r="L5475" s="455">
        <f t="shared" ca="1" si="189"/>
        <v>-2854548356285938.5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-2854548356285938.5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-11893951484524.744</v>
      </c>
      <c r="L5476" s="455">
        <f t="shared" ca="1" si="189"/>
        <v>-2866442307770463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-2866442307770463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-11943509615710.262</v>
      </c>
      <c r="L5477" s="455">
        <f t="shared" ca="1" si="189"/>
        <v>-2878385817386173.5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-2878385817386173.5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-11993274239109.057</v>
      </c>
      <c r="L5478" s="455">
        <f t="shared" ca="1" si="189"/>
        <v>-2890379091625282.5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-2890379091625282.5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-12043246215105.344</v>
      </c>
      <c r="L5479" s="455">
        <f t="shared" ca="1" si="189"/>
        <v>-2902422337840388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-2902422337840388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-12093426407668.283</v>
      </c>
      <c r="L5480" s="455">
        <f t="shared" ca="1" si="189"/>
        <v>-2914515764248056.5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-2914515764248056.5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-12143815684366.902</v>
      </c>
      <c r="L5481" s="455">
        <f t="shared" ca="1" si="189"/>
        <v>-2926659579932423.5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-2926659579932423.5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-12194414916385.098</v>
      </c>
      <c r="L5482" s="455">
        <f t="shared" ca="1" si="189"/>
        <v>-2938853994848808.5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-2938853994848808.5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-12245224978536.701</v>
      </c>
      <c r="L5483" s="455">
        <f t="shared" ca="1" si="189"/>
        <v>-2951099219827345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-2951099219827345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-12296246749280.604</v>
      </c>
      <c r="L5484" s="455">
        <f t="shared" ca="1" si="189"/>
        <v>-2963395466576625.5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-2963395466576625.5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-12347481110735.939</v>
      </c>
      <c r="L5485" s="455">
        <f t="shared" ca="1" si="189"/>
        <v>-2975742947687361.5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-2975742947687361.5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-12398928948697.34</v>
      </c>
      <c r="L5486" s="455">
        <f t="shared" ca="1" si="189"/>
        <v>-2988141876636059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-2988141876636059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-12450591152650.246</v>
      </c>
      <c r="L5487" s="455">
        <f t="shared" ca="1" si="189"/>
        <v>-3000592467788709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-3000592467788709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-12502468615786.287</v>
      </c>
      <c r="L5488" s="455">
        <f t="shared" ca="1" si="189"/>
        <v>-3013094936404495.5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-3013094936404495.5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-12554562235018.73</v>
      </c>
      <c r="L5489" s="455">
        <f t="shared" ca="1" si="189"/>
        <v>-3025649498639514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-3025649498639514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-12606872910997.975</v>
      </c>
      <c r="L5490" s="455">
        <f t="shared" ca="1" si="189"/>
        <v>-3038256371550512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-3038256371550512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-12659401548127.133</v>
      </c>
      <c r="L5491" s="455">
        <f t="shared" ca="1" si="189"/>
        <v>-3050915773098639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-3050915773098639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-12712149054577.662</v>
      </c>
      <c r="L5492" s="455">
        <f t="shared" ca="1" si="189"/>
        <v>-3063627922153216.5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-3063627922153216.5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-12765116342305.068</v>
      </c>
      <c r="L5493" s="455">
        <f t="shared" ca="1" si="189"/>
        <v>-3076393038495521.5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-3076393038495521.5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-12818304327064.672</v>
      </c>
      <c r="L5494" s="455">
        <f t="shared" ca="1" si="189"/>
        <v>-3089211342822586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-3089211342822586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-12871713928427.441</v>
      </c>
      <c r="L5495" s="455">
        <f t="shared" ca="1" si="189"/>
        <v>-3102083056751013.5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-3102083056751013.5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-12925346069795.889</v>
      </c>
      <c r="L5496" s="455">
        <f t="shared" ca="1" si="189"/>
        <v>-3115008402820809.5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-3115008402820809.5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-12979201678420.039</v>
      </c>
      <c r="L5497" s="455">
        <f t="shared" ca="1" si="189"/>
        <v>-3127987604499229.5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-3127987604499229.5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-13033281685413.457</v>
      </c>
      <c r="L5498" s="455">
        <f t="shared" ca="1" si="189"/>
        <v>-3141020886184643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-3141020886184643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-13087587025769.346</v>
      </c>
      <c r="L5499" s="455">
        <f t="shared" ca="1" si="189"/>
        <v>-3154108473210412.5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-3154108473210412.5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-13142118638376.719</v>
      </c>
      <c r="L5500" s="455">
        <f t="shared" ca="1" si="189"/>
        <v>-3167250591848789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-3167250591848789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-13196877466036.621</v>
      </c>
      <c r="L5501" s="455">
        <f t="shared" ca="1" si="189"/>
        <v>-3180447469314825.5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-3180447469314825.5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-13251864455478.439</v>
      </c>
      <c r="L5502" s="455">
        <f t="shared" ca="1" si="189"/>
        <v>-3193699333770304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-3193699333770304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-13307080557376.266</v>
      </c>
      <c r="L5503" s="455">
        <f t="shared" ca="1" si="189"/>
        <v>-3207006414327680.5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-3207006414327680.5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-13362526726365.336</v>
      </c>
      <c r="L5504" s="455">
        <f t="shared" ca="1" si="189"/>
        <v>-3220368941054046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-3220368941054046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-13418203921058.525</v>
      </c>
      <c r="L5505" s="455">
        <f t="shared" ca="1" si="189"/>
        <v>-3233787144975104.5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-3233787144975104.5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-13474113104062.936</v>
      </c>
      <c r="L5506" s="455">
        <f t="shared" ca="1" si="189"/>
        <v>-3247261258079167.5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-3247261258079167.5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-13530255241996.531</v>
      </c>
      <c r="L5507" s="455">
        <f t="shared" ca="1" si="189"/>
        <v>-3260791513321164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-3260791513321164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-13586631305504.85</v>
      </c>
      <c r="L5508" s="455">
        <f t="shared" ca="1" si="189"/>
        <v>-3274378144626669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-3274378144626669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-13643242269277.787</v>
      </c>
      <c r="L5509" s="455">
        <f t="shared" ca="1" si="189"/>
        <v>-3288021386895947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-3288021386895947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-13700089112066.445</v>
      </c>
      <c r="L5510" s="455">
        <f t="shared" ca="1" si="189"/>
        <v>-3301721476008013.5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-3301721476008013.5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-13757172816700.057</v>
      </c>
      <c r="L5511" s="455">
        <f t="shared" ca="1" si="189"/>
        <v>-3315478648824713.5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-3315478648824713.5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-13814494370102.973</v>
      </c>
      <c r="L5512" s="455">
        <f t="shared" ca="1" si="189"/>
        <v>-3329293143194816.5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-3329293143194816.5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-13872054763311.734</v>
      </c>
      <c r="L5513" s="455">
        <f t="shared" ca="1" si="189"/>
        <v>-3343165197958128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-3343165197958128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-13929854991492.199</v>
      </c>
      <c r="L5514" s="455">
        <f t="shared" ca="1" si="189"/>
        <v>-3357095052949620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-3357095052949620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-13987896053956.75</v>
      </c>
      <c r="L5515" s="455">
        <f t="shared" ca="1" si="189"/>
        <v>-3371082949003577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-3371082949003577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-14046178954181.57</v>
      </c>
      <c r="L5516" s="455">
        <f t="shared" ca="1" si="189"/>
        <v>-3385129127957758.5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-3385129127957758.5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-14104704699823.994</v>
      </c>
      <c r="L5517" s="455">
        <f t="shared" ca="1" si="189"/>
        <v>-3399233832657582.5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-3399233832657582.5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-14163474302739.928</v>
      </c>
      <c r="L5518" s="455">
        <f t="shared" ca="1" si="189"/>
        <v>-3413397306960322.5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-3413397306960322.5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-14222488779001.344</v>
      </c>
      <c r="L5519" s="455">
        <f t="shared" ca="1" si="189"/>
        <v>-3427619795739324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-3427619795739324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-14281749148913.85</v>
      </c>
      <c r="L5520" s="455">
        <f t="shared" ca="1" si="189"/>
        <v>-3441901544888238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-3441901544888238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-14341256437034.324</v>
      </c>
      <c r="L5521" s="455">
        <f t="shared" ca="1" si="189"/>
        <v>-3456242801325272.5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-3456242801325272.5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-14401011672188.635</v>
      </c>
      <c r="L5522" s="455">
        <f t="shared" ca="1" si="189"/>
        <v>-3470643812997461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-3470643812997461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-14461015887489.42</v>
      </c>
      <c r="L5523" s="455">
        <f t="shared" ca="1" si="189"/>
        <v>-3485104828884950.5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-3485104828884950.5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-14521270120353.961</v>
      </c>
      <c r="L5524" s="455">
        <f t="shared" ca="1" si="189"/>
        <v>-3499626099005304.5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-3499626099005304.5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-14581775412522.102</v>
      </c>
      <c r="L5525" s="455">
        <f t="shared" ca="1" si="189"/>
        <v>-3514207874417826.5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-3514207874417826.5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-14642532810074.277</v>
      </c>
      <c r="L5526" s="455">
        <f t="shared" ca="1" si="189"/>
        <v>-3528850407227901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-3528850407227901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-14703543363449.588</v>
      </c>
      <c r="L5527" s="455">
        <f t="shared" ca="1" si="189"/>
        <v>-3543553950591350.5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-3543553950591350.5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-14764808127463.961</v>
      </c>
      <c r="L5528" s="455">
        <f t="shared" ca="1" si="189"/>
        <v>-3558318758718814.5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-3558318758718814.5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-14826328161328.393</v>
      </c>
      <c r="L5529" s="455">
        <f t="shared" ca="1" si="189"/>
        <v>-3573145086880143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-3573145086880143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-14888104528667.264</v>
      </c>
      <c r="L5530" s="455">
        <f t="shared" ca="1" si="189"/>
        <v>-3588033191408810.5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-3588033191408810.5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-14950138297536.711</v>
      </c>
      <c r="L5531" s="455">
        <f t="shared" ca="1" si="189"/>
        <v>-3602983329706347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-3602983329706347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-15012430540443.109</v>
      </c>
      <c r="L5532" s="455">
        <f t="shared" ca="1" si="189"/>
        <v>-3617995760246790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-3617995760246790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-15074982334361.623</v>
      </c>
      <c r="L5533" s="455">
        <f t="shared" ca="1" si="189"/>
        <v>-3633070742581151.5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-3633070742581151.5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-15137794760754.797</v>
      </c>
      <c r="L5534" s="455">
        <f t="shared" ca="1" si="189"/>
        <v>-3648208537341906.5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-3648208537341906.5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-15200868905591.275</v>
      </c>
      <c r="L5535" s="455">
        <f t="shared" ca="1" si="189"/>
        <v>-3663409406247498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-3663409406247498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-15264205859364.574</v>
      </c>
      <c r="L5536" s="455">
        <f t="shared" ca="1" si="189"/>
        <v>-3678673612106862.5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-3678673612106862.5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-15327806717111.924</v>
      </c>
      <c r="L5537" s="455">
        <f t="shared" ca="1" si="189"/>
        <v>-3694001418823974.5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-3694001418823974.5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-15391672578433.227</v>
      </c>
      <c r="L5538" s="455">
        <f t="shared" ca="1" si="189"/>
        <v>-3709393091402407.5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-3709393091402407.5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-15455804547510.031</v>
      </c>
      <c r="L5539" s="455">
        <f t="shared" ca="1" si="189"/>
        <v>-3724848895949917.5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-3724848895949917.5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-15520203733124.656</v>
      </c>
      <c r="L5540" s="455">
        <f t="shared" ca="1" si="189"/>
        <v>-3740369099683042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-3740369099683042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-15584871248679.342</v>
      </c>
      <c r="L5541" s="455">
        <f t="shared" ca="1" si="189"/>
        <v>-3755953970931721.5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-3755953970931721.5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-15649808212215.506</v>
      </c>
      <c r="L5542" s="455">
        <f t="shared" ca="1" si="189"/>
        <v>-3771603779143937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-3771603779143937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-15715015746433.07</v>
      </c>
      <c r="L5543" s="455">
        <f t="shared" ca="1" si="189"/>
        <v>-3787318794890370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-3787318794890370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-15780494978709.873</v>
      </c>
      <c r="L5544" s="455">
        <f t="shared" ca="1" si="189"/>
        <v>-3803099289869080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-3803099289869080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-15846247041121.166</v>
      </c>
      <c r="L5545" s="455">
        <f t="shared" ca="1" si="189"/>
        <v>-3818945536910201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-3818945536910201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-15912273070459.17</v>
      </c>
      <c r="L5546" s="455">
        <f t="shared" ca="1" si="189"/>
        <v>-3834857809980660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-3834857809980660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-15978574208252.748</v>
      </c>
      <c r="L5547" s="455">
        <f t="shared" ca="1" si="189"/>
        <v>-3850836384188912.5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-3850836384188912.5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-16045151600787.135</v>
      </c>
      <c r="L5548" s="455">
        <f t="shared" ca="1" si="189"/>
        <v>-3866881535789699.5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-3866881535789699.5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-16112006399123.75</v>
      </c>
      <c r="L5549" s="455">
        <f t="shared" ca="1" si="189"/>
        <v>-3882993542188823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-3882993542188823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-16179139759120.096</v>
      </c>
      <c r="L5550" s="455">
        <f t="shared" ca="1" si="189"/>
        <v>-3899172681947943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-3899172681947943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-16246552841449.762</v>
      </c>
      <c r="L5551" s="455">
        <f t="shared" ca="1" si="189"/>
        <v>-3915419234789393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-3915419234789393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-16314246811622.471</v>
      </c>
      <c r="L5552" s="455">
        <f t="shared" ca="1" si="189"/>
        <v>-3931733481601015.5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-3931733481601015.5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-16382222840004.23</v>
      </c>
      <c r="L5553" s="455">
        <f t="shared" ca="1" si="189"/>
        <v>-3948115704441019.5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-3948115704441019.5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-16450482101837.58</v>
      </c>
      <c r="L5554" s="455">
        <f t="shared" ca="1" si="189"/>
        <v>-3964566186542857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-3964566186542857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-16519025777261.904</v>
      </c>
      <c r="L5555" s="455">
        <f t="shared" ca="1" si="189"/>
        <v>-3981085212320119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-3981085212320119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-16587855051333.828</v>
      </c>
      <c r="L5556" s="455">
        <f t="shared" ca="1" si="189"/>
        <v>-3997673067371453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-3997673067371453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-16656971114047.721</v>
      </c>
      <c r="L5557" s="455">
        <f t="shared" ca="1" si="189"/>
        <v>-4014330038485500.5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-4014330038485500.5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-16726375160356.254</v>
      </c>
      <c r="L5558" s="455">
        <f t="shared" ca="1" si="189"/>
        <v>-4031056413645857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-4031056413645857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-16796068390191.07</v>
      </c>
      <c r="L5559" s="455">
        <f t="shared" ca="1" si="189"/>
        <v>-4047852482036048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-4047852482036048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-16866052008483.533</v>
      </c>
      <c r="L5560" s="455">
        <f t="shared" ca="1" si="189"/>
        <v>-4064718534044531.5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-4064718534044531.5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-16936327225185.549</v>
      </c>
      <c r="L5561" s="455">
        <f t="shared" ca="1" si="189"/>
        <v>-4081654861269717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-4081654861269717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-17006895255290.484</v>
      </c>
      <c r="L5562" s="455">
        <f t="shared" ca="1" si="189"/>
        <v>-4098661756525007.5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-4098661756525007.5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-17077757318854.197</v>
      </c>
      <c r="L5563" s="455">
        <f t="shared" ca="1" si="189"/>
        <v>-4115739513843861.5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-4115739513843861.5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-17148914641016.09</v>
      </c>
      <c r="L5564" s="455">
        <f t="shared" ca="1" si="189"/>
        <v>-4132888428484877.5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-4132888428484877.5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-17220368452020.322</v>
      </c>
      <c r="L5565" s="455">
        <f t="shared" ca="1" si="189"/>
        <v>-4150108796936898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-4150108796936898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-17292119987237.074</v>
      </c>
      <c r="L5566" s="455">
        <f t="shared" ca="1" si="189"/>
        <v>-4167400916924135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-4167400916924135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-17364170487183.898</v>
      </c>
      <c r="L5567" s="455">
        <f t="shared" ca="1" si="189"/>
        <v>-4184765087411319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-4184765087411319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-17436521197547.162</v>
      </c>
      <c r="L5568" s="455">
        <f t="shared" ca="1" si="189"/>
        <v>-4202201608608866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-4202201608608866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-17509173369203.609</v>
      </c>
      <c r="L5569" s="455">
        <f t="shared" ca="1" si="189"/>
        <v>-4219710781978069.5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-4219710781978069.5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-17582128258241.959</v>
      </c>
      <c r="L5570" s="455">
        <f t="shared" ca="1" si="189"/>
        <v>-4237292910236311.5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-4237292910236311.5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-17655387125984.633</v>
      </c>
      <c r="L5571" s="455">
        <f t="shared" ca="1" si="189"/>
        <v>-4254948297362296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-4254948297362296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-17728951239009.57</v>
      </c>
      <c r="L5572" s="455">
        <f t="shared" ca="1" si="189"/>
        <v>-4272677248601305.5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-4272677248601305.5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-17802821869172.109</v>
      </c>
      <c r="L5573" s="455">
        <f t="shared" ca="1" si="189"/>
        <v>-4290480070470477.5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-4290480070470477.5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-17877000293626.992</v>
      </c>
      <c r="L5574" s="455">
        <f t="shared" ca="1" si="189"/>
        <v>-4308357070764104.5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-4308357070764104.5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-17951487794850.434</v>
      </c>
      <c r="L5575" s="455">
        <f t="shared" ca="1" si="189"/>
        <v>-4326308558558955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-4326308558558955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-18026285660662.313</v>
      </c>
      <c r="L5576" s="455">
        <f t="shared" ca="1" si="189"/>
        <v>-4344334844219617.5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-4344334844219617.5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-18101395184248.402</v>
      </c>
      <c r="L5577" s="455">
        <f t="shared" ca="1" si="189"/>
        <v>-4362436239403866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-4362436239403866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-18176817664182.773</v>
      </c>
      <c r="L5578" s="455">
        <f t="shared" ca="1" si="189"/>
        <v>-4380613057068049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-4380613057068049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-18252554404450.203</v>
      </c>
      <c r="L5579" s="455">
        <f t="shared" ca="1" si="189"/>
        <v>-4398865611472499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-4398865611472499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-18328606714468.746</v>
      </c>
      <c r="L5580" s="455">
        <f t="shared" ca="1" si="189"/>
        <v>-4417194218186967.5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-4417194218186967.5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-18404975909112.363</v>
      </c>
      <c r="L5581" s="455">
        <f t="shared" ca="1" si="189"/>
        <v>-4435599194096080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-4435599194096080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-18481663308733.668</v>
      </c>
      <c r="L5582" s="455">
        <f t="shared" ca="1" si="189"/>
        <v>-4454080857404813.5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-4454080857404813.5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-18558670239186.719</v>
      </c>
      <c r="L5583" s="455">
        <f t="shared" ca="1" si="189"/>
        <v>-4472639527644000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-4472639527644000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-18635998031850</v>
      </c>
      <c r="L5584" s="455">
        <f t="shared" ca="1" si="189"/>
        <v>-4491275525675850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-4491275525675850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-18713648023649.375</v>
      </c>
      <c r="L5585" s="455">
        <f t="shared" ca="1" si="189"/>
        <v>-4509989173699499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-4509989173699499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-18791621557081.246</v>
      </c>
      <c r="L5586" s="455">
        <f t="shared" ca="1" si="189"/>
        <v>-4528780795256580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-4528780795256580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-18869919980235.75</v>
      </c>
      <c r="L5587" s="455">
        <f t="shared" ca="1" si="189"/>
        <v>-4547650715236816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-4547650715236816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-18948544646820.066</v>
      </c>
      <c r="L5588" s="455">
        <f t="shared" ca="1" si="189"/>
        <v>-4566599259883636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-4566599259883636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-19027496916181.816</v>
      </c>
      <c r="L5589" s="455">
        <f t="shared" ca="1" si="189"/>
        <v>-4585626756799818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-4585626756799818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-19106778153332.574</v>
      </c>
      <c r="L5590" s="455">
        <f t="shared" ca="1" si="189"/>
        <v>-4604733534953151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-4604733534953151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-19186389728971.461</v>
      </c>
      <c r="L5591" s="455">
        <f t="shared" ca="1" si="189"/>
        <v>-4623919924682122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-4623919924682122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-19266333019508.84</v>
      </c>
      <c r="L5592" s="455">
        <f t="shared" ca="1" si="189"/>
        <v>-4643186257701631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-4643186257701631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-19346609407090.129</v>
      </c>
      <c r="L5593" s="455">
        <f t="shared" ca="1" si="189"/>
        <v>-4662532867108721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-4662532867108721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-19427220279619.672</v>
      </c>
      <c r="L5594" s="455">
        <f t="shared" ca="1" si="189"/>
        <v>-4681960087388341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-4681960087388341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-19508167030784.754</v>
      </c>
      <c r="L5595" s="455">
        <f t="shared" ca="1" si="189"/>
        <v>-4701468254419126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-4701468254419126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-19589451060079.691</v>
      </c>
      <c r="L5596" s="455">
        <f t="shared" ca="1" si="189"/>
        <v>-4721057705479206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-4721057705479206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-19671073772830.023</v>
      </c>
      <c r="L5597" s="455">
        <f t="shared" ca="1" si="189"/>
        <v>-4740728779252036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-4740728779252036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-19753036580216.816</v>
      </c>
      <c r="L5598" s="455">
        <f t="shared" ca="1" si="189"/>
        <v>-4760481815832253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-4760481815832253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-19835340899301.055</v>
      </c>
      <c r="L5599" s="455">
        <f t="shared" ca="1" si="189"/>
        <v>-4780317156731554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-4780317156731554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-19917988153048.141</v>
      </c>
      <c r="L5600" s="455">
        <f t="shared" ca="1" si="189"/>
        <v>-4800235144884602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-4800235144884602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-20000979770352.508</v>
      </c>
      <c r="L5601" s="455">
        <f t="shared" ca="1" si="189"/>
        <v>-4820236124654955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-4820236124654955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-20084317186062.313</v>
      </c>
      <c r="L5602" s="455">
        <f t="shared" ca="1" si="189"/>
        <v>-4840320441841017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-4840320441841017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-20168001841004.238</v>
      </c>
      <c r="L5603" s="455">
        <f t="shared" ca="1" si="189"/>
        <v>-4860488443682021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-4860488443682021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-20252035182008.422</v>
      </c>
      <c r="L5604" s="455">
        <f t="shared" ca="1" si="189"/>
        <v>-4880740478864029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-4880740478864029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-20336418661933.453</v>
      </c>
      <c r="L5605" s="455">
        <f t="shared" ca="1" si="189"/>
        <v>-4901076897525962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-4901076897525962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-20421153739691.508</v>
      </c>
      <c r="L5606" s="455">
        <f t="shared" ca="1" si="189"/>
        <v>-4921498051265654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-4921498051265654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-20506241880273.559</v>
      </c>
      <c r="L5607" s="455">
        <f t="shared" ca="1" si="189"/>
        <v>-4942004293145928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-4942004293145928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-20591684554774.699</v>
      </c>
      <c r="L5608" s="455">
        <f t="shared" ca="1" si="189"/>
        <v>-4962595977700703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-4962595977700703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-20677483240419.594</v>
      </c>
      <c r="L5609" s="455">
        <f t="shared" ca="1" si="189"/>
        <v>-4983273460941123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-4983273460941123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-20763639420588.012</v>
      </c>
      <c r="L5610" s="455">
        <f t="shared" ca="1" si="189"/>
        <v>-5004037100361711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-5004037100361711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-20850154584840.461</v>
      </c>
      <c r="L5611" s="455">
        <f t="shared" ca="1" si="189"/>
        <v>-5024887254946551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-5024887254946551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-20937030228943.961</v>
      </c>
      <c r="L5612" s="455">
        <f t="shared" ca="1" si="189"/>
        <v>-5045824285175495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-5045824285175495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-21024267854897.895</v>
      </c>
      <c r="L5613" s="455">
        <f t="shared" ca="1" si="189"/>
        <v>-5066848553030393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-5066848553030393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-21111868970959.969</v>
      </c>
      <c r="L5614" s="455">
        <f t="shared" ca="1" si="189"/>
        <v>-5087960422001353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-5087960422001353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-21199835091672.305</v>
      </c>
      <c r="L5615" s="455">
        <f t="shared" ca="1" si="189"/>
        <v>-5109160257093025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-5109160257093025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-21288167737887.605</v>
      </c>
      <c r="L5616" s="455">
        <f t="shared" ca="1" si="189"/>
        <v>-5130448424830913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-5130448424830913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-21376868436795.469</v>
      </c>
      <c r="L5617" s="455">
        <f t="shared" ca="1" si="189"/>
        <v>-5151825293267708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-5151825293267708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-21465938721948.781</v>
      </c>
      <c r="L5618" s="455">
        <f t="shared" ref="L5618:L5872" ca="1" si="194">I5618-J5618+K5618</f>
        <v>-5173291231989657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-5173291231989657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-21555380133290.238</v>
      </c>
      <c r="L5619" s="455">
        <f t="shared" ca="1" si="194"/>
        <v>-5194846612122947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-5194846612122947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-21645194217178.945</v>
      </c>
      <c r="L5620" s="455">
        <f t="shared" ca="1" si="194"/>
        <v>-5216491806340126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-5216491806340126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-21735382526417.191</v>
      </c>
      <c r="L5621" s="455">
        <f t="shared" ca="1" si="194"/>
        <v>-5238227188866543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-5238227188866543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-21825946620277.262</v>
      </c>
      <c r="L5622" s="455">
        <f t="shared" ca="1" si="194"/>
        <v>-5260053135486820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-5260053135486820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-21916888064528.418</v>
      </c>
      <c r="L5623" s="455">
        <f t="shared" ca="1" si="194"/>
        <v>-5281970023551348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-5281970023551348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-22008208431463.949</v>
      </c>
      <c r="L5624" s="455">
        <f t="shared" ca="1" si="194"/>
        <v>-5303978231982812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-5303978231982812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-22099909299928.383</v>
      </c>
      <c r="L5625" s="455">
        <f t="shared" ca="1" si="194"/>
        <v>-5326078141282740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-5326078141282740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-22191992255344.75</v>
      </c>
      <c r="L5626" s="455">
        <f t="shared" ca="1" si="194"/>
        <v>-5348270133538085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-5348270133538085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-22284458889742.02</v>
      </c>
      <c r="L5627" s="455">
        <f t="shared" ca="1" si="194"/>
        <v>-5370554592427827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-5370554592427827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-22377310801782.613</v>
      </c>
      <c r="L5628" s="455">
        <f t="shared" ca="1" si="194"/>
        <v>-5392931903229610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-5392931903229610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-22470549596790.043</v>
      </c>
      <c r="L5629" s="455">
        <f t="shared" ca="1" si="194"/>
        <v>-5415402452826400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-5415402452826400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-22564176886776.668</v>
      </c>
      <c r="L5630" s="455">
        <f t="shared" ca="1" si="194"/>
        <v>-5437966629713177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-5437966629713177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-22658194290471.57</v>
      </c>
      <c r="L5631" s="455">
        <f t="shared" ca="1" si="194"/>
        <v>-5460624824003649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-5460624824003649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-22752603433348.539</v>
      </c>
      <c r="L5632" s="455">
        <f t="shared" ca="1" si="194"/>
        <v>-5483377427436998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-5483377427436998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-22847405947654.156</v>
      </c>
      <c r="L5633" s="455">
        <f t="shared" ca="1" si="194"/>
        <v>-5506224833384652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-5506224833384652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-22942603472436.051</v>
      </c>
      <c r="L5634" s="455">
        <f t="shared" ca="1" si="194"/>
        <v>-5529167436857088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-5529167436857088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-23038197653571.199</v>
      </c>
      <c r="L5635" s="455">
        <f t="shared" ca="1" si="194"/>
        <v>-5552205634510659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-5552205634510659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-23134190143794.414</v>
      </c>
      <c r="L5636" s="455">
        <f t="shared" ca="1" si="194"/>
        <v>-5575339824654453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-5575339824654453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-23230582602726.887</v>
      </c>
      <c r="L5637" s="455">
        <f t="shared" ca="1" si="194"/>
        <v>-5598570407257180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-5598570407257180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-23327376696904.918</v>
      </c>
      <c r="L5638" s="455">
        <f t="shared" ca="1" si="194"/>
        <v>-5621897783954085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-5621897783954085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-23424574099808.688</v>
      </c>
      <c r="L5639" s="455">
        <f t="shared" ca="1" si="194"/>
        <v>-5645322358053894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-5645322358053894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-23522176491891.227</v>
      </c>
      <c r="L5640" s="455">
        <f t="shared" ca="1" si="194"/>
        <v>-5668844534545785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-5668844534545785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-23620185560607.438</v>
      </c>
      <c r="L5641" s="455">
        <f t="shared" ca="1" si="194"/>
        <v>-5692464720106392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-5692464720106392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-23718603000443.301</v>
      </c>
      <c r="L5642" s="455">
        <f t="shared" ca="1" si="194"/>
        <v>-5716183323106835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-5716183323106835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-23817430512945.145</v>
      </c>
      <c r="L5643" s="455">
        <f t="shared" ca="1" si="194"/>
        <v>-5740000753619780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-5740000753619780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-23916669806749.082</v>
      </c>
      <c r="L5644" s="455">
        <f t="shared" ca="1" si="194"/>
        <v>-5763917423426529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-5763917423426529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-24016322597610.539</v>
      </c>
      <c r="L5645" s="455">
        <f t="shared" ca="1" si="194"/>
        <v>-5787933746024140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-5787933746024140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-24116390608433.918</v>
      </c>
      <c r="L5646" s="455">
        <f t="shared" ca="1" si="194"/>
        <v>-5812050136632574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-5812050136632574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-24216875569302.391</v>
      </c>
      <c r="L5647" s="455">
        <f t="shared" ca="1" si="194"/>
        <v>-5836267012201876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-5836267012201876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-24317779217507.816</v>
      </c>
      <c r="L5648" s="455">
        <f t="shared" ca="1" si="194"/>
        <v>-5860584791419384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-5860584791419384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-24419103297580.766</v>
      </c>
      <c r="L5649" s="455">
        <f t="shared" ca="1" si="194"/>
        <v>-5885003894716965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-5885003894716965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-24520849561320.688</v>
      </c>
      <c r="L5650" s="455">
        <f t="shared" ca="1" si="194"/>
        <v>-5909524744278286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-5909524744278286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-24623019767826.191</v>
      </c>
      <c r="L5651" s="455">
        <f t="shared" ca="1" si="194"/>
        <v>-5934147764046112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-5934147764046112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-24725615683525.465</v>
      </c>
      <c r="L5652" s="455">
        <f t="shared" ca="1" si="194"/>
        <v>-5958873379729637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-5958873379729637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-24828639082206.82</v>
      </c>
      <c r="L5653" s="455">
        <f t="shared" ca="1" si="194"/>
        <v>-5983702018811844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-5983702018811844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-24932091745049.352</v>
      </c>
      <c r="L5654" s="455">
        <f t="shared" ca="1" si="194"/>
        <v>-6008634110556893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-6008634110556893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-25035975460653.719</v>
      </c>
      <c r="L5655" s="455">
        <f t="shared" ca="1" si="194"/>
        <v>-6033670086017547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-6033670086017547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-25140292025073.113</v>
      </c>
      <c r="L5656" s="455">
        <f t="shared" ca="1" si="194"/>
        <v>-6058810378042620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-6058810378042620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-25245043241844.25</v>
      </c>
      <c r="L5657" s="455">
        <f t="shared" ca="1" si="194"/>
        <v>-6084055421284464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-6084055421284464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-25350230922018.602</v>
      </c>
      <c r="L5658" s="455">
        <f t="shared" ca="1" si="194"/>
        <v>-6109405652206483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-6109405652206483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-25455856884193.68</v>
      </c>
      <c r="L5659" s="455">
        <f t="shared" ca="1" si="194"/>
        <v>-6134861509090677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-6134861509090677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-25561922954544.488</v>
      </c>
      <c r="L5660" s="455">
        <f t="shared" ca="1" si="194"/>
        <v>-6160423432045221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-6160423432045221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-25668430966855.086</v>
      </c>
      <c r="L5661" s="455">
        <f t="shared" ca="1" si="194"/>
        <v>-6186091863012076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-6186091863012076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-25775382762550.316</v>
      </c>
      <c r="L5662" s="455">
        <f t="shared" ca="1" si="194"/>
        <v>-6211867245774626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-6211867245774626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-25882780190727.609</v>
      </c>
      <c r="L5663" s="455">
        <f t="shared" ca="1" si="194"/>
        <v>-6237750025965354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-6237750025965354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-25990625108188.977</v>
      </c>
      <c r="L5664" s="455">
        <f t="shared" ca="1" si="194"/>
        <v>-6263740651073543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-6263740651073543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-26098919379473.094</v>
      </c>
      <c r="L5665" s="455">
        <f t="shared" ca="1" si="194"/>
        <v>-6289839570453016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-6289839570453016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-26207664876887.566</v>
      </c>
      <c r="L5666" s="455">
        <f t="shared" ca="1" si="194"/>
        <v>-6316047235329904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-6316047235329904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-26316863480541.266</v>
      </c>
      <c r="L5667" s="455">
        <f t="shared" ca="1" si="194"/>
        <v>-6342364098810445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-6342364098810445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-26426517078376.855</v>
      </c>
      <c r="L5668" s="455">
        <f t="shared" ca="1" si="194"/>
        <v>-6368790615888822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-6368790615888822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-26536627566203.426</v>
      </c>
      <c r="L5669" s="455">
        <f t="shared" ca="1" si="194"/>
        <v>-6395327243455025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-6395327243455025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-26647196847729.27</v>
      </c>
      <c r="L5670" s="455">
        <f t="shared" ca="1" si="194"/>
        <v>-6421974440302754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-6421974440302754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-26758226834594.809</v>
      </c>
      <c r="L5671" s="455">
        <f t="shared" ca="1" si="194"/>
        <v>-6448732667137349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-6448732667137349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-26869719446405.621</v>
      </c>
      <c r="L5672" s="455">
        <f t="shared" ca="1" si="194"/>
        <v>-6475602386583755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-6475602386583755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-26981676610765.645</v>
      </c>
      <c r="L5673" s="455">
        <f t="shared" ca="1" si="194"/>
        <v>-6502584063194521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-6502584063194521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-27094100263310.504</v>
      </c>
      <c r="L5674" s="455">
        <f t="shared" ca="1" si="194"/>
        <v>-6529678163457832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-6529678163457832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-27206992347740.965</v>
      </c>
      <c r="L5675" s="455">
        <f t="shared" ca="1" si="194"/>
        <v>-6556885155805573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-6556885155805573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-27320354815856.555</v>
      </c>
      <c r="L5676" s="455">
        <f t="shared" ca="1" si="194"/>
        <v>-6584205510621430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-6584205510621430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-27434189627589.293</v>
      </c>
      <c r="L5677" s="455">
        <f t="shared" ca="1" si="194"/>
        <v>-6611639700249019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-6611639700249019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-27548498751037.578</v>
      </c>
      <c r="L5678" s="455">
        <f t="shared" ca="1" si="194"/>
        <v>-6639188199000057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-6639188199000057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-27663284162500.238</v>
      </c>
      <c r="L5679" s="455">
        <f t="shared" ca="1" si="194"/>
        <v>-6666851483162557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-6666851483162557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-27778547846510.652</v>
      </c>
      <c r="L5680" s="455">
        <f t="shared" ca="1" si="194"/>
        <v>-6694630031009068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-6694630031009068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-27894291795871.117</v>
      </c>
      <c r="L5681" s="455">
        <f t="shared" ca="1" si="194"/>
        <v>-6722524322804939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-6722524322804939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-28010518011687.246</v>
      </c>
      <c r="L5682" s="455">
        <f t="shared" ca="1" si="194"/>
        <v>-6750534840816626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-6750534840816626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-28127228503402.609</v>
      </c>
      <c r="L5683" s="455">
        <f t="shared" ca="1" si="194"/>
        <v>-6778662069320029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-6778662069320029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-28244425288833.453</v>
      </c>
      <c r="L5684" s="455">
        <f t="shared" ca="1" si="194"/>
        <v>-6806906494608862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-6806906494608862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-28362110394203.59</v>
      </c>
      <c r="L5685" s="455">
        <f t="shared" ca="1" si="194"/>
        <v>-6835268605003066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-6835268605003066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-28480285854179.441</v>
      </c>
      <c r="L5686" s="455">
        <f t="shared" ca="1" si="194"/>
        <v>-6863748890857245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-6863748890857245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-28598953711905.188</v>
      </c>
      <c r="L5687" s="455">
        <f t="shared" ca="1" si="194"/>
        <v>-6892347844569150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-6892347844569150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-28718116019038.125</v>
      </c>
      <c r="L5688" s="455">
        <f t="shared" ca="1" si="194"/>
        <v>-6921065960588188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-6921065960588188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-28837774835784.117</v>
      </c>
      <c r="L5689" s="455">
        <f t="shared" ca="1" si="194"/>
        <v>-6949903735423972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-6949903735423972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-28957932230933.215</v>
      </c>
      <c r="L5690" s="455">
        <f t="shared" ca="1" si="194"/>
        <v>-6978861667654905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-6978861667654905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-29078590281895.438</v>
      </c>
      <c r="L5691" s="455">
        <f t="shared" ca="1" si="194"/>
        <v>-7007940257936800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-7007940257936800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-29199751074736.668</v>
      </c>
      <c r="L5692" s="455">
        <f t="shared" ca="1" si="194"/>
        <v>-7037140009011537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-7037140009011537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-29321416704214.738</v>
      </c>
      <c r="L5693" s="455">
        <f t="shared" ca="1" si="194"/>
        <v>-7066461425715752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-7066461425715752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-29443589273815.633</v>
      </c>
      <c r="L5694" s="455">
        <f t="shared" ca="1" si="194"/>
        <v>-7095905014989568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-7095905014989568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-29566270895789.867</v>
      </c>
      <c r="L5695" s="455">
        <f t="shared" ca="1" si="194"/>
        <v>-7125471285885358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-7125471285885358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-29689463691188.992</v>
      </c>
      <c r="L5696" s="455">
        <f t="shared" ca="1" si="194"/>
        <v>-7155160749576547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-7155160749576547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-29813169789902.277</v>
      </c>
      <c r="L5697" s="455">
        <f t="shared" ca="1" si="194"/>
        <v>-7184973919366449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-7184973919366449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-29937391330693.535</v>
      </c>
      <c r="L5698" s="455">
        <f t="shared" ca="1" si="194"/>
        <v>-7214911310697143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-7214911310697143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-30062130461238.094</v>
      </c>
      <c r="L5699" s="455">
        <f t="shared" ca="1" si="194"/>
        <v>-7244973441158381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-7244973441158381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-30187389338159.922</v>
      </c>
      <c r="L5700" s="455">
        <f t="shared" ca="1" si="194"/>
        <v>-7275160830496541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-7275160830496541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-30313170127068.922</v>
      </c>
      <c r="L5701" s="455">
        <f t="shared" ca="1" si="194"/>
        <v>-7305474000623610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-7305474000623610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-30439475002598.371</v>
      </c>
      <c r="L5702" s="455">
        <f t="shared" ca="1" si="194"/>
        <v>-7335913475626208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-7335913475626208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-30566306148442.531</v>
      </c>
      <c r="L5703" s="455">
        <f t="shared" ca="1" si="194"/>
        <v>-7366479781774651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-7366479781774651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-30693665757394.383</v>
      </c>
      <c r="L5704" s="455">
        <f t="shared" ca="1" si="194"/>
        <v>-7397173447532045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-7397173447532045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-30821556031383.52</v>
      </c>
      <c r="L5705" s="455">
        <f t="shared" ca="1" si="194"/>
        <v>-7427995003563429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-7427995003563429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-30949979181514.285</v>
      </c>
      <c r="L5706" s="455">
        <f t="shared" ca="1" si="194"/>
        <v>-7458944982744943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-7458944982744943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-31078937428103.93</v>
      </c>
      <c r="L5707" s="455">
        <f t="shared" ca="1" si="194"/>
        <v>-7490023920173047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-7490023920173047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-31208433000721.027</v>
      </c>
      <c r="L5708" s="455">
        <f t="shared" ca="1" si="194"/>
        <v>-7521232353173768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-7521232353173768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-31338468138224.027</v>
      </c>
      <c r="L5709" s="455">
        <f t="shared" ca="1" si="194"/>
        <v>-7552570821311992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-7552570821311992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-31469045088799.961</v>
      </c>
      <c r="L5710" s="455">
        <f t="shared" ca="1" si="194"/>
        <v>-7584039866400792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-7584039866400792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-31600166110003.305</v>
      </c>
      <c r="L5711" s="455">
        <f t="shared" ca="1" si="194"/>
        <v>-7615640032510795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-7615640032510795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-31731833468794.98</v>
      </c>
      <c r="L5712" s="455">
        <f t="shared" ca="1" si="194"/>
        <v>-7647371865979590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-7647371865979590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-31864049441581.625</v>
      </c>
      <c r="L5713" s="455">
        <f t="shared" ca="1" si="194"/>
        <v>-7679235915421172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-7679235915421172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-31996816314254.883</v>
      </c>
      <c r="L5714" s="455">
        <f t="shared" ca="1" si="194"/>
        <v>-7711232731735427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-7711232731735427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-32130136382230.949</v>
      </c>
      <c r="L5715" s="455">
        <f t="shared" ca="1" si="194"/>
        <v>-7743362868117658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-7743362868117658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-32264011950490.246</v>
      </c>
      <c r="L5716" s="455">
        <f t="shared" ca="1" si="194"/>
        <v>-7775626880068148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-7775626880068148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-32398445333617.281</v>
      </c>
      <c r="L5717" s="455">
        <f t="shared" ca="1" si="194"/>
        <v>-7808025325401765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-7808025325401765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-32533438855840.688</v>
      </c>
      <c r="L5718" s="455">
        <f t="shared" ca="1" si="194"/>
        <v>-7840558764257606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-7840558764257606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-32668994851073.359</v>
      </c>
      <c r="L5719" s="455">
        <f t="shared" ca="1" si="194"/>
        <v>-7873227759108679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-7873227759108679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-32805115662952.828</v>
      </c>
      <c r="L5720" s="455">
        <f t="shared" ca="1" si="194"/>
        <v>-7906032874771632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-7906032874771632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-32941803644881.801</v>
      </c>
      <c r="L5721" s="455">
        <f t="shared" ca="1" si="194"/>
        <v>-7938974678416514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-7938974678416514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-33079061160068.813</v>
      </c>
      <c r="L5722" s="455">
        <f t="shared" ca="1" si="194"/>
        <v>-7972053739576583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-7972053739576583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-33216890581569.094</v>
      </c>
      <c r="L5723" s="455">
        <f t="shared" ca="1" si="194"/>
        <v>-8005270630158152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-8005270630158152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-33355294292325.633</v>
      </c>
      <c r="L5724" s="455">
        <f t="shared" ca="1" si="194"/>
        <v>-8038625924450478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-8038625924450478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-33494274685210.324</v>
      </c>
      <c r="L5725" s="455">
        <f t="shared" ca="1" si="194"/>
        <v>-8072120199135688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-8072120199135688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-33633834163065.371</v>
      </c>
      <c r="L5726" s="455">
        <f t="shared" ca="1" si="194"/>
        <v>-8105754033298753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-8105754033298753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-33773975138744.801</v>
      </c>
      <c r="L5727" s="455">
        <f t="shared" ca="1" si="194"/>
        <v>-8139528008437498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-8139528008437498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-33914700035156.242</v>
      </c>
      <c r="L5728" s="455">
        <f t="shared" ca="1" si="194"/>
        <v>-8173442708472654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-8173442708472654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-34056011285302.719</v>
      </c>
      <c r="L5729" s="455">
        <f t="shared" ca="1" si="194"/>
        <v>-8207498719757957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-8207498719757957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-34197911332324.816</v>
      </c>
      <c r="L5730" s="455">
        <f t="shared" ca="1" si="194"/>
        <v>-8241696631090282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-8241696631090282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-34340402629542.844</v>
      </c>
      <c r="L5731" s="455">
        <f t="shared" ca="1" si="194"/>
        <v>-8276037033719825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-8276037033719825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-34483487640499.27</v>
      </c>
      <c r="L5732" s="455">
        <f t="shared" ca="1" si="194"/>
        <v>-8310520521360324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-8310520521360324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-34627168839001.348</v>
      </c>
      <c r="L5733" s="455">
        <f t="shared" ca="1" si="194"/>
        <v>-8345147690199325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-8345147690199325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-34771448709163.848</v>
      </c>
      <c r="L5734" s="455">
        <f t="shared" ca="1" si="194"/>
        <v>-8379919138908489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-8379919138908489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-34916329745452.035</v>
      </c>
      <c r="L5735" s="455">
        <f t="shared" ca="1" si="194"/>
        <v>-8414835468653941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-8414835468653941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-35061814452724.75</v>
      </c>
      <c r="L5736" s="455">
        <f t="shared" ca="1" si="194"/>
        <v>-8449897283106666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-8449897283106666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-35207905346277.773</v>
      </c>
      <c r="L5737" s="455">
        <f t="shared" ca="1" si="194"/>
        <v>-8485105188452944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-8485105188452944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-35354604951887.266</v>
      </c>
      <c r="L5738" s="455">
        <f t="shared" ca="1" si="194"/>
        <v>-8520459793404831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-8520459793404831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-35501915805853.469</v>
      </c>
      <c r="L5739" s="455">
        <f t="shared" ca="1" si="194"/>
        <v>-8555961709210684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-8555961709210684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-35649840455044.516</v>
      </c>
      <c r="L5740" s="455">
        <f t="shared" ca="1" si="194"/>
        <v>-8591611549665729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-8591611549665729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-35798381456940.539</v>
      </c>
      <c r="L5741" s="455">
        <f t="shared" ca="1" si="194"/>
        <v>-8627409931122670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-8627409931122670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-35947541379677.789</v>
      </c>
      <c r="L5742" s="455">
        <f t="shared" ca="1" si="194"/>
        <v>-8663357472502348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-8663357472502348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-36097322802093.109</v>
      </c>
      <c r="L5743" s="455">
        <f t="shared" ca="1" si="194"/>
        <v>-8699454795304441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-8699454795304441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-36247728313768.5</v>
      </c>
      <c r="L5744" s="455">
        <f t="shared" ca="1" si="194"/>
        <v>-8735702523618210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-8735702523618210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-36398760515075.875</v>
      </c>
      <c r="L5745" s="455">
        <f t="shared" ca="1" si="194"/>
        <v>-8772101284133286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-8772101284133286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-36550422017222.031</v>
      </c>
      <c r="L5746" s="455">
        <f t="shared" ca="1" si="194"/>
        <v>-8808651706150508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-8808651706150508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-36702715442293.781</v>
      </c>
      <c r="L5747" s="455">
        <f t="shared" ca="1" si="194"/>
        <v>-8845354421592802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-8845354421592802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-36855643423303.336</v>
      </c>
      <c r="L5748" s="455">
        <f t="shared" ca="1" si="194"/>
        <v>-8882210065016105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-8882210065016105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-37009208604233.766</v>
      </c>
      <c r="L5749" s="455">
        <f t="shared" ca="1" si="194"/>
        <v>-8919219273620339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-8919219273620339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-37163413640084.742</v>
      </c>
      <c r="L5750" s="455">
        <f t="shared" ca="1" si="194"/>
        <v>-8956382687260424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-8956382687260424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-37318261196918.43</v>
      </c>
      <c r="L5751" s="455">
        <f t="shared" ca="1" si="194"/>
        <v>-8993700948457342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-8993700948457342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-37473753951905.594</v>
      </c>
      <c r="L5752" s="455">
        <f t="shared" ca="1" si="194"/>
        <v>-9031174702409248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-9031174702409248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-37629894593371.867</v>
      </c>
      <c r="L5753" s="455">
        <f t="shared" ca="1" si="194"/>
        <v>-9068804597002620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-9068804597002620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-37786685820844.25</v>
      </c>
      <c r="L5754" s="455">
        <f t="shared" ca="1" si="194"/>
        <v>-9106591282823464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-9106591282823464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-37944130345097.766</v>
      </c>
      <c r="L5755" s="455">
        <f t="shared" ca="1" si="194"/>
        <v>-9144535413168562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-9144535413168562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-38102230888202.344</v>
      </c>
      <c r="L5756" s="455">
        <f t="shared" ca="1" si="194"/>
        <v>-9182637644056764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-9182637644056764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-38260990183569.852</v>
      </c>
      <c r="L5757" s="455">
        <f t="shared" ca="1" si="194"/>
        <v>-9220898634240334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-9220898634240334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-38420410976001.391</v>
      </c>
      <c r="L5758" s="455">
        <f t="shared" ca="1" si="194"/>
        <v>-9259319045216336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-9259319045216336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-38580496021734.734</v>
      </c>
      <c r="L5759" s="455">
        <f t="shared" ca="1" si="194"/>
        <v>-9297899541238070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-9297899541238070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-38741248088491.961</v>
      </c>
      <c r="L5760" s="455">
        <f t="shared" ca="1" si="194"/>
        <v>-9336640789326562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-9336640789326562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-38902669955527.344</v>
      </c>
      <c r="L5761" s="455">
        <f t="shared" ca="1" si="194"/>
        <v>-9375543459282090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-9375543459282090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-39064764413675.375</v>
      </c>
      <c r="L5762" s="455">
        <f t="shared" ca="1" si="194"/>
        <v>-9414608223695766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-9414608223695766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-39227534265399.023</v>
      </c>
      <c r="L5763" s="455">
        <f t="shared" ca="1" si="194"/>
        <v>-9453835757961166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-9453835757961166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-39390982324838.188</v>
      </c>
      <c r="L5764" s="455">
        <f t="shared" ca="1" si="194"/>
        <v>-9493226740286004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-9493226740286004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-39555111417858.352</v>
      </c>
      <c r="L5765" s="455">
        <f t="shared" ca="1" si="194"/>
        <v>-9532781851703862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-9532781851703862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-39719924382099.422</v>
      </c>
      <c r="L5766" s="455">
        <f t="shared" ca="1" si="194"/>
        <v>-9572501776085962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-9572501776085962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-39885424067024.844</v>
      </c>
      <c r="L5767" s="455">
        <f t="shared" ca="1" si="194"/>
        <v>-9612387200152986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-9612387200152986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-40051613333970.773</v>
      </c>
      <c r="L5768" s="455">
        <f t="shared" ca="1" si="194"/>
        <v>-9652438813486956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-9652438813486956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-40218495056195.648</v>
      </c>
      <c r="L5769" s="455">
        <f t="shared" ca="1" si="194"/>
        <v>-9692657308543152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-9692657308543152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-40386072118929.797</v>
      </c>
      <c r="L5770" s="455">
        <f t="shared" ca="1" si="194"/>
        <v>-9733043380662082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-9733043380662082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-40554347419425.344</v>
      </c>
      <c r="L5771" s="455">
        <f t="shared" ca="1" si="194"/>
        <v>-9773597728081508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-9773597728081508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-40723323867006.281</v>
      </c>
      <c r="L5772" s="455">
        <f t="shared" ca="1" si="194"/>
        <v>-9814321051948514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-9814321051948514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-40893004383118.805</v>
      </c>
      <c r="L5773" s="455">
        <f t="shared" ca="1" si="194"/>
        <v>-9855214056331632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-9855214056331632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-41063391901381.797</v>
      </c>
      <c r="L5774" s="455">
        <f t="shared" ca="1" si="194"/>
        <v>-9896277448233014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-9896277448233014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-41234489367637.555</v>
      </c>
      <c r="L5775" s="455">
        <f t="shared" ca="1" si="194"/>
        <v>-9937511937600652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-9937511937600652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-41406299740002.719</v>
      </c>
      <c r="L5776" s="455">
        <f t="shared" ca="1" si="194"/>
        <v>-9978918237340654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-9978918237340654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-41578825988919.391</v>
      </c>
      <c r="L5777" s="455">
        <f t="shared" ca="1" si="194"/>
        <v>-1.0020497063329574E+16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-1.0020497063329574E+16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-41752071097206.555</v>
      </c>
      <c r="L5778" s="455">
        <f t="shared" ca="1" si="194"/>
        <v>-1.006224913442678E+16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-1.006224913442678E+16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-41926038060111.586</v>
      </c>
      <c r="L5779" s="455">
        <f t="shared" ca="1" si="194"/>
        <v>-1.0104175172486892E+16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-1.0104175172486892E+16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-42100729885362.047</v>
      </c>
      <c r="L5780" s="455">
        <f t="shared" ca="1" si="194"/>
        <v>-1.0146275902372254E+16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-1.0146275902372254E+16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-42276149593217.727</v>
      </c>
      <c r="L5781" s="455">
        <f t="shared" ca="1" si="194"/>
        <v>-1.0188552051965472E+16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-1.0188552051965472E+16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-42452300216522.797</v>
      </c>
      <c r="L5782" s="455">
        <f t="shared" ca="1" si="194"/>
        <v>-1.0231004352181994E+16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-1.0231004352181994E+16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-42629184800758.305</v>
      </c>
      <c r="L5783" s="455">
        <f t="shared" ca="1" si="194"/>
        <v>-1.0273633536982752E+16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-1.0273633536982752E+16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-42806806404094.797</v>
      </c>
      <c r="L5784" s="455">
        <f t="shared" ca="1" si="194"/>
        <v>-1.0316440343386846E+16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-1.0316440343386846E+16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-42985168097445.188</v>
      </c>
      <c r="L5785" s="455">
        <f t="shared" ca="1" si="194"/>
        <v>-1.0359425511484292E+16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-1.0359425511484292E+16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-43164272964517.883</v>
      </c>
      <c r="L5786" s="455">
        <f t="shared" ca="1" si="194"/>
        <v>-1.040258978444881E+16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-1.040258978444881E+16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-43344124101870.039</v>
      </c>
      <c r="L5787" s="455">
        <f t="shared" ca="1" si="194"/>
        <v>-1.044593390855068E+16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-1.044593390855068E+16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-43524724618961.164</v>
      </c>
      <c r="L5788" s="455">
        <f t="shared" ca="1" si="194"/>
        <v>-1.0489458633169642E+16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-1.0489458633169642E+16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-43706077638206.844</v>
      </c>
      <c r="L5789" s="455">
        <f t="shared" ca="1" si="194"/>
        <v>-1.0533164710807848E+16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-1.0533164710807848E+16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-43888186295032.703</v>
      </c>
      <c r="L5790" s="455">
        <f t="shared" ca="1" si="194"/>
        <v>-1.057705289710288E+16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-1.057705289710288E+16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-44071053737928.664</v>
      </c>
      <c r="L5791" s="455">
        <f t="shared" ca="1" si="194"/>
        <v>-1.0621123950840808E+16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-1.0621123950840808E+16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-44254683128503.367</v>
      </c>
      <c r="L5792" s="455">
        <f t="shared" ca="1" si="194"/>
        <v>-1.0665378633969312E+16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-1.0665378633969312E+16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-44439077641538.797</v>
      </c>
      <c r="L5793" s="455">
        <f t="shared" ca="1" si="194"/>
        <v>-1.070981771161085E+16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-1.070981771161085E+16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-44624240465045.211</v>
      </c>
      <c r="L5794" s="455">
        <f t="shared" ca="1" si="194"/>
        <v>-1.0754441952075896E+16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-1.0754441952075896E+16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-44810174800316.234</v>
      </c>
      <c r="L5795" s="455">
        <f t="shared" ca="1" si="194"/>
        <v>-1.0799252126876212E+16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-1.0799252126876212E+16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-44996883861984.219</v>
      </c>
      <c r="L5796" s="455">
        <f t="shared" ca="1" si="194"/>
        <v>-1.0844249010738196E+16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-1.0844249010738196E+16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-45184370878075.813</v>
      </c>
      <c r="L5797" s="455">
        <f t="shared" ca="1" si="194"/>
        <v>-1.0889433381616272E+16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-1.0889433381616272E+16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-45372639090067.797</v>
      </c>
      <c r="L5798" s="455">
        <f t="shared" ca="1" si="194"/>
        <v>-1.093480602070634E+16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-1.093480602070634E+16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-45561691752943.086</v>
      </c>
      <c r="L5799" s="455">
        <f t="shared" ca="1" si="194"/>
        <v>-1.0980367712459284E+16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-1.0980367712459284E+16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-45751532135247.016</v>
      </c>
      <c r="L5800" s="455">
        <f t="shared" ca="1" si="194"/>
        <v>-1.1026119244594532E+16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-1.1026119244594532E+16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-45942163519143.883</v>
      </c>
      <c r="L5801" s="455">
        <f t="shared" ca="1" si="194"/>
        <v>-1.1072061408113676E+16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-1.1072061408113676E+16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-46133589200473.648</v>
      </c>
      <c r="L5802" s="455">
        <f t="shared" ca="1" si="194"/>
        <v>-1.111819499731415E+16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-1.111819499731415E+16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-46325812488808.961</v>
      </c>
      <c r="L5803" s="455">
        <f t="shared" ca="1" si="194"/>
        <v>-1.1164520809802958E+16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-1.1164520809802958E+16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-46518836707512.328</v>
      </c>
      <c r="L5804" s="455">
        <f t="shared" ca="1" si="194"/>
        <v>-1.121103964651047E+16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-1.121103964651047E+16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-46712665193793.625</v>
      </c>
      <c r="L5805" s="455">
        <f t="shared" ca="1" si="194"/>
        <v>-1.1257752311704264E+16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-1.1257752311704264E+16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-46907301298767.766</v>
      </c>
      <c r="L5806" s="455">
        <f t="shared" ca="1" si="194"/>
        <v>-1.1304659613003032E+16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-1.1304659613003032E+16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-47102748387512.633</v>
      </c>
      <c r="L5807" s="455">
        <f t="shared" ca="1" si="194"/>
        <v>-1.1351762361390544E+16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-1.1351762361390544E+16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-47299009839127.266</v>
      </c>
      <c r="L5808" s="455">
        <f t="shared" ca="1" si="194"/>
        <v>-1.1399061371229672E+16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-1.1399061371229672E+16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-47496089046790.297</v>
      </c>
      <c r="L5809" s="455">
        <f t="shared" ca="1" si="194"/>
        <v>-1.1446557460276462E+16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-1.1446557460276462E+16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-47693989417818.594</v>
      </c>
      <c r="L5810" s="455">
        <f t="shared" ca="1" si="194"/>
        <v>-1.149425144969428E+16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-1.149425144969428E+16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-47892714373726.164</v>
      </c>
      <c r="L5811" s="455">
        <f t="shared" ca="1" si="194"/>
        <v>-1.1542144164068006E+16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-1.1542144164068006E+16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-48092267350283.359</v>
      </c>
      <c r="L5812" s="455">
        <f t="shared" ca="1" si="194"/>
        <v>-1.159023643141829E+16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-1.159023643141829E+16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-48292651797576.211</v>
      </c>
      <c r="L5813" s="455">
        <f t="shared" ca="1" si="194"/>
        <v>-1.1638529083215866E+16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-1.1638529083215866E+16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-48493871180066.109</v>
      </c>
      <c r="L5814" s="455">
        <f t="shared" ca="1" si="194"/>
        <v>-1.1687022954395932E+16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-1.1687022954395932E+16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-48695928976649.719</v>
      </c>
      <c r="L5815" s="455">
        <f t="shared" ca="1" si="194"/>
        <v>-1.1735718883372582E+16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-1.1735718883372582E+16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-48898828680719.094</v>
      </c>
      <c r="L5816" s="455">
        <f t="shared" ca="1" si="194"/>
        <v>-1.1784617712053302E+16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-1.1784617712053302E+16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-49102573800222.094</v>
      </c>
      <c r="L5817" s="455">
        <f t="shared" ca="1" si="194"/>
        <v>-1.1833720285853524E+16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-1.1833720285853524E+16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-49307167857723.016</v>
      </c>
      <c r="L5818" s="455">
        <f t="shared" ca="1" si="194"/>
        <v>-1.1883027453711248E+16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-1.1883027453711248E+16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-49512614390463.531</v>
      </c>
      <c r="L5819" s="455">
        <f t="shared" ca="1" si="194"/>
        <v>-1.1932540068101712E+16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-1.1932540068101712E+16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-49718916950423.797</v>
      </c>
      <c r="L5820" s="455">
        <f t="shared" ca="1" si="194"/>
        <v>-1.1982258985052136E+16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-1.1982258985052136E+16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-49926079104383.898</v>
      </c>
      <c r="L5821" s="455">
        <f t="shared" ca="1" si="194"/>
        <v>-1.203218506415652E+16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-1.203218506415652E+16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-50134104433985.5</v>
      </c>
      <c r="L5822" s="455">
        <f t="shared" ca="1" si="194"/>
        <v>-1.2082319168590506E+16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-1.2082319168590506E+16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-50342996535793.773</v>
      </c>
      <c r="L5823" s="455">
        <f t="shared" ca="1" si="194"/>
        <v>-1.21326621651263E+16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-1.21326621651263E+16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-50552759021359.586</v>
      </c>
      <c r="L5824" s="455">
        <f t="shared" ca="1" si="194"/>
        <v>-1.218321492414766E+16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-1.218321492414766E+16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-50763395517281.914</v>
      </c>
      <c r="L5825" s="455">
        <f t="shared" ca="1" si="194"/>
        <v>-1.2233978319664942E+16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-1.2233978319664942E+16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-50974909665270.594</v>
      </c>
      <c r="L5826" s="455">
        <f t="shared" ca="1" si="194"/>
        <v>-1.2284953229330212E+16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-1.2284953229330212E+16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-51187305122209.219</v>
      </c>
      <c r="L5827" s="455">
        <f t="shared" ca="1" si="194"/>
        <v>-1.2336140534452422E+16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-1.2336140534452422E+16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-51400585560218.422</v>
      </c>
      <c r="L5828" s="455">
        <f t="shared" ca="1" si="194"/>
        <v>-1.238754112001264E+16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-1.238754112001264E+16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-51614754666719.336</v>
      </c>
      <c r="L5829" s="455">
        <f t="shared" ca="1" si="194"/>
        <v>-1.243915587467936E+16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-1.243915587467936E+16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-51829816144497.336</v>
      </c>
      <c r="L5830" s="455">
        <f t="shared" ca="1" si="194"/>
        <v>-1.2490985690823858E+16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-1.2490985690823858E+16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-52045773711766.078</v>
      </c>
      <c r="L5831" s="455">
        <f t="shared" ca="1" si="194"/>
        <v>-1.2543031464535624E+16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-1.2543031464535624E+16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-52262631102231.766</v>
      </c>
      <c r="L5832" s="455">
        <f t="shared" ca="1" si="194"/>
        <v>-1.2595294095637856E+16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-1.2595294095637856E+16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-52480392065157.734</v>
      </c>
      <c r="L5833" s="455">
        <f t="shared" ca="1" si="194"/>
        <v>-1.2647774487703014E+16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-1.2647774487703014E+16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-52699060365429.227</v>
      </c>
      <c r="L5834" s="455">
        <f t="shared" ca="1" si="194"/>
        <v>-1.2700473548068444E+16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-1.2700473548068444E+16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-52918639783618.516</v>
      </c>
      <c r="L5835" s="455">
        <f t="shared" ca="1" si="194"/>
        <v>-1.2753392187852062E+16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-1.2753392187852062E+16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-53139134116050.258</v>
      </c>
      <c r="L5836" s="455">
        <f t="shared" ca="1" si="194"/>
        <v>-1.2806531321968112E+16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-1.2806531321968112E+16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-53360547174867.133</v>
      </c>
      <c r="L5837" s="455">
        <f t="shared" ca="1" si="194"/>
        <v>-1.285989186914298E+16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-1.285989186914298E+16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-53582882788095.75</v>
      </c>
      <c r="L5838" s="455">
        <f t="shared" ca="1" si="194"/>
        <v>-1.2913474751931076E+16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-1.2913474751931076E+16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-53806144799712.813</v>
      </c>
      <c r="L5839" s="455">
        <f t="shared" ca="1" si="194"/>
        <v>-1.2967280896730788E+16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-1.2967280896730788E+16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-54030337069711.617</v>
      </c>
      <c r="L5840" s="455">
        <f t="shared" ca="1" si="194"/>
        <v>-1.30213112338005E+16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-1.30213112338005E+16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-54255463474168.75</v>
      </c>
      <c r="L5841" s="455">
        <f t="shared" ca="1" si="194"/>
        <v>-1.3075566697274668E+16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-1.3075566697274668E+16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-54481527905311.117</v>
      </c>
      <c r="L5842" s="455">
        <f t="shared" ca="1" si="194"/>
        <v>-1.313004822517998E+16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-1.313004822517998E+16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-54708534271583.25</v>
      </c>
      <c r="L5843" s="455">
        <f t="shared" ca="1" si="194"/>
        <v>-1.3184756759451564E+16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-1.3184756759451564E+16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-54936486497714.852</v>
      </c>
      <c r="L5844" s="455">
        <f t="shared" ca="1" si="194"/>
        <v>-1.3239693245949278E+16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-1.3239693245949278E+16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-55165388524788.656</v>
      </c>
      <c r="L5845" s="455">
        <f t="shared" ca="1" si="194"/>
        <v>-1.3294858634474066E+16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-1.3294858634474066E+16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-55395244310308.609</v>
      </c>
      <c r="L5846" s="455">
        <f t="shared" ca="1" si="194"/>
        <v>-1.3350253878784374E+16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-1.3350253878784374E+16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-55626057828268.227</v>
      </c>
      <c r="L5847" s="455">
        <f t="shared" ca="1" si="194"/>
        <v>-1.3405879936612642E+16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-1.3405879936612642E+16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-55857833069219.344</v>
      </c>
      <c r="L5848" s="455">
        <f t="shared" ca="1" si="194"/>
        <v>-1.3461737769681862E+16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-1.3461737769681862E+16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-56090574040341.094</v>
      </c>
      <c r="L5849" s="455">
        <f t="shared" ca="1" si="194"/>
        <v>-1.3517828343722204E+16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-1.3517828343722204E+16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-56324284765509.18</v>
      </c>
      <c r="L5850" s="455">
        <f t="shared" ca="1" si="194"/>
        <v>-1.3574152628487714E+16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-1.3574152628487714E+16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-56558969285365.477</v>
      </c>
      <c r="L5851" s="455">
        <f t="shared" ca="1" si="194"/>
        <v>-1.363071159777308E+16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-1.363071159777308E+16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-56794631657387.836</v>
      </c>
      <c r="L5852" s="455">
        <f t="shared" ca="1" si="194"/>
        <v>-1.3687506229430468E+16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-1.3687506229430468E+16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-57031275955960.281</v>
      </c>
      <c r="L5853" s="455">
        <f t="shared" ca="1" si="194"/>
        <v>-1.3744537505386428E+16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-1.3744537505386428E+16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-57268906272443.445</v>
      </c>
      <c r="L5854" s="455">
        <f t="shared" ca="1" si="194"/>
        <v>-1.3801806411658872E+16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-1.3801806411658872E+16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-57507526715245.297</v>
      </c>
      <c r="L5855" s="455">
        <f t="shared" ca="1" si="194"/>
        <v>-1.3859313938374118E+16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-1.3859313938374118E+16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-57747141409892.156</v>
      </c>
      <c r="L5856" s="455">
        <f t="shared" ca="1" si="194"/>
        <v>-1.391706107978401E+16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-1.391706107978401E+16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-57987754499100.039</v>
      </c>
      <c r="L5857" s="455">
        <f t="shared" ca="1" si="194"/>
        <v>-1.397504883428311E+16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-1.397504883428311E+16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-58229370142846.289</v>
      </c>
      <c r="L5858" s="455">
        <f t="shared" ca="1" si="194"/>
        <v>-1.4033278204425956E+16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-1.4033278204425956E+16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-58471992518441.484</v>
      </c>
      <c r="L5859" s="455">
        <f t="shared" ca="1" si="194"/>
        <v>-1.4091750196944398E+16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-1.4091750196944398E+16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-58715625820601.656</v>
      </c>
      <c r="L5860" s="455">
        <f t="shared" ca="1" si="194"/>
        <v>-1.4150465822765E+16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-1.4150465822765E+16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-58960274261520.836</v>
      </c>
      <c r="L5861" s="455">
        <f t="shared" ca="1" si="194"/>
        <v>-1.420942609702652E+16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-1.420942609702652E+16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-59205942070943.844</v>
      </c>
      <c r="L5862" s="455">
        <f t="shared" ca="1" si="194"/>
        <v>-1.4268632039097464E+16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-1.4268632039097464E+16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-59452633496239.43</v>
      </c>
      <c r="L5863" s="455">
        <f t="shared" ca="1" si="194"/>
        <v>-1.4328084672593704E+16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-1.4328084672593704E+16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-59700352802473.766</v>
      </c>
      <c r="L5864" s="455">
        <f t="shared" ca="1" si="194"/>
        <v>-1.4387785025396178E+16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-1.4387785025396178E+16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-59949104272484.07</v>
      </c>
      <c r="L5865" s="455">
        <f t="shared" ca="1" si="194"/>
        <v>-1.4447734129668662E+16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-1.4447734129668662E+16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-60198892206952.766</v>
      </c>
      <c r="L5866" s="455">
        <f t="shared" ca="1" si="194"/>
        <v>-1.4507933021875614E+16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-1.4507933021875614E+16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-60449720924481.734</v>
      </c>
      <c r="L5867" s="455">
        <f t="shared" ca="1" si="194"/>
        <v>-1.4568382742800096E+16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-1.4568382742800096E+16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-60701594761667.07</v>
      </c>
      <c r="L5868" s="455">
        <f t="shared" ca="1" si="194"/>
        <v>-1.4629084337561764E+16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-1.4629084337561764E+16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-60954518073174.023</v>
      </c>
      <c r="L5869" s="455">
        <f t="shared" ca="1" si="194"/>
        <v>-1.4690038855634938E+16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-1.4690038855634938E+16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-61208495231812.242</v>
      </c>
      <c r="L5870" s="455">
        <f t="shared" ca="1" si="194"/>
        <v>-1.475124735086675E+16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-1.475124735086675E+16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-61463530628611.445</v>
      </c>
      <c r="L5871" s="455">
        <f t="shared" ca="1" si="194"/>
        <v>-1.4812710881495362E+16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-1.4812710881495362E+16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-61719628672897.352</v>
      </c>
      <c r="L5872" s="455">
        <f t="shared" ca="1" si="194"/>
        <v>-1.487443051016826E+16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-1.487443051016826E+16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-61976793792367.75</v>
      </c>
      <c r="L5873" s="455">
        <f t="shared" ref="L5873:L6127" ca="1" si="199">I5873-J5873+K5873</f>
        <v>-1.4936407303960628E+16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-1.4936407303960628E+16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-62235030433169.281</v>
      </c>
      <c r="L5874" s="455">
        <f t="shared" ca="1" si="199"/>
        <v>-1.4998642334393798E+16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-1.4998642334393798E+16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-62494343059974.148</v>
      </c>
      <c r="L5875" s="455">
        <f t="shared" ca="1" si="199"/>
        <v>-1.5061136677453772E+16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-1.5061136677453772E+16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-62754736156057.383</v>
      </c>
      <c r="L5876" s="455">
        <f t="shared" ca="1" si="199"/>
        <v>-1.512389141360983E+16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-1.512389141360983E+16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-63016214223374.289</v>
      </c>
      <c r="L5877" s="455">
        <f t="shared" ca="1" si="199"/>
        <v>-1.5186907627833204E+16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-1.5186907627833204E+16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-63278781782638.352</v>
      </c>
      <c r="L5878" s="455">
        <f t="shared" ca="1" si="199"/>
        <v>-1.5250186409615842E+16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-1.5250186409615842E+16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-63542443373399.344</v>
      </c>
      <c r="L5879" s="455">
        <f t="shared" ca="1" si="199"/>
        <v>-1.5313728852989242E+16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-1.5313728852989242E+16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-63807203554121.852</v>
      </c>
      <c r="L5880" s="455">
        <f t="shared" ca="1" si="199"/>
        <v>-1.5377536056543364E+16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-1.5377536056543364E+16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-64073066902264.023</v>
      </c>
      <c r="L5881" s="455">
        <f t="shared" ca="1" si="199"/>
        <v>-1.5441609123445628E+16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-1.5441609123445628E+16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-64340038014356.781</v>
      </c>
      <c r="L5882" s="455">
        <f t="shared" ca="1" si="199"/>
        <v>-1.5505949161459984E+16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-1.5505949161459984E+16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-64608121506083.266</v>
      </c>
      <c r="L5883" s="455">
        <f t="shared" ca="1" si="199"/>
        <v>-1.5570557282966068E+16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-1.5570557282966068E+16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-64877322012358.617</v>
      </c>
      <c r="L5884" s="455">
        <f t="shared" ca="1" si="199"/>
        <v>-1.5635434604978426E+16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-1.5635434604978426E+16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-65147644187410.117</v>
      </c>
      <c r="L5885" s="455">
        <f t="shared" ca="1" si="199"/>
        <v>-1.5700582249165836E+16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-1.5700582249165836E+16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-65419092704857.648</v>
      </c>
      <c r="L5886" s="455">
        <f t="shared" ca="1" si="199"/>
        <v>-1.5766001341870694E+16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-1.5766001341870694E+16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-65691672257794.555</v>
      </c>
      <c r="L5887" s="455">
        <f t="shared" ca="1" si="199"/>
        <v>-1.5831693014128488E+16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-1.5831693014128488E+16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-65965387558868.711</v>
      </c>
      <c r="L5888" s="455">
        <f t="shared" ca="1" si="199"/>
        <v>-1.5897658401687356E+16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-1.5897658401687356E+16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-66240243340363.984</v>
      </c>
      <c r="L5889" s="455">
        <f t="shared" ca="1" si="199"/>
        <v>-1.596389864502772E+16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-1.596389864502772E+16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-66516244354282.164</v>
      </c>
      <c r="L5890" s="455">
        <f t="shared" ca="1" si="199"/>
        <v>-1.6030414889382002E+16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-1.6030414889382002E+16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-66793395372425.008</v>
      </c>
      <c r="L5891" s="455">
        <f t="shared" ca="1" si="199"/>
        <v>-1.6097208284754428E+16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-1.6097208284754428E+16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-67071701186476.773</v>
      </c>
      <c r="L5892" s="455">
        <f t="shared" ca="1" si="199"/>
        <v>-1.6164279985940904E+16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-1.6164279985940904E+16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-67351166608087.109</v>
      </c>
      <c r="L5893" s="455">
        <f t="shared" ca="1" si="199"/>
        <v>-1.6231631152548992E+16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-1.6231631152548992E+16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-67631796468954.133</v>
      </c>
      <c r="L5894" s="455">
        <f t="shared" ca="1" si="199"/>
        <v>-1.6299262949017946E+16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-1.6299262949017946E+16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-67913595620908.109</v>
      </c>
      <c r="L5895" s="455">
        <f t="shared" ca="1" si="199"/>
        <v>-1.6367176544638854E+16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-1.6367176544638854E+16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-68196568935995.227</v>
      </c>
      <c r="L5896" s="455">
        <f t="shared" ca="1" si="199"/>
        <v>-1.643537311357485E+16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-1.643537311357485E+16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-68480721306561.875</v>
      </c>
      <c r="L5897" s="455">
        <f t="shared" ca="1" si="199"/>
        <v>-1.6503853834881412E+16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-1.6503853834881412E+16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-68766057645339.219</v>
      </c>
      <c r="L5898" s="455">
        <f t="shared" ca="1" si="199"/>
        <v>-1.6572619892526752E+16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-1.6572619892526752E+16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-69052582885528.133</v>
      </c>
      <c r="L5899" s="455">
        <f t="shared" ca="1" si="199"/>
        <v>-1.664167247541228E+16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-1.664167247541228E+16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-69340301980884.5</v>
      </c>
      <c r="L5900" s="455">
        <f t="shared" ca="1" si="199"/>
        <v>-1.6711012777393164E+16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-1.6711012777393164E+16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-69629219905804.844</v>
      </c>
      <c r="L5901" s="455">
        <f t="shared" ca="1" si="199"/>
        <v>-1.6780641997298968E+16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-1.6780641997298968E+16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-69919341655412.367</v>
      </c>
      <c r="L5902" s="455">
        <f t="shared" ca="1" si="199"/>
        <v>-1.685056133895438E+16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-1.685056133895438E+16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-70210672245643.25</v>
      </c>
      <c r="L5903" s="455">
        <f t="shared" ca="1" si="199"/>
        <v>-1.6920772011200024E+16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-1.6920772011200024E+16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-70503216713333.438</v>
      </c>
      <c r="L5904" s="455">
        <f t="shared" ca="1" si="199"/>
        <v>-1.6991275227913358E+16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-1.6991275227913358E+16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-70796980116305.672</v>
      </c>
      <c r="L5905" s="455">
        <f t="shared" ca="1" si="199"/>
        <v>-1.7062072208029664E+16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-1.7062072208029664E+16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-71091967533456.938</v>
      </c>
      <c r="L5906" s="455">
        <f t="shared" ca="1" si="199"/>
        <v>-1.713316417556312E+16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-1.713316417556312E+16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-71388184064846.344</v>
      </c>
      <c r="L5907" s="455">
        <f t="shared" ca="1" si="199"/>
        <v>-1.7204552359627966E+16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-1.7204552359627966E+16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-71685634831783.188</v>
      </c>
      <c r="L5908" s="455">
        <f t="shared" ca="1" si="199"/>
        <v>-1.727623799445975E+16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-1.727623799445975E+16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-71984324976915.609</v>
      </c>
      <c r="L5909" s="455">
        <f t="shared" ca="1" si="199"/>
        <v>-1.7348222319436666E+16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-1.7348222319436666E+16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-72284259664319.438</v>
      </c>
      <c r="L5910" s="455">
        <f t="shared" ca="1" si="199"/>
        <v>-1.7420506579100986E+16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-1.7420506579100986E+16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-72585444079587.438</v>
      </c>
      <c r="L5911" s="455">
        <f t="shared" ca="1" si="199"/>
        <v>-1.7493092023180574E+16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-1.7493092023180574E+16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-72887883429919.063</v>
      </c>
      <c r="L5912" s="455">
        <f t="shared" ca="1" si="199"/>
        <v>-1.7565979906610494E+16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-1.7565979906610494E+16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-73191582944210.391</v>
      </c>
      <c r="L5913" s="455">
        <f t="shared" ca="1" si="199"/>
        <v>-1.7639171489554704E+16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-1.7639171489554704E+16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-73496547873144.594</v>
      </c>
      <c r="L5914" s="455">
        <f t="shared" ca="1" si="199"/>
        <v>-1.7712668037427848E+16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-1.7712668037427848E+16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-73802783489282.703</v>
      </c>
      <c r="L5915" s="455">
        <f t="shared" ca="1" si="199"/>
        <v>-1.778647082091713E+16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-1.778647082091713E+16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-74110295087154.703</v>
      </c>
      <c r="L5916" s="455">
        <f t="shared" ca="1" si="199"/>
        <v>-1.7860581116004284E+16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-1.7860581116004284E+16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-74419087983351.172</v>
      </c>
      <c r="L5917" s="455">
        <f t="shared" ca="1" si="199"/>
        <v>-1.7935000203987636E+16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-1.7935000203987636E+16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-74729167516615.156</v>
      </c>
      <c r="L5918" s="455">
        <f t="shared" ca="1" si="199"/>
        <v>-1.8009729371504252E+16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-1.8009729371504252E+16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-75040539047934.375</v>
      </c>
      <c r="L5919" s="455">
        <f t="shared" ca="1" si="199"/>
        <v>-1.8084769910552188E+16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-1.8084769910552188E+16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-75353207960634.109</v>
      </c>
      <c r="L5920" s="455">
        <f t="shared" ca="1" si="199"/>
        <v>-1.8160123118512824E+16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-1.8160123118512824E+16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-75667179660470.094</v>
      </c>
      <c r="L5921" s="455">
        <f t="shared" ca="1" si="199"/>
        <v>-1.8235790298173296E+16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-1.8235790298173296E+16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-75982459575722.063</v>
      </c>
      <c r="L5922" s="455">
        <f t="shared" ca="1" si="199"/>
        <v>-1.831177275774902E+16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-1.831177275774902E+16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-76299053157287.578</v>
      </c>
      <c r="L5923" s="455">
        <f t="shared" ca="1" si="199"/>
        <v>-1.8388071810906308E+16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-1.8388071810906308E+16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-76616965878776.281</v>
      </c>
      <c r="L5924" s="455">
        <f t="shared" ca="1" si="199"/>
        <v>-1.8464688776785084E+16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-1.8464688776785084E+16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-76936203236604.516</v>
      </c>
      <c r="L5925" s="455">
        <f t="shared" ca="1" si="199"/>
        <v>-1.8541624980021688E+16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-1.8541624980021688E+16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-77256770750090.359</v>
      </c>
      <c r="L5926" s="455">
        <f t="shared" ca="1" si="199"/>
        <v>-1.861888175077178E+16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-1.861888175077178E+16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-77578673961549.078</v>
      </c>
      <c r="L5927" s="455">
        <f t="shared" ca="1" si="199"/>
        <v>-1.8696460424733328E+16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-1.8696460424733328E+16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-77901918436388.859</v>
      </c>
      <c r="L5928" s="455">
        <f t="shared" ca="1" si="199"/>
        <v>-1.8774362343169716E+16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-1.8774362343169716E+16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-78226509763207.156</v>
      </c>
      <c r="L5929" s="455">
        <f t="shared" ca="1" si="199"/>
        <v>-1.8852588852932924E+16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-1.8852588852932924E+16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-78552453553887.188</v>
      </c>
      <c r="L5930" s="455">
        <f t="shared" ca="1" si="199"/>
        <v>-1.8931141306486812E+16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-1.8931141306486812E+16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-78879755443695.047</v>
      </c>
      <c r="L5931" s="455">
        <f t="shared" ca="1" si="199"/>
        <v>-1.9010021061930508E+16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-1.9010021061930508E+16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-79208421091377.109</v>
      </c>
      <c r="L5932" s="455">
        <f t="shared" ca="1" si="199"/>
        <v>-1.9089229483021884E+16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-1.9089229483021884E+16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-79538456179257.844</v>
      </c>
      <c r="L5933" s="455">
        <f t="shared" ca="1" si="199"/>
        <v>-1.916876793920114E+16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-1.916876793920114E+16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-79869866413338.078</v>
      </c>
      <c r="L5934" s="455">
        <f t="shared" ca="1" si="199"/>
        <v>-1.924863780561448E+16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-1.924863780561448E+16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-80202657523393.672</v>
      </c>
      <c r="L5935" s="455">
        <f t="shared" ca="1" si="199"/>
        <v>-1.9328840463137872E+16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-1.9328840463137872E+16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-80536835263074.469</v>
      </c>
      <c r="L5936" s="455">
        <f t="shared" ca="1" si="199"/>
        <v>-1.9409377298400948E+16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-1.9409377298400948E+16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-80872405410003.953</v>
      </c>
      <c r="L5937" s="455">
        <f t="shared" ca="1" si="199"/>
        <v>-1.9490249703810952E+16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-1.9490249703810952E+16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-81209373765878.969</v>
      </c>
      <c r="L5938" s="455">
        <f t="shared" ca="1" si="199"/>
        <v>-1.9571459077576832E+16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-1.9571459077576832E+16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-81547746156570.125</v>
      </c>
      <c r="L5939" s="455">
        <f t="shared" ca="1" si="199"/>
        <v>-1.9653006823733404E+16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-1.9653006823733404E+16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-81887528432222.516</v>
      </c>
      <c r="L5940" s="455">
        <f t="shared" ca="1" si="199"/>
        <v>-1.9734894352165628E+16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-1.9734894352165628E+16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-82228726467356.781</v>
      </c>
      <c r="L5941" s="455">
        <f t="shared" ca="1" si="199"/>
        <v>-1.9817123078632984E+16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-1.9817123078632984E+16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-82571346160970.766</v>
      </c>
      <c r="L5942" s="455">
        <f t="shared" ca="1" si="199"/>
        <v>-1.9899694424793956E+16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-1.9899694424793956E+16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-82915393436641.484</v>
      </c>
      <c r="L5943" s="455">
        <f t="shared" ca="1" si="199"/>
        <v>-1.9982609818230596E+16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-1.9982609818230596E+16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-83260874242627.484</v>
      </c>
      <c r="L5944" s="455">
        <f t="shared" ca="1" si="199"/>
        <v>-2.0065870692473224E+16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-2.0065870692473224E+16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-83607794551971.766</v>
      </c>
      <c r="L5945" s="455">
        <f t="shared" ca="1" si="199"/>
        <v>-2.0149478487025196E+16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-2.0149478487025196E+16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-83956160362604.984</v>
      </c>
      <c r="L5946" s="455">
        <f t="shared" ca="1" si="199"/>
        <v>-2.02334346473878E+16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-2.02334346473878E+16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-84305977697449.172</v>
      </c>
      <c r="L5947" s="455">
        <f t="shared" ca="1" si="199"/>
        <v>-2.0317740625085248E+16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-2.0317740625085248E+16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-84657252604521.859</v>
      </c>
      <c r="L5948" s="455">
        <f t="shared" ca="1" si="199"/>
        <v>-2.0402397877689768E+16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-2.0402397877689768E+16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-85009991157040.703</v>
      </c>
      <c r="L5949" s="455">
        <f t="shared" ca="1" si="199"/>
        <v>-2.0487407868846808E+16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-2.0487407868846808E+16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-85364199453528.359</v>
      </c>
      <c r="L5950" s="455">
        <f t="shared" ca="1" si="199"/>
        <v>-2.0572772068300336E+16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-2.0572772068300336E+16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-85719883617918.063</v>
      </c>
      <c r="L5951" s="455">
        <f t="shared" ca="1" si="199"/>
        <v>-2.0658491951918256E+16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-2.0658491951918256E+16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-86077049799659.406</v>
      </c>
      <c r="L5952" s="455">
        <f t="shared" ca="1" si="199"/>
        <v>-2.0744569001717916E+16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-2.0744569001717916E+16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-86435704173824.656</v>
      </c>
      <c r="L5953" s="455">
        <f t="shared" ca="1" si="199"/>
        <v>-2.083100470589174E+16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-2.083100470589174E+16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-86795852941215.578</v>
      </c>
      <c r="L5954" s="455">
        <f t="shared" ca="1" si="199"/>
        <v>-2.0917800558832956E+16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-2.0917800558832956E+16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-87157502328470.656</v>
      </c>
      <c r="L5955" s="455">
        <f t="shared" ca="1" si="199"/>
        <v>-2.1004958061161428E+16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-2.1004958061161428E+16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-87520658588172.609</v>
      </c>
      <c r="L5956" s="455">
        <f t="shared" ca="1" si="199"/>
        <v>-2.10924787197496E+16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-2.10924787197496E+16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-87885327998956.672</v>
      </c>
      <c r="L5957" s="455">
        <f t="shared" ca="1" si="199"/>
        <v>-2.1180364047748556E+16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-2.1180364047748556E+16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-88251516865618.984</v>
      </c>
      <c r="L5958" s="455">
        <f t="shared" ca="1" si="199"/>
        <v>-2.1268615564614176E+16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-2.1268615564614176E+16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-88619231519225.734</v>
      </c>
      <c r="L5959" s="455">
        <f t="shared" ca="1" si="199"/>
        <v>-2.13572347961334E+16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-2.13572347961334E+16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-88988478317222.5</v>
      </c>
      <c r="L5960" s="455">
        <f t="shared" ca="1" si="199"/>
        <v>-2.1446223274450624E+16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-2.1446223274450624E+16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-89359263643544.266</v>
      </c>
      <c r="L5961" s="455">
        <f t="shared" ca="1" si="199"/>
        <v>-2.1535582538094168E+16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-2.1535582538094168E+16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-89731593908725.703</v>
      </c>
      <c r="L5962" s="455">
        <f t="shared" ca="1" si="199"/>
        <v>-2.1625314132002892E+16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-2.1625314132002892E+16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-90105475550012.047</v>
      </c>
      <c r="L5963" s="455">
        <f t="shared" ca="1" si="199"/>
        <v>-2.1715419607552904E+16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-2.1715419607552904E+16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-90480915031470.438</v>
      </c>
      <c r="L5964" s="455">
        <f t="shared" ca="1" si="199"/>
        <v>-2.1805900522584376E+16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-2.1805900522584376E+16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-90857918844101.563</v>
      </c>
      <c r="L5965" s="455">
        <f t="shared" ca="1" si="199"/>
        <v>-2.1896758441428476E+16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-2.1896758441428476E+16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-91236493505951.984</v>
      </c>
      <c r="L5966" s="455">
        <f t="shared" ca="1" si="199"/>
        <v>-2.1987994934934428E+16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-2.1987994934934428E+16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-91616645562226.781</v>
      </c>
      <c r="L5967" s="455">
        <f t="shared" ca="1" si="199"/>
        <v>-2.2079611580496656E+16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-2.2079611580496656E+16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-91998381585402.734</v>
      </c>
      <c r="L5968" s="455">
        <f t="shared" ca="1" si="199"/>
        <v>-2.217160996208206E+16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-2.217160996208206E+16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-92381708175341.922</v>
      </c>
      <c r="L5969" s="455">
        <f t="shared" ca="1" si="199"/>
        <v>-2.22639916702574E+16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-2.22639916702574E+16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-92766631959405.828</v>
      </c>
      <c r="L5970" s="455">
        <f t="shared" ca="1" si="199"/>
        <v>-2.2356758302216804E+16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-2.2356758302216804E+16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-93153159592570.016</v>
      </c>
      <c r="L5971" s="455">
        <f t="shared" ca="1" si="199"/>
        <v>-2.2449911461809376E+16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-2.2449911461809376E+16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-93541297757539.063</v>
      </c>
      <c r="L5972" s="455">
        <f t="shared" ca="1" si="199"/>
        <v>-2.2543452759566916E+16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-2.2543452759566916E+16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-93931053164862.156</v>
      </c>
      <c r="L5973" s="455">
        <f t="shared" ca="1" si="199"/>
        <v>-2.263738381273178E+16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-2.263738381273178E+16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-94322432553049.078</v>
      </c>
      <c r="L5974" s="455">
        <f t="shared" ca="1" si="199"/>
        <v>-2.2731706245284828E+16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-2.2731706245284828E+16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-94715442688686.781</v>
      </c>
      <c r="L5975" s="455">
        <f t="shared" ca="1" si="199"/>
        <v>-2.2826421687973516E+16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-2.2826421687973516E+16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-95110090366556.313</v>
      </c>
      <c r="L5976" s="455">
        <f t="shared" ca="1" si="199"/>
        <v>-2.2921531778340072E+16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-2.2921531778340072E+16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-95506382409750.297</v>
      </c>
      <c r="L5977" s="455">
        <f t="shared" ca="1" si="199"/>
        <v>-2.3017038160749824E+16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-2.3017038160749824E+16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-95904325669790.938</v>
      </c>
      <c r="L5978" s="455">
        <f t="shared" ca="1" si="199"/>
        <v>-2.3112942486419616E+16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-2.3112942486419616E+16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-96303927026748.406</v>
      </c>
      <c r="L5979" s="455">
        <f t="shared" ca="1" si="199"/>
        <v>-2.3209246413446364E+16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-2.3209246413446364E+16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-96705193389359.844</v>
      </c>
      <c r="L5980" s="455">
        <f t="shared" ca="1" si="199"/>
        <v>-2.3305951606835724E+16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-2.3305951606835724E+16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-97108131695148.844</v>
      </c>
      <c r="L5981" s="455">
        <f t="shared" ca="1" si="199"/>
        <v>-2.3403059738530872E+16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-2.3403059738530872E+16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-97512748910545.297</v>
      </c>
      <c r="L5982" s="455">
        <f t="shared" ca="1" si="199"/>
        <v>-2.3500572487441416E+16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-2.3500572487441416E+16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-97919052031005.906</v>
      </c>
      <c r="L5983" s="455">
        <f t="shared" ca="1" si="199"/>
        <v>-2.359849153947242E+16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-2.359849153947242E+16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-98327048081135.078</v>
      </c>
      <c r="L5984" s="455">
        <f t="shared" ca="1" si="199"/>
        <v>-2.3696818587553556E+16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-2.3696818587553556E+16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-98736744114806.484</v>
      </c>
      <c r="L5985" s="455">
        <f t="shared" ca="1" si="199"/>
        <v>-2.3795555331668364E+16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-2.3795555331668364E+16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-99148147215284.844</v>
      </c>
      <c r="L5986" s="455">
        <f t="shared" ca="1" si="199"/>
        <v>-2.3894703478883648E+16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-2.3894703478883648E+16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-99561264495348.531</v>
      </c>
      <c r="L5987" s="455">
        <f t="shared" ca="1" si="199"/>
        <v>-2.3994264743378996E+16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-2.3994264743378996E+16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-99976103097412.484</v>
      </c>
      <c r="L5988" s="455">
        <f t="shared" ca="1" si="199"/>
        <v>-2.4094240846476408E+16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-2.4094240846476408E+16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-100392670193651.7</v>
      </c>
      <c r="L5989" s="455">
        <f t="shared" ca="1" si="199"/>
        <v>-2.419463351667006E+16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-2.419463351667006E+16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-100810972986125.25</v>
      </c>
      <c r="L5990" s="455">
        <f t="shared" ca="1" si="199"/>
        <v>-2.4295444489656184E+16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-2.4295444489656184E+16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-101231018706900.77</v>
      </c>
      <c r="L5991" s="455">
        <f t="shared" ca="1" si="199"/>
        <v>-2.4396675508363084E+16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-2.4396675508363084E+16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-101652814618179.52</v>
      </c>
      <c r="L5992" s="455">
        <f t="shared" ca="1" si="199"/>
        <v>-2.4498328322981264E+16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-2.4498328322981264E+16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-102076368012421.94</v>
      </c>
      <c r="L5993" s="455">
        <f t="shared" ca="1" si="199"/>
        <v>-2.4600404690993684E+16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-2.4600404690993684E+16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-102501686212473.69</v>
      </c>
      <c r="L5994" s="455">
        <f t="shared" ca="1" si="199"/>
        <v>-2.4702906377206156E+16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-2.4702906377206156E+16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-102928776571692.31</v>
      </c>
      <c r="L5995" s="455">
        <f t="shared" ca="1" si="199"/>
        <v>-2.4805835153777848E+16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-2.4805835153777848E+16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-103357646474074.36</v>
      </c>
      <c r="L5996" s="455">
        <f t="shared" ca="1" si="199"/>
        <v>-2.4909192800251924E+16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-2.4909192800251924E+16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-103788303334383.02</v>
      </c>
      <c r="L5997" s="455">
        <f t="shared" ca="1" si="199"/>
        <v>-2.5012981103586308E+16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-2.5012981103586308E+16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-104220754598276.28</v>
      </c>
      <c r="L5998" s="455">
        <f t="shared" ca="1" si="199"/>
        <v>-2.5117201858184584E+16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-2.5117201858184584E+16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-104655007742435.77</v>
      </c>
      <c r="L5999" s="455">
        <f t="shared" ca="1" si="199"/>
        <v>-2.522185686592702E+16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-2.522185686592702E+16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-105091070274695.92</v>
      </c>
      <c r="L6000" s="455">
        <f t="shared" ca="1" si="199"/>
        <v>-2.5326947936201716E+16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-2.5326947936201716E+16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-105528949734173.81</v>
      </c>
      <c r="L6001" s="455">
        <f t="shared" ca="1" si="199"/>
        <v>-2.5432476885935888E+16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-2.5432476885935888E+16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-105968653691399.53</v>
      </c>
      <c r="L6002" s="455">
        <f t="shared" ca="1" si="199"/>
        <v>-2.5538445539627288E+16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-2.5538445539627288E+16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-106410189748447.03</v>
      </c>
      <c r="L6003" s="455">
        <f t="shared" ca="1" si="199"/>
        <v>-2.5644855729375736E+16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-2.5644855729375736E+16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-106853565539065.56</v>
      </c>
      <c r="L6004" s="455">
        <f t="shared" ca="1" si="199"/>
        <v>-2.57517092949148E+16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-2.57517092949148E+16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-107298788728811.67</v>
      </c>
      <c r="L6005" s="455">
        <f t="shared" ca="1" si="199"/>
        <v>-2.5859008083643612E+16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-2.5859008083643612E+16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-107745867015181.72</v>
      </c>
      <c r="L6006" s="455">
        <f t="shared" ca="1" si="199"/>
        <v>-2.5966753950658792E+16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-2.5966753950658792E+16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-108194808127744.97</v>
      </c>
      <c r="L6007" s="455">
        <f t="shared" ca="1" si="199"/>
        <v>-2.6074948758786536E+16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-2.6074948758786536E+16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-108645619828277.23</v>
      </c>
      <c r="L6008" s="455">
        <f t="shared" ca="1" si="199"/>
        <v>-2.6183594378614812E+16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-2.6183594378614812E+16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-109098309910895.05</v>
      </c>
      <c r="L6009" s="455">
        <f t="shared" ca="1" si="199"/>
        <v>-2.6292692688525708E+16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-2.6292692688525708E+16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-109552886202190.45</v>
      </c>
      <c r="L6010" s="455">
        <f t="shared" ca="1" si="199"/>
        <v>-2.64022455747279E+16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-2.64022455747279E+16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-110009356561366.25</v>
      </c>
      <c r="L6011" s="455">
        <f t="shared" ca="1" si="199"/>
        <v>-2.6512254931289268E+16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-2.6512254931289268E+16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-110467728880371.95</v>
      </c>
      <c r="L6012" s="455">
        <f t="shared" ca="1" si="199"/>
        <v>-2.662272266016964E+16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-2.662272266016964E+16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-110928011084040.17</v>
      </c>
      <c r="L6013" s="455">
        <f t="shared" ca="1" si="199"/>
        <v>-2.673365067125368E+16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-2.673365067125368E+16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-111390211130223.67</v>
      </c>
      <c r="L6014" s="455">
        <f t="shared" ca="1" si="199"/>
        <v>-2.6845040882383904E+16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-2.6845040882383904E+16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-111854337009932.94</v>
      </c>
      <c r="L6015" s="455">
        <f t="shared" ca="1" si="199"/>
        <v>-2.6956895219393836E+16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-2.6956895219393836E+16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-112320396747474.31</v>
      </c>
      <c r="L6016" s="455">
        <f t="shared" ca="1" si="199"/>
        <v>-2.7069215616141312E+16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-2.7069215616141312E+16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-112788398400588.8</v>
      </c>
      <c r="L6017" s="455">
        <f t="shared" ca="1" si="199"/>
        <v>-2.71820040145419E+16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-2.71820040145419E+16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-113258350060591.25</v>
      </c>
      <c r="L6018" s="455">
        <f t="shared" ca="1" si="199"/>
        <v>-2.7295262364602492E+16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-2.7295262364602492E+16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-113730259852510.38</v>
      </c>
      <c r="L6019" s="455">
        <f t="shared" ca="1" si="199"/>
        <v>-2.7408992624455004E+16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-2.7408992624455004E+16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-114204135935229.19</v>
      </c>
      <c r="L6020" s="455">
        <f t="shared" ca="1" si="199"/>
        <v>-2.7523196760390232E+16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-2.7523196760390232E+16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-114679986501625.97</v>
      </c>
      <c r="L6021" s="455">
        <f t="shared" ca="1" si="199"/>
        <v>-2.7637876746891856E+16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-2.7637876746891856E+16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-115157819778716.06</v>
      </c>
      <c r="L6022" s="455">
        <f t="shared" ca="1" si="199"/>
        <v>-2.7753034566670572E+16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-2.7753034566670572E+16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-115637644027794.05</v>
      </c>
      <c r="L6023" s="455">
        <f t="shared" ca="1" si="199"/>
        <v>-2.7868672210698368E+16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-2.7868672210698368E+16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-116119467544576.53</v>
      </c>
      <c r="L6024" s="455">
        <f t="shared" ca="1" si="199"/>
        <v>-2.7984791678242944E+16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-2.7984791678242944E+16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-116603298659345.59</v>
      </c>
      <c r="L6025" s="455">
        <f t="shared" ca="1" si="199"/>
        <v>-2.8101394976902288E+16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-2.8101394976902288E+16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-117089145737092.86</v>
      </c>
      <c r="L6026" s="455">
        <f t="shared" ca="1" si="199"/>
        <v>-2.821848412263938E+16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-2.821848412263938E+16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-117577017177664.08</v>
      </c>
      <c r="L6027" s="455">
        <f t="shared" ca="1" si="199"/>
        <v>-2.8336061139817044E+16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-2.8336061139817044E+16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-118066921415904.34</v>
      </c>
      <c r="L6028" s="455">
        <f t="shared" ca="1" si="199"/>
        <v>-2.8454128061232948E+16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-2.8454128061232948E+16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-118558866921803.94</v>
      </c>
      <c r="L6029" s="455">
        <f t="shared" ca="1" si="199"/>
        <v>-2.8572686928154752E+16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-2.8572686928154752E+16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-119052862200644.8</v>
      </c>
      <c r="L6030" s="455">
        <f t="shared" ca="1" si="199"/>
        <v>-2.8691739790355396E+16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-2.8691739790355396E+16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-119548915793147.5</v>
      </c>
      <c r="L6031" s="455">
        <f t="shared" ca="1" si="199"/>
        <v>-2.8811288706148544E+16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-2.8811288706148544E+16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-120047036275618.94</v>
      </c>
      <c r="L6032" s="455">
        <f t="shared" ca="1" si="199"/>
        <v>-2.8931335742424164E+16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-2.8931335742424164E+16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-120547232260100.69</v>
      </c>
      <c r="L6033" s="455">
        <f t="shared" ca="1" si="199"/>
        <v>-2.9051882974684264E+16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-2.9051882974684264E+16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-121049512394517.78</v>
      </c>
      <c r="L6034" s="455">
        <f t="shared" ca="1" si="199"/>
        <v>-2.917293248707878E+16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-2.917293248707878E+16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-121553885362828.25</v>
      </c>
      <c r="L6035" s="455">
        <f t="shared" ca="1" si="199"/>
        <v>-2.9294486372441608E+16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-2.9294486372441608E+16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-122060359885173.36</v>
      </c>
      <c r="L6036" s="455">
        <f t="shared" ca="1" si="199"/>
        <v>-2.941654673232678E+16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-2.941654673232678E+16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-122568944718028.25</v>
      </c>
      <c r="L6037" s="455">
        <f t="shared" ca="1" si="199"/>
        <v>-2.9539115677044808E+16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-2.9539115677044808E+16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-123079648654353.36</v>
      </c>
      <c r="L6038" s="455">
        <f t="shared" ca="1" si="199"/>
        <v>-2.966219532569916E+16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-2.966219532569916E+16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-123592480523746.5</v>
      </c>
      <c r="L6039" s="455">
        <f t="shared" ca="1" si="199"/>
        <v>-2.9785787806222908E+16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-2.9785787806222908E+16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-124107449192595.45</v>
      </c>
      <c r="L6040" s="455">
        <f t="shared" ca="1" si="199"/>
        <v>-2.9909895255415504E+16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-2.9909895255415504E+16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-124624563564231.28</v>
      </c>
      <c r="L6041" s="455">
        <f t="shared" ca="1" si="199"/>
        <v>-3.0034519818979736E+16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-3.0034519818979736E+16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-125143832579082.23</v>
      </c>
      <c r="L6042" s="455">
        <f t="shared" ca="1" si="199"/>
        <v>-3.015966365155882E+16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-3.015966365155882E+16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-125665265214828.42</v>
      </c>
      <c r="L6043" s="455">
        <f t="shared" ca="1" si="199"/>
        <v>-3.0285328916773648E+16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-3.0285328916773648E+16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-126188870486556.84</v>
      </c>
      <c r="L6044" s="455">
        <f t="shared" ca="1" si="199"/>
        <v>-3.0411517787260204E+16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-3.0411517787260204E+16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-126714657446917.52</v>
      </c>
      <c r="L6045" s="455">
        <f t="shared" ca="1" si="199"/>
        <v>-3.053823244470712E+16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-3.053823244470712E+16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-127242635186279.64</v>
      </c>
      <c r="L6046" s="455">
        <f t="shared" ca="1" si="199"/>
        <v>-3.06654750798934E+16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-3.06654750798934E+16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-127772812832889.17</v>
      </c>
      <c r="L6047" s="455">
        <f t="shared" ca="1" si="199"/>
        <v>-3.0793247892726288E+16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-3.0793247892726288E+16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-128305199553026.2</v>
      </c>
      <c r="L6048" s="455">
        <f t="shared" ca="1" si="199"/>
        <v>-3.0921553092279316E+16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-3.0921553092279316E+16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-128839804551163.8</v>
      </c>
      <c r="L6049" s="455">
        <f t="shared" ca="1" si="199"/>
        <v>-3.105039289683048E+16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-3.105039289683048E+16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-129376637070127</v>
      </c>
      <c r="L6050" s="455">
        <f t="shared" ca="1" si="199"/>
        <v>-3.1179769533900608E+16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-3.1179769533900608E+16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-129915706391252.53</v>
      </c>
      <c r="L6051" s="455">
        <f t="shared" ca="1" si="199"/>
        <v>-3.130968524029186E+16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-3.130968524029186E+16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-130457021834549.44</v>
      </c>
      <c r="L6052" s="455">
        <f t="shared" ca="1" si="199"/>
        <v>-3.1440142262126408E+16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-3.1440142262126408E+16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-131000592758860.03</v>
      </c>
      <c r="L6053" s="455">
        <f t="shared" ca="1" si="199"/>
        <v>-3.1571142854885268E+16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-3.1571142854885268E+16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-131546428562021.95</v>
      </c>
      <c r="L6054" s="455">
        <f t="shared" ca="1" si="199"/>
        <v>-3.1702689283447288E+16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-3.1702689283447288E+16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-132094538681030.36</v>
      </c>
      <c r="L6055" s="455">
        <f t="shared" ca="1" si="199"/>
        <v>-3.183478382212832E+16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-3.183478382212832E+16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-132644932592201.34</v>
      </c>
      <c r="L6056" s="455">
        <f t="shared" ca="1" si="199"/>
        <v>-3.196742875472052E+16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-3.196742875472052E+16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-133197619811335.52</v>
      </c>
      <c r="L6057" s="455">
        <f t="shared" ca="1" si="199"/>
        <v>-3.2100626374531856E+16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-3.2100626374531856E+16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-133752609893882.75</v>
      </c>
      <c r="L6058" s="455">
        <f t="shared" ca="1" si="199"/>
        <v>-3.223437898442574E+16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-3.223437898442574E+16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-134309912435107.23</v>
      </c>
      <c r="L6059" s="455">
        <f t="shared" ca="1" si="199"/>
        <v>-3.2368688896860848E+16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-3.2368688896860848E+16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-134869537070253.53</v>
      </c>
      <c r="L6060" s="455">
        <f t="shared" ca="1" si="199"/>
        <v>-3.25035584339311E+16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-3.25035584339311E+16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-135431493474712.92</v>
      </c>
      <c r="L6061" s="455">
        <f t="shared" ca="1" si="199"/>
        <v>-3.2638989927405812E+16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-3.2638989927405812E+16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-135995791364190.88</v>
      </c>
      <c r="L6062" s="455">
        <f t="shared" ca="1" si="199"/>
        <v>-3.2774985718770004E+16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-3.2774985718770004E+16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-136562440494875.03</v>
      </c>
      <c r="L6063" s="455">
        <f t="shared" ca="1" si="199"/>
        <v>-3.291154815926488E+16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-3.291154815926488E+16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-137131450663603.67</v>
      </c>
      <c r="L6064" s="455">
        <f t="shared" ca="1" si="199"/>
        <v>-3.3048679609928484E+16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-3.3048679609928484E+16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-137702831708035.36</v>
      </c>
      <c r="L6065" s="455">
        <f t="shared" ca="1" si="199"/>
        <v>-3.318638244163652E+16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-3.318638244163652E+16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-138276593506818.81</v>
      </c>
      <c r="L6066" s="455">
        <f t="shared" ca="1" si="199"/>
        <v>-3.332465903514334E+16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-3.332465903514334E+16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-138852745979763.89</v>
      </c>
      <c r="L6067" s="455">
        <f t="shared" ca="1" si="199"/>
        <v>-3.3463511781123104E+16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-3.3463511781123104E+16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-139431299088012.94</v>
      </c>
      <c r="L6068" s="455">
        <f t="shared" ca="1" si="199"/>
        <v>-3.3602943080211116E+16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-3.3602943080211116E+16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-140012262834212.97</v>
      </c>
      <c r="L6069" s="455">
        <f t="shared" ca="1" si="199"/>
        <v>-3.3742955343045328E+16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-3.3742955343045328E+16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-140595647262688.88</v>
      </c>
      <c r="L6070" s="455">
        <f t="shared" ca="1" si="199"/>
        <v>-3.3883550990308016E+16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-3.3883550990308016E+16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-141181462459616.72</v>
      </c>
      <c r="L6071" s="455">
        <f t="shared" ca="1" si="199"/>
        <v>-3.4024732452767632E+16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-3.4024732452767632E+16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-141769718553198.47</v>
      </c>
      <c r="L6072" s="455">
        <f t="shared" ca="1" si="199"/>
        <v>-3.4166502171320832E+16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-3.4166502171320832E+16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-142360425713836.81</v>
      </c>
      <c r="L6073" s="455">
        <f t="shared" ca="1" si="199"/>
        <v>-3.4308862597034668E+16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-3.4308862597034668E+16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-142953594154311.13</v>
      </c>
      <c r="L6074" s="455">
        <f t="shared" ca="1" si="199"/>
        <v>-3.445181619118898E+16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-3.445181619118898E+16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-143549234129954.09</v>
      </c>
      <c r="L6075" s="455">
        <f t="shared" ca="1" si="199"/>
        <v>-3.4595365425318936E+16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-3.4595365425318936E+16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-144147355938828.91</v>
      </c>
      <c r="L6076" s="455">
        <f t="shared" ca="1" si="199"/>
        <v>-3.4739512781257764E+16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-3.4739512781257764E+16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-144747969921907.34</v>
      </c>
      <c r="L6077" s="455">
        <f t="shared" ca="1" si="199"/>
        <v>-3.4884260751179672E+16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-3.4884260751179672E+16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-145351086463248.63</v>
      </c>
      <c r="L6078" s="455">
        <f t="shared" ca="1" si="199"/>
        <v>-3.502961183764292E+16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-3.502961183764292E+16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-145956715990178.84</v>
      </c>
      <c r="L6079" s="455">
        <f t="shared" ca="1" si="199"/>
        <v>-3.51755685536331E+16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-3.51755685536331E+16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-146564868973471.25</v>
      </c>
      <c r="L6080" s="455">
        <f t="shared" ca="1" si="199"/>
        <v>-3.5322133422606572E+16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-3.5322133422606572E+16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-147175555927527.41</v>
      </c>
      <c r="L6081" s="455">
        <f t="shared" ca="1" si="199"/>
        <v>-3.54693089785341E+16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-3.54693089785341E+16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-147788787410558.75</v>
      </c>
      <c r="L6082" s="455">
        <f t="shared" ca="1" si="199"/>
        <v>-3.561709776594466E+16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-3.561709776594466E+16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-148404574024769.41</v>
      </c>
      <c r="L6083" s="455">
        <f t="shared" ca="1" si="199"/>
        <v>-3.5765502339969428E+16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-3.5765502339969428E+16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-149022926416539.28</v>
      </c>
      <c r="L6084" s="455">
        <f t="shared" ca="1" si="199"/>
        <v>-3.5914525266385968E+16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-3.5914525266385968E+16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-149643855276608.19</v>
      </c>
      <c r="L6085" s="455">
        <f t="shared" ca="1" si="199"/>
        <v>-3.6064169121662576E+16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-3.6064169121662576E+16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-150267371340260.72</v>
      </c>
      <c r="L6086" s="455">
        <f t="shared" ca="1" si="199"/>
        <v>-3.621443649300284E+16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-3.621443649300284E+16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-150893485387511.84</v>
      </c>
      <c r="L6087" s="455">
        <f t="shared" ca="1" si="199"/>
        <v>-3.6365329978390352E+16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-3.6365329978390352E+16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-151522208243293.13</v>
      </c>
      <c r="L6088" s="455">
        <f t="shared" ca="1" si="199"/>
        <v>-3.6516852186633648E+16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-3.6516852186633648E+16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-152153550777640.19</v>
      </c>
      <c r="L6089" s="455">
        <f t="shared" ca="1" si="199"/>
        <v>-3.6669005737411288E+16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-3.6669005737411288E+16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-152787523905880.38</v>
      </c>
      <c r="L6090" s="455">
        <f t="shared" ca="1" si="199"/>
        <v>-3.6821793261317168E+16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-3.6821793261317168E+16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-153424138588821.53</v>
      </c>
      <c r="L6091" s="455">
        <f t="shared" ca="1" si="199"/>
        <v>-3.6975217399905992E+16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-3.6975217399905992E+16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-154063405832941.63</v>
      </c>
      <c r="L6092" s="455">
        <f t="shared" ca="1" si="199"/>
        <v>-3.7129280805738936E+16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-3.7129280805738936E+16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-154705336690578.91</v>
      </c>
      <c r="L6093" s="455">
        <f t="shared" ca="1" si="199"/>
        <v>-3.7283986142429512E+16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-3.7283986142429512E+16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-155349942260122.97</v>
      </c>
      <c r="L6094" s="455">
        <f t="shared" ca="1" si="199"/>
        <v>-3.7439336084689632E+16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-3.7439336084689632E+16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-155997233686206.81</v>
      </c>
      <c r="L6095" s="455">
        <f t="shared" ca="1" si="199"/>
        <v>-3.759533331837584E+16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-3.759533331837584E+16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-156647222159899.34</v>
      </c>
      <c r="L6096" s="455">
        <f t="shared" ca="1" si="199"/>
        <v>-3.7751980540535736E+16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-3.7751980540535736E+16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-157299918918898.91</v>
      </c>
      <c r="L6097" s="455">
        <f t="shared" ca="1" si="199"/>
        <v>-3.7909280459454632E+16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-3.7909280459454632E+16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-157955335247727.63</v>
      </c>
      <c r="L6098" s="455">
        <f t="shared" ca="1" si="199"/>
        <v>-3.806723579470236E+16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-3.806723579470236E+16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-158613482477926.5</v>
      </c>
      <c r="L6099" s="455">
        <f t="shared" ca="1" si="199"/>
        <v>-3.8225849277180288E+16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-3.8225849277180288E+16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-159274371988251.19</v>
      </c>
      <c r="L6100" s="455">
        <f t="shared" ca="1" si="199"/>
        <v>-3.8385123649168536E+16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-3.8385123649168536E+16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-159938015204868.91</v>
      </c>
      <c r="L6101" s="455">
        <f t="shared" ca="1" si="199"/>
        <v>-3.8545061664373408E+16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-3.8545061664373408E+16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-160604423601555.88</v>
      </c>
      <c r="L6102" s="455">
        <f t="shared" ca="1" si="199"/>
        <v>-3.870566608797496E+16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-3.870566608797496E+16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-161273608699895.66</v>
      </c>
      <c r="L6103" s="455">
        <f t="shared" ca="1" si="199"/>
        <v>-3.8866939696674856E+16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-3.8866939696674856E+16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-161945582069478.56</v>
      </c>
      <c r="L6104" s="455">
        <f t="shared" ca="1" si="199"/>
        <v>-3.9028885278744336E+16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-3.9028885278744336E+16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-162620355328101.41</v>
      </c>
      <c r="L6105" s="455">
        <f t="shared" ca="1" si="199"/>
        <v>-3.919150563407244E+16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-3.919150563407244E+16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-163297940141968.5</v>
      </c>
      <c r="L6106" s="455">
        <f t="shared" ca="1" si="199"/>
        <v>-3.9354803574214408E+16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-3.9354803574214408E+16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-163978348225893.38</v>
      </c>
      <c r="L6107" s="455">
        <f t="shared" ca="1" si="199"/>
        <v>-3.9518781922440304E+16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-3.9518781922440304E+16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-164661591343501.25</v>
      </c>
      <c r="L6108" s="455">
        <f t="shared" ca="1" si="199"/>
        <v>-3.9683443513783808E+16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-3.9683443513783808E+16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-165347681307432.53</v>
      </c>
      <c r="L6109" s="455">
        <f t="shared" ca="1" si="199"/>
        <v>-3.984879119509124E+16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-3.984879119509124E+16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-166036629979546.84</v>
      </c>
      <c r="L6110" s="455">
        <f t="shared" ca="1" si="199"/>
        <v>-4.0014827825070784E+16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-4.0014827825070784E+16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-166728449271128.25</v>
      </c>
      <c r="L6111" s="455">
        <f t="shared" ca="1" si="199"/>
        <v>-4.0181556274341912E+16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-4.0181556274341912E+16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-167423151143091.31</v>
      </c>
      <c r="L6112" s="455">
        <f t="shared" ca="1" si="199"/>
        <v>-4.0348979425485E+16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-4.0348979425485E+16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-168120747606187.5</v>
      </c>
      <c r="L6113" s="455">
        <f t="shared" ca="1" si="199"/>
        <v>-4.0517100173091184E+16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-4.0517100173091184E+16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-168821250721213.25</v>
      </c>
      <c r="L6114" s="455">
        <f t="shared" ca="1" si="199"/>
        <v>-4.06859214238124E+16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-4.06859214238124E+16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-169524672599218.34</v>
      </c>
      <c r="L6115" s="455">
        <f t="shared" ca="1" si="199"/>
        <v>-4.0855446096411616E+16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-4.0855446096411616E+16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-170231025401715.06</v>
      </c>
      <c r="L6116" s="455">
        <f t="shared" ca="1" si="199"/>
        <v>-4.1025677121813328E+16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-4.1025677121813328E+16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-170940321340888.88</v>
      </c>
      <c r="L6117" s="455">
        <f t="shared" ca="1" si="199"/>
        <v>-4.1196617443154216E+16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-4.1196617443154216E+16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-171652572679809.22</v>
      </c>
      <c r="L6118" s="455">
        <f t="shared" ca="1" si="199"/>
        <v>-4.1368270015834024E+16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-4.1368270015834024E+16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-172367791732641.75</v>
      </c>
      <c r="L6119" s="455">
        <f t="shared" ca="1" si="199"/>
        <v>-4.1540637807566664E+16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-4.1540637807566664E+16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-173085990864861.09</v>
      </c>
      <c r="L6120" s="455">
        <f t="shared" ca="1" si="199"/>
        <v>-4.1713723798431528E+16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-4.1713723798431528E+16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-173807182493464.69</v>
      </c>
      <c r="L6121" s="455">
        <f t="shared" ca="1" si="199"/>
        <v>-4.1887530980924992E+16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-4.1887530980924992E+16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-174531379087187.47</v>
      </c>
      <c r="L6122" s="455">
        <f t="shared" ca="1" si="199"/>
        <v>-4.2062062360012176E+16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-4.2062062360012176E+16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-175258593166717.41</v>
      </c>
      <c r="L6123" s="455">
        <f t="shared" ca="1" si="199"/>
        <v>-4.2237320953178896E+16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-4.2237320953178896E+16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-175988837304912.06</v>
      </c>
      <c r="L6124" s="455">
        <f t="shared" ca="1" si="199"/>
        <v>-4.2413309790483808E+16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-4.2413309790483808E+16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-176722124127015.88</v>
      </c>
      <c r="L6125" s="455">
        <f t="shared" ca="1" si="199"/>
        <v>-4.2590031914610824E+16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-4.2590031914610824E+16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-177458466310878.44</v>
      </c>
      <c r="L6126" s="455">
        <f t="shared" ca="1" si="199"/>
        <v>-4.2767490380921704E+16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-4.2767490380921704E+16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-178197876587173.75</v>
      </c>
      <c r="L6127" s="455">
        <f t="shared" ca="1" si="199"/>
        <v>-4.294568825750888E+16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-4.294568825750888E+16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-178940367739620.34</v>
      </c>
      <c r="L6128" s="455">
        <f t="shared" ref="L6128:L6250" ca="1" si="204">I6128-J6128+K6128</f>
        <v>-4.3124628625248504E+16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-4.3124628625248504E+16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-179685952605202.09</v>
      </c>
      <c r="L6129" s="455">
        <f t="shared" ca="1" si="204"/>
        <v>-4.3304314577853704E+16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-4.3304314577853704E+16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-180434644074390.44</v>
      </c>
      <c r="L6130" s="455">
        <f t="shared" ca="1" si="204"/>
        <v>-4.3484749221928096E+16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-4.3484749221928096E+16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-181186455091367.06</v>
      </c>
      <c r="L6131" s="455">
        <f t="shared" ca="1" si="204"/>
        <v>-4.3665935677019464E+16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-4.3665935677019464E+16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-181941398654247.75</v>
      </c>
      <c r="L6132" s="455">
        <f t="shared" ca="1" si="204"/>
        <v>-4.3847877075673712E+16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-4.3847877075673712E+16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-182699487815307.13</v>
      </c>
      <c r="L6133" s="455">
        <f t="shared" ca="1" si="204"/>
        <v>-4.4030576563489016E+16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-4.4030576563489016E+16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-183460735681204.22</v>
      </c>
      <c r="L6134" s="455">
        <f t="shared" ca="1" si="204"/>
        <v>-4.4214037299170224E+16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-4.4214037299170224E+16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-184225155413209.25</v>
      </c>
      <c r="L6135" s="455">
        <f t="shared" ca="1" si="204"/>
        <v>-4.4398262454583432E+16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-4.4398262454583432E+16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-184992760227430.97</v>
      </c>
      <c r="L6136" s="455">
        <f t="shared" ca="1" si="204"/>
        <v>-4.4583255214810864E+16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-4.4583255214810864E+16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-185763563395045.25</v>
      </c>
      <c r="L6137" s="455">
        <f t="shared" ca="1" si="204"/>
        <v>-4.4769018778205912E+16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-4.4769018778205912E+16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-186537578242524.63</v>
      </c>
      <c r="L6138" s="455">
        <f t="shared" ca="1" si="204"/>
        <v>-4.495555635644844E+16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-4.495555635644844E+16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-187314818151868.5</v>
      </c>
      <c r="L6139" s="455">
        <f t="shared" ca="1" si="204"/>
        <v>-4.5142871174600312E+16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-4.5142871174600312E+16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-188095296560834.63</v>
      </c>
      <c r="L6140" s="455">
        <f t="shared" ca="1" si="204"/>
        <v>-4.5330966471161144E+16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-4.5330966471161144E+16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-188879026963171.44</v>
      </c>
      <c r="L6141" s="455">
        <f t="shared" ca="1" si="204"/>
        <v>-4.5519845498124312E+16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-4.5519845498124312E+16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-189666022908851.31</v>
      </c>
      <c r="L6142" s="455">
        <f t="shared" ca="1" si="204"/>
        <v>-4.570951152103316E+16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-4.570951152103316E+16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-190456298004304.84</v>
      </c>
      <c r="L6143" s="455">
        <f t="shared" ca="1" si="204"/>
        <v>-4.5899967819037464E+16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-4.5899967819037464E+16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-191249865912656.09</v>
      </c>
      <c r="L6144" s="455">
        <f t="shared" ca="1" si="204"/>
        <v>-4.609121768495012E+16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-4.609121768495012E+16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-192046740353958.84</v>
      </c>
      <c r="L6145" s="455">
        <f t="shared" ca="1" si="204"/>
        <v>-4.628326442530408E+16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-4.628326442530408E+16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-192846935105433.66</v>
      </c>
      <c r="L6146" s="455">
        <f t="shared" ca="1" si="204"/>
        <v>-4.6476111360409512E+16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-4.6476111360409512E+16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-193650464001706.31</v>
      </c>
      <c r="L6147" s="455">
        <f t="shared" ca="1" si="204"/>
        <v>-4.6669761824411216E+16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-4.6669761824411216E+16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-194457340935046.72</v>
      </c>
      <c r="L6148" s="455">
        <f t="shared" ca="1" si="204"/>
        <v>-4.6864219165346264E+16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-4.6864219165346264E+16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-195267579855609.44</v>
      </c>
      <c r="L6149" s="455">
        <f t="shared" ca="1" si="204"/>
        <v>-4.7059486745201872E+16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-4.7059486745201872E+16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-196081194771674.47</v>
      </c>
      <c r="L6150" s="455">
        <f t="shared" ca="1" si="204"/>
        <v>-4.7255567939973544E+16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-4.7255567939973544E+16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-196898199749889.75</v>
      </c>
      <c r="L6151" s="455">
        <f t="shared" ca="1" si="204"/>
        <v>-4.7452466139723432E+16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-4.7452466139723432E+16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-197718608915514.31</v>
      </c>
      <c r="L6152" s="455">
        <f t="shared" ca="1" si="204"/>
        <v>-4.7650184748638944E+16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-4.7650184748638944E+16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-198542436452662.25</v>
      </c>
      <c r="L6153" s="455">
        <f t="shared" ca="1" si="204"/>
        <v>-4.7848727185091608E+16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-4.7848727185091608E+16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-199369696604548.38</v>
      </c>
      <c r="L6154" s="455">
        <f t="shared" ca="1" si="204"/>
        <v>-4.804809688169616E+16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-4.804809688169616E+16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-200200403673734</v>
      </c>
      <c r="L6155" s="455">
        <f t="shared" ca="1" si="204"/>
        <v>-4.8248297285369896E+16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-4.8248297285369896E+16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-201034572022374.56</v>
      </c>
      <c r="L6156" s="455">
        <f t="shared" ca="1" si="204"/>
        <v>-4.8449331857392272E+16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-4.8449331857392272E+16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-201872216072467.81</v>
      </c>
      <c r="L6157" s="455">
        <f t="shared" ca="1" si="204"/>
        <v>-4.8651204073464736E+16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-4.8651204073464736E+16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-202713350306103.06</v>
      </c>
      <c r="L6158" s="455">
        <f t="shared" ca="1" si="204"/>
        <v>-4.885391742377084E+16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-4.885391742377084E+16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-203557989265711.84</v>
      </c>
      <c r="L6159" s="455">
        <f t="shared" ca="1" si="204"/>
        <v>-4.9057475413036552E+16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-4.9057475413036552E+16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-204406147554318.97</v>
      </c>
      <c r="L6160" s="455">
        <f t="shared" ca="1" si="204"/>
        <v>-4.9261881560590872E+16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-4.9261881560590872E+16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-205257839835795.31</v>
      </c>
      <c r="L6161" s="455">
        <f t="shared" ca="1" si="204"/>
        <v>-4.9467139400426664E+16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-4.9467139400426664E+16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-206113080835111.09</v>
      </c>
      <c r="L6162" s="455">
        <f t="shared" ca="1" si="204"/>
        <v>-4.9673252481261776E+16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-4.9673252481261776E+16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-206971885338590.72</v>
      </c>
      <c r="L6163" s="455">
        <f t="shared" ca="1" si="204"/>
        <v>-4.9880224366600368E+16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-4.9880224366600368E+16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-207834268194168.19</v>
      </c>
      <c r="L6164" s="455">
        <f t="shared" ca="1" si="204"/>
        <v>-5.0088058634794536E+16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-5.0088058634794536E+16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-208700244311643.91</v>
      </c>
      <c r="L6165" s="455">
        <f t="shared" ca="1" si="204"/>
        <v>-5.0296758879106176E+16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-5.0296758879106176E+16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-209569828662942.41</v>
      </c>
      <c r="L6166" s="455">
        <f t="shared" ca="1" si="204"/>
        <v>-5.050632870776912E+16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-5.050632870776912E+16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-210443036282371.34</v>
      </c>
      <c r="L6167" s="455">
        <f t="shared" ca="1" si="204"/>
        <v>-5.0716771744051488E+16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-5.0716771744051488E+16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-211319882266881.19</v>
      </c>
      <c r="L6168" s="455">
        <f t="shared" ca="1" si="204"/>
        <v>-5.0928091626318368E+16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-5.0928091626318368E+16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-212200381776326.53</v>
      </c>
      <c r="L6169" s="455">
        <f t="shared" ca="1" si="204"/>
        <v>-5.1140292008094696E+16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-5.1140292008094696E+16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-213084550033727.91</v>
      </c>
      <c r="L6170" s="455">
        <f t="shared" ca="1" si="204"/>
        <v>-5.1353376558128424E+16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-5.1353376558128424E+16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-213972402325535.09</v>
      </c>
      <c r="L6171" s="455">
        <f t="shared" ca="1" si="204"/>
        <v>-5.156734896045396E+16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-5.156734896045396E+16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-214863954001891.5</v>
      </c>
      <c r="L6172" s="455">
        <f t="shared" ca="1" si="204"/>
        <v>-5.1782212914455848E+16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-5.1782212914455848E+16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-215759220476899.38</v>
      </c>
      <c r="L6173" s="455">
        <f t="shared" ca="1" si="204"/>
        <v>-5.1997972134932744E+16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-5.1997972134932744E+16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-216658217228886.44</v>
      </c>
      <c r="L6174" s="455">
        <f t="shared" ca="1" si="204"/>
        <v>-5.2214630352161632E+16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-5.2214630352161632E+16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-217560959800673.47</v>
      </c>
      <c r="L6175" s="455">
        <f t="shared" ca="1" si="204"/>
        <v>-5.2432191311962304E+16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-5.2432191311962304E+16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-218467463799842.94</v>
      </c>
      <c r="L6176" s="455">
        <f t="shared" ca="1" si="204"/>
        <v>-5.2650658775762144E+16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-5.2650658775762144E+16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-219377744899008.94</v>
      </c>
      <c r="L6177" s="455">
        <f t="shared" ca="1" si="204"/>
        <v>-5.2870036520661152E+16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-5.2870036520661152E+16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-220291818836088.13</v>
      </c>
      <c r="L6178" s="455">
        <f t="shared" ca="1" si="204"/>
        <v>-5.309032833949724E+16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-5.309032833949724E+16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-221209701414571.84</v>
      </c>
      <c r="L6179" s="455">
        <f t="shared" ca="1" si="204"/>
        <v>-5.3311538040911808E+16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-5.3311538040911808E+16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-222131408503799.19</v>
      </c>
      <c r="L6180" s="455">
        <f t="shared" ca="1" si="204"/>
        <v>-5.3533669449415608E+16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-5.3533669449415608E+16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-223056956039231.69</v>
      </c>
      <c r="L6181" s="455">
        <f t="shared" ca="1" si="204"/>
        <v>-5.375672640545484E+16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-5.375672640545484E+16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-223986360022728.5</v>
      </c>
      <c r="L6182" s="455">
        <f t="shared" ca="1" si="204"/>
        <v>-5.3980712765477568E+16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-5.3980712765477568E+16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-224919636522823.19</v>
      </c>
      <c r="L6183" s="455">
        <f t="shared" ca="1" si="204"/>
        <v>-5.4205632402000392E+16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-5.4205632402000392E+16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-225856801675001.63</v>
      </c>
      <c r="L6184" s="455">
        <f t="shared" ca="1" si="204"/>
        <v>-5.4431489203675392E+16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-5.4431489203675392E+16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-226797871681980.78</v>
      </c>
      <c r="L6185" s="455">
        <f t="shared" ca="1" si="204"/>
        <v>-5.4658287075357376E+16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-5.4658287075357376E+16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-227742862813989.06</v>
      </c>
      <c r="L6186" s="455">
        <f t="shared" ca="1" si="204"/>
        <v>-5.4886029938171368E+16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-5.4886029938171368E+16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-228691791409047.38</v>
      </c>
      <c r="L6187" s="455">
        <f t="shared" ca="1" si="204"/>
        <v>-5.5114721729580416E+16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-5.5114721729580416E+16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-229644673873251.72</v>
      </c>
      <c r="L6188" s="455">
        <f t="shared" ca="1" si="204"/>
        <v>-5.5344366403453664E+16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-5.5344366403453664E+16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-230601526681056.94</v>
      </c>
      <c r="L6189" s="455">
        <f t="shared" ca="1" si="204"/>
        <v>-5.557496793013472E+16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-5.557496793013472E+16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-231562366375561.34</v>
      </c>
      <c r="L6190" s="455">
        <f t="shared" ca="1" si="204"/>
        <v>-5.580653029651028E+16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-5.580653029651028E+16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-232527209568792.84</v>
      </c>
      <c r="L6191" s="455">
        <f t="shared" ca="1" si="204"/>
        <v>-5.6039057506079072E+16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-5.6039057506079072E+16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-233496072941996.13</v>
      </c>
      <c r="L6192" s="455">
        <f t="shared" ca="1" si="204"/>
        <v>-5.6272553579021072E+16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-5.6272553579021072E+16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-234468973245921.16</v>
      </c>
      <c r="L6193" s="455">
        <f t="shared" ca="1" si="204"/>
        <v>-5.6507022552266992E+16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-5.6507022552266992E+16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-235445927301112.47</v>
      </c>
      <c r="L6194" s="455">
        <f t="shared" ca="1" si="204"/>
        <v>-5.6742468479568104E+16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-5.6742468479568104E+16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-236426951998200.47</v>
      </c>
      <c r="L6195" s="455">
        <f t="shared" ca="1" si="204"/>
        <v>-5.6978895431566304E+16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-5.6978895431566304E+16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-237412064298192.94</v>
      </c>
      <c r="L6196" s="455">
        <f t="shared" ca="1" si="204"/>
        <v>-5.7216307495864496E+16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-5.7216307495864496E+16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-238401281232768.72</v>
      </c>
      <c r="L6197" s="455">
        <f t="shared" ca="1" si="204"/>
        <v>-5.7454708777097264E+16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-5.7454708777097264E+16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-239394619904571.94</v>
      </c>
      <c r="L6198" s="455">
        <f t="shared" ca="1" si="204"/>
        <v>-5.7694103397001832E+16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-5.7694103397001832E+16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-240392097487507.66</v>
      </c>
      <c r="L6199" s="455">
        <f t="shared" ca="1" si="204"/>
        <v>-5.7934495494489336E+16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-5.7934495494489336E+16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-241393731227038.91</v>
      </c>
      <c r="L6200" s="455">
        <f t="shared" ca="1" si="204"/>
        <v>-5.8175889225716376E+16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-5.8175889225716376E+16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-242399538440484.91</v>
      </c>
      <c r="L6201" s="455">
        <f t="shared" ca="1" si="204"/>
        <v>-5.8418288764156864E+16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-5.8418288764156864E+16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-243409536517320.25</v>
      </c>
      <c r="L6202" s="455">
        <f t="shared" ca="1" si="204"/>
        <v>-5.8661698300674184E+16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-5.8661698300674184E+16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-244423742919475.72</v>
      </c>
      <c r="L6203" s="455">
        <f t="shared" ca="1" si="204"/>
        <v>-5.8906122043593656E+16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-5.8906122043593656E+16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-245442175181640.25</v>
      </c>
      <c r="L6204" s="455">
        <f t="shared" ca="1" si="204"/>
        <v>-5.9151564218775296E+16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-5.9151564218775296E+16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-246464850911563.75</v>
      </c>
      <c r="L6205" s="455">
        <f t="shared" ca="1" si="204"/>
        <v>-5.9398029069686856E+16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-5.9398029069686856E+16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-247491787790361.91</v>
      </c>
      <c r="L6206" s="455">
        <f t="shared" ca="1" si="204"/>
        <v>-5.9645520857477216E+16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-5.9645520857477216E+16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-248523003572821.72</v>
      </c>
      <c r="L6207" s="455">
        <f t="shared" ca="1" si="204"/>
        <v>-5.989404386105004E+16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-5.989404386105004E+16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-249558516087708.5</v>
      </c>
      <c r="L6208" s="455">
        <f t="shared" ca="1" si="204"/>
        <v>-6.0143602377137752E+16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-6.0143602377137752E+16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-250598343238073.97</v>
      </c>
      <c r="L6209" s="455">
        <f t="shared" ca="1" si="204"/>
        <v>-6.0394200720375824E+16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-6.0394200720375824E+16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-251642503001565.94</v>
      </c>
      <c r="L6210" s="455">
        <f t="shared" ca="1" si="204"/>
        <v>-6.0645843223377392E+16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-6.0645843223377392E+16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-252691013430739.13</v>
      </c>
      <c r="L6211" s="455">
        <f t="shared" ca="1" si="204"/>
        <v>-6.0898534236808128E+16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-6.0898534236808128E+16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-253743892653367.16</v>
      </c>
      <c r="L6212" s="455">
        <f t="shared" ca="1" si="204"/>
        <v>-6.1152278129461496E+16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-6.1152278129461496E+16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-254801158872756.22</v>
      </c>
      <c r="L6213" s="455">
        <f t="shared" ca="1" si="204"/>
        <v>-6.1407079288334256E+16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-6.1407079288334256E+16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-255862830368059.38</v>
      </c>
      <c r="L6214" s="455">
        <f t="shared" ca="1" si="204"/>
        <v>-6.1662942118702312E+16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-6.1662942118702312E+16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-256928925494592.97</v>
      </c>
      <c r="L6215" s="455">
        <f t="shared" ca="1" si="204"/>
        <v>-6.1919871044196904E+16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-6.1919871044196904E+16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-257999462684153.78</v>
      </c>
      <c r="L6216" s="455">
        <f t="shared" ca="1" si="204"/>
        <v>-6.2177870506881056E+16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-6.2177870506881056E+16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-259074460445337.69</v>
      </c>
      <c r="L6217" s="455">
        <f t="shared" ca="1" si="204"/>
        <v>-6.2436944967326392E+16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-6.2436944967326392E+16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-260153937363860</v>
      </c>
      <c r="L6218" s="455">
        <f t="shared" ca="1" si="204"/>
        <v>-6.2697098904690256E+16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-6.2697098904690256E+16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-261237912102876.03</v>
      </c>
      <c r="L6219" s="455">
        <f t="shared" ca="1" si="204"/>
        <v>-6.2958336816793136E+16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-6.2958336816793136E+16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-262326403403304.75</v>
      </c>
      <c r="L6220" s="455">
        <f t="shared" ca="1" si="204"/>
        <v>-6.322066322019644E+16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-6.322066322019644E+16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-263419430084151.84</v>
      </c>
      <c r="L6221" s="455">
        <f t="shared" ca="1" si="204"/>
        <v>-6.3484082650280592E+16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-6.3484082650280592E+16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-264517011042835.78</v>
      </c>
      <c r="L6222" s="455">
        <f t="shared" ca="1" si="204"/>
        <v>-6.3748599661323424E+16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-6.3748599661323424E+16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-265619165255514.28</v>
      </c>
      <c r="L6223" s="455">
        <f t="shared" ca="1" si="204"/>
        <v>-6.4014218826578936E+16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-6.4014218826578936E+16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-266725911777412.22</v>
      </c>
      <c r="L6224" s="455">
        <f t="shared" ca="1" si="204"/>
        <v>-6.4280944738356352E+16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-6.4280944738356352E+16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-267837269743151.44</v>
      </c>
      <c r="L6225" s="455">
        <f t="shared" ca="1" si="204"/>
        <v>-6.4548782008099504E+16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-6.4548782008099504E+16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-268953258367081.25</v>
      </c>
      <c r="L6226" s="455">
        <f t="shared" ca="1" si="204"/>
        <v>-6.4817735266466584E+16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-6.4817735266466584E+16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-270073896943610.75</v>
      </c>
      <c r="L6227" s="455">
        <f t="shared" ca="1" si="204"/>
        <v>-6.5087809163410192E+16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-6.5087809163410192E+16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-271199204847542.5</v>
      </c>
      <c r="L6228" s="455">
        <f t="shared" ca="1" si="204"/>
        <v>-6.5359008368257736E+16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-6.5359008368257736E+16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-272329201534407.19</v>
      </c>
      <c r="L6229" s="455">
        <f t="shared" ca="1" si="204"/>
        <v>-6.5631337569792144E+16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-6.5631337569792144E+16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-273463906540800.63</v>
      </c>
      <c r="L6230" s="455">
        <f t="shared" ca="1" si="204"/>
        <v>-6.5904801476332944E+16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-6.5904801476332944E+16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-274603339484720.59</v>
      </c>
      <c r="L6231" s="455">
        <f t="shared" ca="1" si="204"/>
        <v>-6.6179404815817664E+16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-6.6179404815817664E+16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-275747520065906.94</v>
      </c>
      <c r="L6232" s="455">
        <f t="shared" ca="1" si="204"/>
        <v>-6.6455152335883568E+16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-6.6455152335883568E+16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-276896468066181.53</v>
      </c>
      <c r="L6233" s="455">
        <f t="shared" ca="1" si="204"/>
        <v>-6.6732048803949752E+16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-6.6732048803949752E+16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-278050203349790.59</v>
      </c>
      <c r="L6234" s="455">
        <f t="shared" ca="1" si="204"/>
        <v>-6.7010099007299544E+16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-6.7010099007299544E+16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-279208745863748.13</v>
      </c>
      <c r="L6235" s="455">
        <f t="shared" ca="1" si="204"/>
        <v>-6.7289307753163296E+16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-6.7289307753163296E+16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-280372115638180.41</v>
      </c>
      <c r="L6236" s="455">
        <f t="shared" ca="1" si="204"/>
        <v>-6.756967986880148E+16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-6.756967986880148E+16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-281540332786672.88</v>
      </c>
      <c r="L6237" s="455">
        <f t="shared" ca="1" si="204"/>
        <v>-6.7851220201588152E+16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-6.7851220201588152E+16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-282713417506617.31</v>
      </c>
      <c r="L6238" s="455">
        <f t="shared" ca="1" si="204"/>
        <v>-6.8133933619094768E+16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-6.8133933619094768E+16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-283891390079561.5</v>
      </c>
      <c r="L6239" s="455">
        <f t="shared" ca="1" si="204"/>
        <v>-6.8417825009174328E+16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-6.8417825009174328E+16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-285074270871559.69</v>
      </c>
      <c r="L6240" s="455">
        <f t="shared" ca="1" si="204"/>
        <v>-6.8702899280045888E+16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-6.8702899280045888E+16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-286262080333524.5</v>
      </c>
      <c r="L6241" s="455">
        <f t="shared" ca="1" si="204"/>
        <v>-6.8989161360379416E+16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-6.8989161360379416E+16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-287454839001580.88</v>
      </c>
      <c r="L6242" s="455">
        <f t="shared" ca="1" si="204"/>
        <v>-6.9276616199381E+16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-6.9276616199381E+16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-288652567497420.81</v>
      </c>
      <c r="L6243" s="455">
        <f t="shared" ca="1" si="204"/>
        <v>-6.9565268766878424E+16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-6.9565268766878424E+16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-289855286528660.13</v>
      </c>
      <c r="L6244" s="455">
        <f t="shared" ca="1" si="204"/>
        <v>-6.9855124053407088E+16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-6.9855124053407088E+16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-291063016889196.19</v>
      </c>
      <c r="L6245" s="455">
        <f t="shared" ca="1" si="204"/>
        <v>-7.0146187070296288E+16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-7.0146187070296288E+16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-292275779459567.88</v>
      </c>
      <c r="L6246" s="455">
        <f t="shared" ca="1" si="204"/>
        <v>-7.0438462849755856E+16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-7.0438462849755856E+16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-293493595207316.06</v>
      </c>
      <c r="L6247" s="455">
        <f t="shared" ca="1" si="204"/>
        <v>-7.0731956444963176E+16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-7.0731956444963176E+16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-294716485187346.56</v>
      </c>
      <c r="L6248" s="455">
        <f t="shared" ca="1" si="204"/>
        <v>-7.102667293015052E+16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-7.102667293015052E+16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-295944470542293.81</v>
      </c>
      <c r="L6249" s="455">
        <f t="shared" ca="1" si="204"/>
        <v>-7.1322617400692816E+16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-7.1322617400692816E+16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-297177572502886.75</v>
      </c>
      <c r="L6250" s="455">
        <f t="shared" ca="1" si="204"/>
        <v>-7.1619794973195704E+16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668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669</v>
      </c>
    </row>
    <row r="2" spans="1:13" ht="11.25" customHeight="1" x14ac:dyDescent="0.3">
      <c r="A2" s="476"/>
      <c r="B2" s="476"/>
      <c r="C2" s="477" t="s">
        <v>670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671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647</v>
      </c>
      <c r="B5" s="476" t="s">
        <v>661</v>
      </c>
      <c r="C5" s="477" t="s">
        <v>672</v>
      </c>
      <c r="D5" s="577" t="s">
        <v>673</v>
      </c>
      <c r="E5" s="562"/>
      <c r="F5" s="577" t="s">
        <v>674</v>
      </c>
      <c r="G5" s="562"/>
      <c r="H5" s="577" t="s">
        <v>675</v>
      </c>
      <c r="I5" s="562"/>
      <c r="J5" s="577" t="s">
        <v>676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677</v>
      </c>
      <c r="E6" s="199" t="s">
        <v>162</v>
      </c>
      <c r="F6" s="199" t="s">
        <v>677</v>
      </c>
      <c r="G6" s="199" t="s">
        <v>162</v>
      </c>
      <c r="H6" s="199" t="s">
        <v>677</v>
      </c>
      <c r="I6" s="199" t="s">
        <v>162</v>
      </c>
      <c r="J6" s="199" t="s">
        <v>677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678</v>
      </c>
      <c r="C1" s="484" t="s">
        <v>679</v>
      </c>
      <c r="D1" s="484" t="s">
        <v>680</v>
      </c>
      <c r="E1" s="484" t="s">
        <v>681</v>
      </c>
      <c r="F1" s="484" t="s">
        <v>682</v>
      </c>
      <c r="G1" s="484"/>
      <c r="H1" s="484"/>
    </row>
    <row r="2" spans="1:8" ht="11.25" customHeight="1" x14ac:dyDescent="0.3">
      <c r="A2" s="484" t="s">
        <v>683</v>
      </c>
      <c r="B2" s="306" t="s">
        <v>684</v>
      </c>
      <c r="C2" s="484" t="s">
        <v>685</v>
      </c>
      <c r="D2" s="484"/>
      <c r="E2" s="484" t="s">
        <v>686</v>
      </c>
      <c r="F2" s="484"/>
      <c r="G2" s="484"/>
      <c r="H2" s="484"/>
    </row>
    <row r="3" spans="1:8" ht="11.25" customHeight="1" x14ac:dyDescent="0.3">
      <c r="A3" s="484" t="s">
        <v>687</v>
      </c>
      <c r="B3" s="484" t="s">
        <v>688</v>
      </c>
      <c r="C3" s="484" t="s">
        <v>689</v>
      </c>
      <c r="D3" s="484"/>
      <c r="E3" s="484"/>
      <c r="F3" s="484"/>
      <c r="G3" s="484"/>
      <c r="H3" s="484"/>
    </row>
    <row r="4" spans="1:8" ht="11.25" customHeight="1" x14ac:dyDescent="0.3">
      <c r="A4" s="484" t="s">
        <v>690</v>
      </c>
      <c r="B4" s="485" t="s">
        <v>691</v>
      </c>
      <c r="C4" s="484" t="s">
        <v>692</v>
      </c>
      <c r="D4" s="484"/>
      <c r="E4" s="484" t="s">
        <v>693</v>
      </c>
      <c r="F4" s="484"/>
      <c r="G4" s="484"/>
      <c r="H4" s="484"/>
    </row>
    <row r="5" spans="1:8" ht="11.25" customHeight="1" x14ac:dyDescent="0.3">
      <c r="A5" s="484" t="s">
        <v>690</v>
      </c>
      <c r="B5" s="484" t="s">
        <v>694</v>
      </c>
      <c r="C5" s="484" t="s">
        <v>695</v>
      </c>
      <c r="D5" s="484"/>
      <c r="E5" s="484" t="s">
        <v>693</v>
      </c>
      <c r="F5" s="484"/>
      <c r="G5" s="484"/>
      <c r="H5" s="484"/>
    </row>
    <row r="6" spans="1:8" ht="11.25" customHeight="1" x14ac:dyDescent="0.3">
      <c r="A6" s="484" t="s">
        <v>624</v>
      </c>
      <c r="B6" s="484" t="s">
        <v>696</v>
      </c>
      <c r="C6" s="484" t="s">
        <v>697</v>
      </c>
      <c r="D6" s="484"/>
      <c r="E6" s="306" t="s">
        <v>698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699</v>
      </c>
      <c r="C7" s="484" t="s">
        <v>700</v>
      </c>
      <c r="D7" s="484"/>
      <c r="E7" s="484" t="s">
        <v>701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691</v>
      </c>
      <c r="C8" s="484" t="s">
        <v>702</v>
      </c>
      <c r="D8" s="484"/>
      <c r="E8" s="484"/>
      <c r="F8" s="484"/>
      <c r="G8" s="484"/>
      <c r="H8" s="484"/>
    </row>
    <row r="9" spans="1:8" ht="11.25" customHeight="1" x14ac:dyDescent="0.3">
      <c r="A9" s="484" t="s">
        <v>703</v>
      </c>
      <c r="B9" s="306" t="s">
        <v>704</v>
      </c>
      <c r="C9" s="484" t="s">
        <v>702</v>
      </c>
      <c r="D9" s="484"/>
      <c r="E9" s="484" t="s">
        <v>705</v>
      </c>
      <c r="F9" s="484"/>
      <c r="G9" s="484"/>
      <c r="H9" s="484"/>
    </row>
    <row r="10" spans="1:8" ht="11.25" customHeight="1" x14ac:dyDescent="0.3">
      <c r="A10" s="484" t="s">
        <v>706</v>
      </c>
      <c r="B10" s="484" t="s">
        <v>695</v>
      </c>
      <c r="C10" s="486" t="s">
        <v>707</v>
      </c>
      <c r="D10" s="486"/>
      <c r="E10" s="306" t="s">
        <v>708</v>
      </c>
      <c r="F10" s="484"/>
      <c r="G10" s="484"/>
      <c r="H10" s="484"/>
    </row>
    <row r="11" spans="1:8" ht="11.25" customHeight="1" x14ac:dyDescent="0.3">
      <c r="A11" s="484" t="s">
        <v>709</v>
      </c>
      <c r="B11" s="485" t="s">
        <v>710</v>
      </c>
      <c r="C11" s="484" t="s">
        <v>711</v>
      </c>
      <c r="D11" s="484"/>
      <c r="E11" s="487" t="s">
        <v>712</v>
      </c>
      <c r="F11" s="484"/>
      <c r="G11" s="484" t="s">
        <v>713</v>
      </c>
      <c r="H11" s="484" t="s">
        <v>714</v>
      </c>
    </row>
    <row r="12" spans="1:8" ht="11.25" customHeight="1" x14ac:dyDescent="0.3">
      <c r="A12" s="484" t="s">
        <v>715</v>
      </c>
      <c r="B12" s="484" t="s">
        <v>716</v>
      </c>
      <c r="C12" s="484" t="s">
        <v>717</v>
      </c>
      <c r="D12" s="484"/>
      <c r="E12" s="484" t="s">
        <v>718</v>
      </c>
      <c r="F12" s="484"/>
      <c r="G12" s="484"/>
      <c r="H12" s="484"/>
    </row>
    <row r="13" spans="1:8" ht="11.25" customHeight="1" x14ac:dyDescent="0.3">
      <c r="A13" s="484" t="s">
        <v>352</v>
      </c>
      <c r="B13" s="306" t="s">
        <v>684</v>
      </c>
      <c r="C13" s="484" t="s">
        <v>714</v>
      </c>
      <c r="D13" s="484"/>
      <c r="E13" s="485" t="s">
        <v>719</v>
      </c>
      <c r="F13" s="484"/>
      <c r="G13" s="484"/>
      <c r="H13" s="484"/>
    </row>
    <row r="14" spans="1:8" ht="11.25" customHeight="1" x14ac:dyDescent="0.3">
      <c r="A14" s="484" t="s">
        <v>720</v>
      </c>
      <c r="B14" s="484" t="s">
        <v>691</v>
      </c>
      <c r="C14" s="484" t="s">
        <v>692</v>
      </c>
      <c r="D14" s="484"/>
      <c r="E14" s="488" t="s">
        <v>721</v>
      </c>
      <c r="F14" s="484"/>
      <c r="G14" s="484"/>
      <c r="H14" s="484"/>
    </row>
    <row r="15" spans="1:8" ht="11.25" customHeight="1" x14ac:dyDescent="0.3">
      <c r="A15" s="484" t="s">
        <v>722</v>
      </c>
      <c r="B15" s="484" t="s">
        <v>723</v>
      </c>
      <c r="C15" s="484" t="s">
        <v>724</v>
      </c>
      <c r="D15" s="484"/>
      <c r="E15" s="306" t="s">
        <v>725</v>
      </c>
      <c r="F15" s="484"/>
      <c r="G15" s="484"/>
      <c r="H15" s="484"/>
    </row>
    <row r="16" spans="1:8" ht="11.25" customHeight="1" x14ac:dyDescent="0.3">
      <c r="A16" s="484" t="s">
        <v>726</v>
      </c>
      <c r="B16" s="306" t="s">
        <v>684</v>
      </c>
      <c r="C16" s="484" t="s">
        <v>700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727</v>
      </c>
      <c r="B17" s="485" t="s">
        <v>728</v>
      </c>
      <c r="C17" s="484" t="s">
        <v>700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729</v>
      </c>
      <c r="B18" s="484" t="s">
        <v>691</v>
      </c>
      <c r="C18" s="484" t="s">
        <v>730</v>
      </c>
      <c r="D18" s="484"/>
      <c r="E18" s="484" t="s">
        <v>731</v>
      </c>
      <c r="F18" s="484"/>
      <c r="G18" s="484"/>
      <c r="H18" s="484"/>
    </row>
    <row r="19" spans="1:8" ht="11.25" customHeight="1" x14ac:dyDescent="0.3">
      <c r="A19" s="484" t="s">
        <v>732</v>
      </c>
      <c r="B19" s="485" t="s">
        <v>688</v>
      </c>
      <c r="C19" s="484" t="s">
        <v>733</v>
      </c>
      <c r="D19" s="484"/>
      <c r="E19" s="487" t="s">
        <v>734</v>
      </c>
      <c r="F19" s="484"/>
      <c r="G19" s="484"/>
      <c r="H19" s="484"/>
    </row>
    <row r="20" spans="1:8" ht="11.25" customHeight="1" x14ac:dyDescent="0.3">
      <c r="A20" s="484" t="s">
        <v>735</v>
      </c>
      <c r="B20" s="484" t="s">
        <v>691</v>
      </c>
      <c r="C20" s="484" t="s">
        <v>733</v>
      </c>
      <c r="D20" s="484"/>
      <c r="E20" s="484" t="s">
        <v>734</v>
      </c>
      <c r="F20" s="484"/>
      <c r="G20" s="484"/>
      <c r="H20" s="484"/>
    </row>
    <row r="21" spans="1:8" ht="11.25" customHeight="1" x14ac:dyDescent="0.3">
      <c r="A21" s="484" t="s">
        <v>736</v>
      </c>
      <c r="B21" s="485" t="s">
        <v>688</v>
      </c>
      <c r="C21" s="484" t="s">
        <v>737</v>
      </c>
      <c r="D21" s="484" t="s">
        <v>738</v>
      </c>
      <c r="E21" s="484"/>
      <c r="F21" s="484"/>
      <c r="G21" s="484"/>
      <c r="H21" s="484"/>
    </row>
    <row r="22" spans="1:8" ht="11.25" customHeight="1" x14ac:dyDescent="0.3">
      <c r="A22" s="484" t="s">
        <v>736</v>
      </c>
      <c r="B22" s="484" t="s">
        <v>739</v>
      </c>
      <c r="C22" s="484" t="s">
        <v>740</v>
      </c>
      <c r="D22" s="484" t="s">
        <v>741</v>
      </c>
      <c r="E22" s="484"/>
      <c r="F22" s="484"/>
      <c r="G22" s="484"/>
      <c r="H22" s="484"/>
    </row>
    <row r="23" spans="1:8" ht="11.25" customHeight="1" x14ac:dyDescent="0.3">
      <c r="A23" s="484" t="s">
        <v>742</v>
      </c>
      <c r="B23" s="484" t="s">
        <v>688</v>
      </c>
      <c r="C23" s="484" t="s">
        <v>700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743</v>
      </c>
      <c r="B24" s="484" t="s">
        <v>744</v>
      </c>
      <c r="C24" s="484" t="s">
        <v>692</v>
      </c>
      <c r="D24" s="484"/>
      <c r="E24" s="306" t="s">
        <v>745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716</v>
      </c>
      <c r="C25" s="484" t="s">
        <v>746</v>
      </c>
      <c r="D25" s="484"/>
      <c r="E25" s="484" t="s">
        <v>747</v>
      </c>
      <c r="F25" s="484"/>
      <c r="G25" s="484"/>
      <c r="H25" s="484"/>
    </row>
    <row r="26" spans="1:8" ht="11.25" customHeight="1" x14ac:dyDescent="0.3">
      <c r="A26" s="484" t="s">
        <v>748</v>
      </c>
      <c r="B26" s="484" t="s">
        <v>691</v>
      </c>
      <c r="C26" s="484" t="s">
        <v>714</v>
      </c>
      <c r="D26" s="484"/>
      <c r="E26" s="484"/>
      <c r="F26" s="484" t="s">
        <v>749</v>
      </c>
      <c r="G26" s="484" t="s">
        <v>750</v>
      </c>
      <c r="H26" s="484"/>
    </row>
    <row r="27" spans="1:8" ht="11.25" customHeight="1" x14ac:dyDescent="0.3">
      <c r="A27" s="484" t="s">
        <v>751</v>
      </c>
      <c r="B27" s="484" t="s">
        <v>691</v>
      </c>
      <c r="C27" s="484" t="s">
        <v>692</v>
      </c>
      <c r="D27" s="486">
        <v>1116</v>
      </c>
      <c r="E27" s="306" t="s">
        <v>752</v>
      </c>
      <c r="F27" s="484"/>
      <c r="G27" s="484"/>
      <c r="H27" s="484"/>
    </row>
    <row r="28" spans="1:8" ht="11.25" customHeight="1" x14ac:dyDescent="0.3">
      <c r="A28" s="484" t="s">
        <v>753</v>
      </c>
      <c r="B28" s="486">
        <v>4403872289</v>
      </c>
      <c r="C28" s="484" t="s">
        <v>692</v>
      </c>
      <c r="D28" s="484"/>
      <c r="E28" s="484" t="s">
        <v>754</v>
      </c>
      <c r="F28" s="484"/>
      <c r="G28" s="484"/>
      <c r="H28" s="484"/>
    </row>
    <row r="29" spans="1:8" ht="11.25" customHeight="1" x14ac:dyDescent="0.3">
      <c r="A29" s="484" t="s">
        <v>755</v>
      </c>
      <c r="B29" s="306" t="s">
        <v>684</v>
      </c>
      <c r="C29" s="484" t="s">
        <v>700</v>
      </c>
      <c r="D29" s="484"/>
      <c r="E29" s="306" t="s">
        <v>756</v>
      </c>
      <c r="F29" s="484" t="s">
        <v>757</v>
      </c>
      <c r="G29" s="484" t="s">
        <v>758</v>
      </c>
      <c r="H29" s="484"/>
    </row>
    <row r="30" spans="1:8" ht="11.25" customHeight="1" x14ac:dyDescent="0.3">
      <c r="A30" s="484" t="s">
        <v>759</v>
      </c>
      <c r="B30" s="484" t="s">
        <v>716</v>
      </c>
      <c r="C30" s="484" t="s">
        <v>760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761</v>
      </c>
      <c r="B31" s="484" t="s">
        <v>691</v>
      </c>
      <c r="C31" s="484" t="s">
        <v>692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762</v>
      </c>
      <c r="B32" s="484" t="s">
        <v>691</v>
      </c>
      <c r="C32" s="484" t="s">
        <v>714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763</v>
      </c>
      <c r="B33" s="487" t="s">
        <v>764</v>
      </c>
      <c r="C33" s="484" t="s">
        <v>714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765</v>
      </c>
      <c r="B34" s="484" t="s">
        <v>766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767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89"/>
      <c r="C3" s="490"/>
      <c r="E3" s="491" t="s">
        <v>771</v>
      </c>
      <c r="F3" s="92" t="s">
        <v>772</v>
      </c>
      <c r="G3" s="65"/>
      <c r="I3" s="492">
        <v>0.46899999999999997</v>
      </c>
      <c r="J3" s="92" t="s">
        <v>773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774</v>
      </c>
      <c r="B6" s="489"/>
      <c r="C6" s="490"/>
      <c r="E6" s="491" t="s">
        <v>775</v>
      </c>
      <c r="F6" s="92" t="s">
        <v>720</v>
      </c>
      <c r="G6" s="65"/>
      <c r="I6" s="493">
        <v>0.46899999999999997</v>
      </c>
      <c r="J6" s="92" t="s">
        <v>773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776</v>
      </c>
      <c r="C11" s="490" t="s">
        <v>777</v>
      </c>
      <c r="D11" s="86" t="s">
        <v>778</v>
      </c>
      <c r="E11" s="491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89">
        <v>110059119914</v>
      </c>
      <c r="C12" s="494" t="s">
        <v>784</v>
      </c>
      <c r="D12" s="86" t="s">
        <v>772</v>
      </c>
      <c r="E12" s="491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786</v>
      </c>
      <c r="D13" s="86" t="s">
        <v>772</v>
      </c>
      <c r="E13" s="491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787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661</v>
      </c>
      <c r="B2" s="499" t="s">
        <v>776</v>
      </c>
      <c r="C2" s="500" t="s">
        <v>788</v>
      </c>
      <c r="D2" s="500" t="s">
        <v>789</v>
      </c>
      <c r="E2" s="500" t="s">
        <v>790</v>
      </c>
      <c r="F2" s="500" t="s">
        <v>791</v>
      </c>
      <c r="G2" s="500" t="s">
        <v>792</v>
      </c>
      <c r="H2" s="500" t="s">
        <v>793</v>
      </c>
      <c r="I2" s="501" t="s">
        <v>794</v>
      </c>
      <c r="J2" s="501" t="s">
        <v>795</v>
      </c>
      <c r="K2" s="501" t="s">
        <v>796</v>
      </c>
      <c r="L2" s="501" t="s">
        <v>797</v>
      </c>
      <c r="M2" s="502" t="s">
        <v>798</v>
      </c>
      <c r="N2" s="502" t="s">
        <v>799</v>
      </c>
      <c r="O2" s="502" t="s">
        <v>796</v>
      </c>
      <c r="P2" s="502" t="s">
        <v>797</v>
      </c>
      <c r="Q2" s="503"/>
      <c r="R2" s="504" t="s">
        <v>800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801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802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803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804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802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803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801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802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803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801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805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802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803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2026-05-20T03:26:28Z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